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N:\DW Monitoring and Compliance Section\00-Monitoring &amp; Compliance - Current\Lead &amp; Copper\LSLI\LSLI Templates\"/>
    </mc:Choice>
  </mc:AlternateContent>
  <xr:revisionPtr revIDLastSave="0" documentId="13_ncr:1_{653938ED-F5CD-4AFC-88A3-72FC8ADA6A24}" xr6:coauthVersionLast="47" xr6:coauthVersionMax="47" xr10:uidLastSave="{00000000-0000-0000-0000-000000000000}"/>
  <workbookProtection lockStructure="1"/>
  <bookViews>
    <workbookView xWindow="-120" yWindow="-120" windowWidth="29040" windowHeight="15720" activeTab="1" xr2:uid="{00000000-000D-0000-FFFF-FFFF00000000}"/>
  </bookViews>
  <sheets>
    <sheet name="Introductions and Instructions" sheetId="3" r:id="rId1"/>
    <sheet name="Service Line Materials Template" sheetId="2" r:id="rId2"/>
  </sheets>
  <definedNames>
    <definedName name="_xlnm._FilterDatabase" localSheetId="1" hidden="1">'Service Line Materials Template'!$A$2:$Z$2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 i="2" l="1" a="1"/>
  <c r="V4" i="2" s="1"/>
  <c r="V5" i="2" a="1"/>
  <c r="V5" i="2" s="1"/>
  <c r="V6" i="2" a="1"/>
  <c r="V6" i="2" s="1"/>
  <c r="V7" i="2" a="1"/>
  <c r="V7" i="2" s="1"/>
  <c r="V8" i="2" a="1"/>
  <c r="V8" i="2" s="1"/>
  <c r="V9" i="2" a="1"/>
  <c r="V9" i="2" s="1"/>
  <c r="V10" i="2" a="1"/>
  <c r="V10" i="2" s="1"/>
  <c r="V11" i="2" a="1"/>
  <c r="V11" i="2" s="1"/>
  <c r="V12" i="2" a="1"/>
  <c r="V12" i="2" s="1"/>
  <c r="V13" i="2" a="1"/>
  <c r="V13" i="2" s="1"/>
  <c r="V14" i="2" a="1"/>
  <c r="V14" i="2" s="1"/>
  <c r="V15" i="2" a="1"/>
  <c r="V15" i="2" s="1"/>
  <c r="V16" i="2" a="1"/>
  <c r="V16" i="2" s="1"/>
  <c r="V17" i="2" a="1"/>
  <c r="V17" i="2" s="1"/>
  <c r="V18" i="2" a="1"/>
  <c r="V18" i="2" s="1"/>
  <c r="V19" i="2" a="1"/>
  <c r="V19" i="2" s="1"/>
  <c r="V20" i="2" a="1"/>
  <c r="V20" i="2" s="1"/>
  <c r="V21" i="2" a="1"/>
  <c r="V21" i="2" s="1"/>
  <c r="V22" i="2" a="1"/>
  <c r="V22" i="2" s="1"/>
  <c r="V23" i="2" a="1"/>
  <c r="V23" i="2" s="1"/>
  <c r="V24" i="2" a="1"/>
  <c r="V24" i="2" s="1"/>
  <c r="V25" i="2" a="1"/>
  <c r="V25" i="2" s="1"/>
  <c r="V26" i="2" a="1"/>
  <c r="V26" i="2" s="1"/>
  <c r="V27" i="2" a="1"/>
  <c r="V27" i="2" s="1"/>
  <c r="V28" i="2" a="1"/>
  <c r="V28" i="2" s="1"/>
  <c r="V29" i="2" a="1"/>
  <c r="V29" i="2" s="1"/>
  <c r="V30" i="2" a="1"/>
  <c r="V30" i="2" s="1"/>
  <c r="V31" i="2" a="1"/>
  <c r="V31" i="2" s="1"/>
  <c r="V32" i="2" a="1"/>
  <c r="V32" i="2" s="1"/>
  <c r="V33" i="2" a="1"/>
  <c r="V33" i="2"/>
  <c r="V34" i="2" a="1"/>
  <c r="V34" i="2" s="1"/>
  <c r="V35" i="2" a="1"/>
  <c r="V35" i="2" s="1"/>
  <c r="V36" i="2" a="1"/>
  <c r="V36" i="2" s="1"/>
  <c r="V37" i="2" a="1"/>
  <c r="V37" i="2" s="1"/>
  <c r="V38" i="2" a="1"/>
  <c r="V38" i="2" s="1"/>
  <c r="V39" i="2" a="1"/>
  <c r="V39" i="2" s="1"/>
  <c r="V40" i="2" a="1"/>
  <c r="V40" i="2" s="1"/>
  <c r="V41" i="2" a="1"/>
  <c r="V41" i="2" s="1"/>
  <c r="V42" i="2" a="1"/>
  <c r="V42" i="2" s="1"/>
  <c r="V43" i="2" a="1"/>
  <c r="V43" i="2" s="1"/>
  <c r="V44" i="2" a="1"/>
  <c r="V44" i="2" s="1"/>
  <c r="V45" i="2" a="1"/>
  <c r="V45" i="2" s="1"/>
  <c r="V46" i="2" a="1"/>
  <c r="V46" i="2" s="1"/>
  <c r="V47" i="2" a="1"/>
  <c r="V47" i="2" s="1"/>
  <c r="V48" i="2" a="1"/>
  <c r="V48" i="2" s="1"/>
  <c r="V49" i="2" a="1"/>
  <c r="V49" i="2" s="1"/>
  <c r="V50" i="2" a="1"/>
  <c r="V50" i="2" s="1"/>
  <c r="V51" i="2" a="1"/>
  <c r="V51" i="2"/>
  <c r="V52" i="2" a="1"/>
  <c r="V52" i="2" s="1"/>
  <c r="V53" i="2" a="1"/>
  <c r="V53" i="2" s="1"/>
  <c r="V54" i="2" a="1"/>
  <c r="V54" i="2" s="1"/>
  <c r="V55" i="2" a="1"/>
  <c r="V55" i="2" s="1"/>
  <c r="V56" i="2" a="1"/>
  <c r="V56" i="2" s="1"/>
  <c r="V57" i="2" a="1"/>
  <c r="V57" i="2" s="1"/>
  <c r="V58" i="2" a="1"/>
  <c r="V58" i="2" s="1"/>
  <c r="V59" i="2" a="1"/>
  <c r="V59" i="2" s="1"/>
  <c r="V60" i="2" a="1"/>
  <c r="V60" i="2" s="1"/>
  <c r="V61" i="2" a="1"/>
  <c r="V61" i="2" s="1"/>
  <c r="V62" i="2" a="1"/>
  <c r="V62" i="2" s="1"/>
  <c r="V63" i="2" a="1"/>
  <c r="V63" i="2"/>
  <c r="V64" i="2" a="1"/>
  <c r="V64" i="2" s="1"/>
  <c r="V65" i="2" a="1"/>
  <c r="V65" i="2" s="1"/>
  <c r="V66" i="2" a="1"/>
  <c r="V66" i="2" s="1"/>
  <c r="V67" i="2" a="1"/>
  <c r="V67" i="2" s="1"/>
  <c r="V68" i="2" a="1"/>
  <c r="V68" i="2" s="1"/>
  <c r="V69" i="2" a="1"/>
  <c r="V69" i="2" s="1"/>
  <c r="V70" i="2" a="1"/>
  <c r="V70" i="2" s="1"/>
  <c r="V71" i="2" a="1"/>
  <c r="V71" i="2" s="1"/>
  <c r="V72" i="2" a="1"/>
  <c r="V72" i="2" s="1"/>
  <c r="V73" i="2" a="1"/>
  <c r="V73" i="2" s="1"/>
  <c r="V74" i="2" a="1"/>
  <c r="V74" i="2" s="1"/>
  <c r="V75" i="2" a="1"/>
  <c r="V75" i="2" s="1"/>
  <c r="V76" i="2" a="1"/>
  <c r="V76" i="2" s="1"/>
  <c r="V77" i="2" a="1"/>
  <c r="V77" i="2" s="1"/>
  <c r="V78" i="2" a="1"/>
  <c r="V78" i="2" s="1"/>
  <c r="V79" i="2" a="1"/>
  <c r="V79" i="2" s="1"/>
  <c r="V80" i="2" a="1"/>
  <c r="V80" i="2" s="1"/>
  <c r="V81" i="2" a="1"/>
  <c r="V81" i="2" s="1"/>
  <c r="V82" i="2" a="1"/>
  <c r="V82" i="2" s="1"/>
  <c r="V83" i="2" a="1"/>
  <c r="V83" i="2" s="1"/>
  <c r="V84" i="2" a="1"/>
  <c r="V84" i="2" s="1"/>
  <c r="V85" i="2" a="1"/>
  <c r="V85" i="2" s="1"/>
  <c r="V86" i="2" a="1"/>
  <c r="V86" i="2" s="1"/>
  <c r="V87" i="2" a="1"/>
  <c r="V87" i="2"/>
  <c r="V88" i="2" a="1"/>
  <c r="V88" i="2" s="1"/>
  <c r="V89" i="2" a="1"/>
  <c r="V89" i="2" s="1"/>
  <c r="V90" i="2" a="1"/>
  <c r="V90" i="2" s="1"/>
  <c r="V91" i="2" a="1"/>
  <c r="V91" i="2" s="1"/>
  <c r="V92" i="2" a="1"/>
  <c r="V92" i="2" s="1"/>
  <c r="V93" i="2" a="1"/>
  <c r="V93" i="2" s="1"/>
  <c r="V94" i="2" a="1"/>
  <c r="V94" i="2" s="1"/>
  <c r="V95" i="2" a="1"/>
  <c r="V95" i="2" s="1"/>
  <c r="V96" i="2" a="1"/>
  <c r="V96" i="2" s="1"/>
  <c r="V97" i="2" a="1"/>
  <c r="V97" i="2" s="1"/>
  <c r="V98" i="2" a="1"/>
  <c r="V98" i="2" s="1"/>
  <c r="V99" i="2" a="1"/>
  <c r="V99" i="2" s="1"/>
  <c r="V100" i="2" a="1"/>
  <c r="V100" i="2" s="1"/>
  <c r="V101" i="2" a="1"/>
  <c r="V101" i="2" s="1"/>
  <c r="V102" i="2" a="1"/>
  <c r="V102" i="2" s="1"/>
  <c r="V103" i="2" a="1"/>
  <c r="V103" i="2" s="1"/>
  <c r="V104" i="2" a="1"/>
  <c r="V104" i="2" s="1"/>
  <c r="V105" i="2" a="1"/>
  <c r="V105" i="2"/>
  <c r="V106" i="2" a="1"/>
  <c r="V106" i="2" s="1"/>
  <c r="V107" i="2" a="1"/>
  <c r="V107" i="2" s="1"/>
  <c r="V108" i="2" a="1"/>
  <c r="V108" i="2" s="1"/>
  <c r="V109" i="2" a="1"/>
  <c r="V109" i="2" s="1"/>
  <c r="V110" i="2" a="1"/>
  <c r="V110" i="2" s="1"/>
  <c r="V111" i="2" a="1"/>
  <c r="V111" i="2" s="1"/>
  <c r="V112" i="2" a="1"/>
  <c r="V112" i="2" s="1"/>
  <c r="V113" i="2" a="1"/>
  <c r="V113" i="2" s="1"/>
  <c r="V114" i="2" a="1"/>
  <c r="V114" i="2" s="1"/>
  <c r="V115" i="2" a="1"/>
  <c r="V115" i="2" s="1"/>
  <c r="V116" i="2" a="1"/>
  <c r="V116" i="2" s="1"/>
  <c r="V117" i="2" a="1"/>
  <c r="V117" i="2" s="1"/>
  <c r="V118" i="2" a="1"/>
  <c r="V118" i="2" s="1"/>
  <c r="V119" i="2" a="1"/>
  <c r="V119" i="2" s="1"/>
  <c r="V120" i="2" a="1"/>
  <c r="V120" i="2" s="1"/>
  <c r="V121" i="2" a="1"/>
  <c r="V121" i="2" s="1"/>
  <c r="V122" i="2" a="1"/>
  <c r="V122" i="2" s="1"/>
  <c r="V123" i="2" a="1"/>
  <c r="V123" i="2"/>
  <c r="V124" i="2" a="1"/>
  <c r="V124" i="2" s="1"/>
  <c r="V125" i="2" a="1"/>
  <c r="V125" i="2" s="1"/>
  <c r="V126" i="2" a="1"/>
  <c r="V126" i="2" s="1"/>
  <c r="V127" i="2" a="1"/>
  <c r="V127" i="2" s="1"/>
  <c r="V128" i="2" a="1"/>
  <c r="V128" i="2" s="1"/>
  <c r="V129" i="2" a="1"/>
  <c r="V129" i="2" s="1"/>
  <c r="V130" i="2" a="1"/>
  <c r="V130" i="2" s="1"/>
  <c r="V131" i="2" a="1"/>
  <c r="V131" i="2" s="1"/>
  <c r="V132" i="2" a="1"/>
  <c r="V132" i="2" s="1"/>
  <c r="V133" i="2" a="1"/>
  <c r="V133" i="2" s="1"/>
  <c r="V134" i="2" a="1"/>
  <c r="V134" i="2" s="1"/>
  <c r="V135" i="2" a="1"/>
  <c r="V135" i="2"/>
  <c r="V136" i="2" a="1"/>
  <c r="V136" i="2" s="1"/>
  <c r="V137" i="2" a="1"/>
  <c r="V137" i="2" s="1"/>
  <c r="V138" i="2" a="1"/>
  <c r="V138" i="2" s="1"/>
  <c r="V139" i="2" a="1"/>
  <c r="V139" i="2" s="1"/>
  <c r="V140" i="2" a="1"/>
  <c r="V140" i="2" s="1"/>
  <c r="V141" i="2" a="1"/>
  <c r="V141" i="2"/>
  <c r="V142" i="2" a="1"/>
  <c r="V142" i="2" s="1"/>
  <c r="V143" i="2" a="1"/>
  <c r="V143" i="2" s="1"/>
  <c r="V144" i="2" a="1"/>
  <c r="V144" i="2" s="1"/>
  <c r="V145" i="2" a="1"/>
  <c r="V145" i="2" s="1"/>
  <c r="V146" i="2" a="1"/>
  <c r="V146" i="2" s="1"/>
  <c r="V147" i="2" a="1"/>
  <c r="V147" i="2" s="1"/>
  <c r="V148" i="2" a="1"/>
  <c r="V148" i="2" s="1"/>
  <c r="V149" i="2" a="1"/>
  <c r="V149" i="2" s="1"/>
  <c r="V150" i="2" a="1"/>
  <c r="V150" i="2" s="1"/>
  <c r="V151" i="2" a="1"/>
  <c r="V151" i="2" s="1"/>
  <c r="V152" i="2" a="1"/>
  <c r="V152" i="2" s="1"/>
  <c r="V153" i="2" a="1"/>
  <c r="V153" i="2" s="1"/>
  <c r="V154" i="2" a="1"/>
  <c r="V154" i="2" s="1"/>
  <c r="V155" i="2" a="1"/>
  <c r="V155" i="2" s="1"/>
  <c r="V156" i="2" a="1"/>
  <c r="V156" i="2" s="1"/>
  <c r="V157" i="2" a="1"/>
  <c r="V157" i="2" s="1"/>
  <c r="V158" i="2" a="1"/>
  <c r="V158" i="2" s="1"/>
  <c r="V159" i="2" a="1"/>
  <c r="V159" i="2"/>
  <c r="V160" i="2" a="1"/>
  <c r="V160" i="2" s="1"/>
  <c r="V161" i="2" a="1"/>
  <c r="V161" i="2" s="1"/>
  <c r="V162" i="2" a="1"/>
  <c r="V162" i="2" s="1"/>
  <c r="V163" i="2" a="1"/>
  <c r="V163" i="2" s="1"/>
  <c r="V164" i="2" a="1"/>
  <c r="V164" i="2" s="1"/>
  <c r="V165" i="2" a="1"/>
  <c r="V165" i="2" s="1"/>
  <c r="V166" i="2" a="1"/>
  <c r="V166" i="2" s="1"/>
  <c r="V167" i="2" a="1"/>
  <c r="V167" i="2" s="1"/>
  <c r="V168" i="2" a="1"/>
  <c r="V168" i="2" s="1"/>
  <c r="V169" i="2" a="1"/>
  <c r="V169" i="2" s="1"/>
  <c r="V170" i="2" a="1"/>
  <c r="V170" i="2" s="1"/>
  <c r="V171" i="2" a="1"/>
  <c r="V171" i="2" s="1"/>
  <c r="V172" i="2" a="1"/>
  <c r="V172" i="2" s="1"/>
  <c r="V173" i="2" a="1"/>
  <c r="V173" i="2" s="1"/>
  <c r="V174" i="2" a="1"/>
  <c r="V174" i="2" s="1"/>
  <c r="V175" i="2" a="1"/>
  <c r="V175" i="2" s="1"/>
  <c r="V176" i="2" a="1"/>
  <c r="V176" i="2" s="1"/>
  <c r="V177" i="2" a="1"/>
  <c r="V177" i="2"/>
  <c r="V178" i="2" a="1"/>
  <c r="V178" i="2" s="1"/>
  <c r="V179" i="2" a="1"/>
  <c r="V179" i="2" s="1"/>
  <c r="V180" i="2" a="1"/>
  <c r="V180" i="2" s="1"/>
  <c r="V181" i="2" a="1"/>
  <c r="V181" i="2" s="1"/>
  <c r="V182" i="2" a="1"/>
  <c r="V182" i="2" s="1"/>
  <c r="V183" i="2" a="1"/>
  <c r="V183" i="2" s="1"/>
  <c r="V184" i="2" a="1"/>
  <c r="V184" i="2" s="1"/>
  <c r="V185" i="2" a="1"/>
  <c r="V185" i="2" s="1"/>
  <c r="V186" i="2" a="1"/>
  <c r="V186" i="2" s="1"/>
  <c r="V187" i="2" a="1"/>
  <c r="V187" i="2" s="1"/>
  <c r="V188" i="2" a="1"/>
  <c r="V188" i="2" s="1"/>
  <c r="V189" i="2" a="1"/>
  <c r="V189" i="2" s="1"/>
  <c r="V190" i="2" a="1"/>
  <c r="V190" i="2" s="1"/>
  <c r="V191" i="2" a="1"/>
  <c r="V191" i="2" s="1"/>
  <c r="V192" i="2" a="1"/>
  <c r="V192" i="2" s="1"/>
  <c r="V193" i="2" a="1"/>
  <c r="V193" i="2" s="1"/>
  <c r="V194" i="2" a="1"/>
  <c r="V194" i="2" s="1"/>
  <c r="V195" i="2" a="1"/>
  <c r="V195" i="2"/>
  <c r="V196" i="2" a="1"/>
  <c r="V196" i="2" s="1"/>
  <c r="V197" i="2" a="1"/>
  <c r="V197" i="2" s="1"/>
  <c r="V198" i="2" a="1"/>
  <c r="V198" i="2" s="1"/>
  <c r="V199" i="2" a="1"/>
  <c r="V199" i="2" s="1"/>
  <c r="V200" i="2" a="1"/>
  <c r="V200" i="2" s="1"/>
  <c r="V201" i="2" a="1"/>
  <c r="V201" i="2" s="1"/>
  <c r="V202" i="2" a="1"/>
  <c r="V202" i="2" s="1"/>
  <c r="V203" i="2" a="1"/>
  <c r="V203" i="2" s="1"/>
  <c r="V204" i="2" a="1"/>
  <c r="V204" i="2" s="1"/>
  <c r="V205" i="2" a="1"/>
  <c r="V205" i="2" s="1"/>
  <c r="V206" i="2" a="1"/>
  <c r="V206" i="2" s="1"/>
  <c r="V207" i="2" a="1"/>
  <c r="V207" i="2"/>
  <c r="V208" i="2" a="1"/>
  <c r="V208" i="2" s="1"/>
  <c r="V209" i="2" a="1"/>
  <c r="V209" i="2" s="1"/>
  <c r="V210" i="2" a="1"/>
  <c r="V210" i="2" s="1"/>
  <c r="V211" i="2" a="1"/>
  <c r="V211" i="2" s="1"/>
  <c r="V212" i="2" a="1"/>
  <c r="V212" i="2" s="1"/>
  <c r="V213" i="2" a="1"/>
  <c r="V213" i="2"/>
  <c r="V214" i="2" a="1"/>
  <c r="V214" i="2" s="1"/>
  <c r="V215" i="2" a="1"/>
  <c r="V215" i="2" s="1"/>
  <c r="V216" i="2" a="1"/>
  <c r="V216" i="2" s="1"/>
  <c r="V217" i="2" a="1"/>
  <c r="V217" i="2" s="1"/>
  <c r="V218" i="2" a="1"/>
  <c r="V218" i="2" s="1"/>
  <c r="V219" i="2" a="1"/>
  <c r="V219" i="2" s="1"/>
  <c r="V220" i="2" a="1"/>
  <c r="V220" i="2" s="1"/>
  <c r="V221" i="2" a="1"/>
  <c r="V221" i="2" s="1"/>
  <c r="V222" i="2" a="1"/>
  <c r="V222" i="2" s="1"/>
  <c r="V223" i="2" a="1"/>
  <c r="V223" i="2" s="1"/>
  <c r="V224" i="2" a="1"/>
  <c r="V224" i="2" s="1"/>
  <c r="V225" i="2" a="1"/>
  <c r="V225" i="2" s="1"/>
  <c r="V226" i="2" a="1"/>
  <c r="V226" i="2" s="1"/>
  <c r="V227" i="2" a="1"/>
  <c r="V227" i="2" s="1"/>
  <c r="V228" i="2" a="1"/>
  <c r="V228" i="2" s="1"/>
  <c r="V229" i="2" a="1"/>
  <c r="V229" i="2" s="1"/>
  <c r="V230" i="2" a="1"/>
  <c r="V230" i="2" s="1"/>
  <c r="V231" i="2" a="1"/>
  <c r="V231" i="2"/>
  <c r="V232" i="2" a="1"/>
  <c r="V232" i="2" s="1"/>
  <c r="V233" i="2" a="1"/>
  <c r="V233" i="2" s="1"/>
  <c r="V234" i="2" a="1"/>
  <c r="V234" i="2" s="1"/>
  <c r="V235" i="2" a="1"/>
  <c r="V235" i="2" s="1"/>
  <c r="V236" i="2" a="1"/>
  <c r="V236" i="2" s="1"/>
  <c r="V237" i="2" a="1"/>
  <c r="V237" i="2" s="1"/>
  <c r="V238" i="2" a="1"/>
  <c r="V238" i="2" s="1"/>
  <c r="V239" i="2" a="1"/>
  <c r="V239" i="2" s="1"/>
  <c r="V240" i="2" a="1"/>
  <c r="V240" i="2" s="1"/>
  <c r="V241" i="2" a="1"/>
  <c r="V241" i="2" s="1"/>
  <c r="V242" i="2" a="1"/>
  <c r="V242" i="2" s="1"/>
  <c r="V243" i="2" a="1"/>
  <c r="V243" i="2" s="1"/>
  <c r="V244" i="2" a="1"/>
  <c r="V244" i="2" s="1"/>
  <c r="V245" i="2" a="1"/>
  <c r="V245" i="2" s="1"/>
  <c r="V246" i="2" a="1"/>
  <c r="V246" i="2" s="1"/>
  <c r="V247" i="2" a="1"/>
  <c r="V247" i="2" s="1"/>
  <c r="V248" i="2" a="1"/>
  <c r="V248" i="2" s="1"/>
  <c r="V249" i="2" a="1"/>
  <c r="V249" i="2"/>
  <c r="V250" i="2" a="1"/>
  <c r="V250" i="2" s="1"/>
  <c r="V251" i="2" a="1"/>
  <c r="V251" i="2" s="1"/>
  <c r="V252" i="2" a="1"/>
  <c r="V252" i="2" s="1"/>
  <c r="V253" i="2" a="1"/>
  <c r="V253" i="2" s="1"/>
  <c r="V254" i="2" a="1"/>
  <c r="V254" i="2" s="1"/>
  <c r="V255" i="2" a="1"/>
  <c r="V255" i="2" s="1"/>
  <c r="V256" i="2" a="1"/>
  <c r="V256" i="2" s="1"/>
  <c r="V257" i="2" a="1"/>
  <c r="V257" i="2" s="1"/>
  <c r="V258" i="2" a="1"/>
  <c r="V258" i="2" s="1"/>
  <c r="V259" i="2" a="1"/>
  <c r="V259" i="2" s="1"/>
  <c r="V260" i="2" a="1"/>
  <c r="V260" i="2" s="1"/>
  <c r="V261" i="2" a="1"/>
  <c r="V261" i="2" s="1"/>
  <c r="V262" i="2" a="1"/>
  <c r="V262" i="2" s="1"/>
  <c r="V263" i="2" a="1"/>
  <c r="V263" i="2" s="1"/>
  <c r="V264" i="2" a="1"/>
  <c r="V264" i="2" s="1"/>
  <c r="V265" i="2" a="1"/>
  <c r="V265" i="2" s="1"/>
  <c r="V266" i="2" a="1"/>
  <c r="V266" i="2" s="1"/>
  <c r="V267" i="2" a="1"/>
  <c r="V267" i="2" s="1"/>
  <c r="V268" i="2" a="1"/>
  <c r="V268" i="2" s="1"/>
  <c r="V269" i="2" a="1"/>
  <c r="V269" i="2" s="1"/>
  <c r="V270" i="2" a="1"/>
  <c r="V270" i="2" s="1"/>
  <c r="V271" i="2" a="1"/>
  <c r="V271" i="2" s="1"/>
  <c r="V272" i="2" a="1"/>
  <c r="V272" i="2" s="1"/>
  <c r="V273" i="2" a="1"/>
  <c r="V273" i="2" s="1"/>
  <c r="V274" i="2" a="1"/>
  <c r="V274" i="2" s="1"/>
  <c r="V275" i="2" a="1"/>
  <c r="V275" i="2" s="1"/>
  <c r="V276" i="2" a="1"/>
  <c r="V276" i="2" s="1"/>
  <c r="V277" i="2" a="1"/>
  <c r="V277" i="2" s="1"/>
  <c r="V278" i="2" a="1"/>
  <c r="V278" i="2" s="1"/>
  <c r="V279" i="2" a="1"/>
  <c r="V279" i="2"/>
  <c r="V280" i="2" a="1"/>
  <c r="V280" i="2" s="1"/>
  <c r="V281" i="2" a="1"/>
  <c r="V281" i="2" s="1"/>
  <c r="V282" i="2" a="1"/>
  <c r="V282" i="2" s="1"/>
  <c r="V283" i="2" a="1"/>
  <c r="V283" i="2" s="1"/>
  <c r="V284" i="2" a="1"/>
  <c r="V284" i="2" s="1"/>
  <c r="V285" i="2" a="1"/>
  <c r="V285" i="2" s="1"/>
  <c r="V286" i="2" a="1"/>
  <c r="V286" i="2" s="1"/>
  <c r="V287" i="2" a="1"/>
  <c r="V287" i="2" s="1"/>
  <c r="V288" i="2" a="1"/>
  <c r="V288" i="2" s="1"/>
  <c r="V289" i="2" a="1"/>
  <c r="V289" i="2" s="1"/>
  <c r="V290" i="2" a="1"/>
  <c r="V290" i="2" s="1"/>
  <c r="V291" i="2" a="1"/>
  <c r="V291" i="2" s="1"/>
  <c r="V292" i="2" a="1"/>
  <c r="V292" i="2" s="1"/>
  <c r="V293" i="2" a="1"/>
  <c r="V293" i="2" s="1"/>
  <c r="V294" i="2" a="1"/>
  <c r="V294" i="2" s="1"/>
  <c r="V295" i="2" a="1"/>
  <c r="V295" i="2" s="1"/>
  <c r="V296" i="2" a="1"/>
  <c r="V296" i="2" s="1"/>
  <c r="V297" i="2" a="1"/>
  <c r="V297" i="2" s="1"/>
  <c r="V298" i="2" a="1"/>
  <c r="V298" i="2" s="1"/>
  <c r="V299" i="2" a="1"/>
  <c r="V299" i="2" s="1"/>
  <c r="V300" i="2" a="1"/>
  <c r="V300" i="2" s="1"/>
  <c r="V301" i="2" a="1"/>
  <c r="V301" i="2" s="1"/>
  <c r="V302" i="2" a="1"/>
  <c r="V302" i="2" s="1"/>
  <c r="V303" i="2" a="1"/>
  <c r="V303" i="2"/>
  <c r="V304" i="2" a="1"/>
  <c r="V304" i="2" s="1"/>
  <c r="V305" i="2" a="1"/>
  <c r="V305" i="2" s="1"/>
  <c r="V306" i="2" a="1"/>
  <c r="V306" i="2" s="1"/>
  <c r="V307" i="2" a="1"/>
  <c r="V307" i="2" s="1"/>
  <c r="V308" i="2" a="1"/>
  <c r="V308" i="2" s="1"/>
  <c r="V309" i="2" a="1"/>
  <c r="V309" i="2" s="1"/>
  <c r="V310" i="2" a="1"/>
  <c r="V310" i="2" s="1"/>
  <c r="V311" i="2" a="1"/>
  <c r="V311" i="2" s="1"/>
  <c r="V312" i="2" a="1"/>
  <c r="V312" i="2" s="1"/>
  <c r="V313" i="2" a="1"/>
  <c r="V313" i="2" s="1"/>
  <c r="V314" i="2" a="1"/>
  <c r="V314" i="2" s="1"/>
  <c r="V315" i="2" a="1"/>
  <c r="V315" i="2" s="1"/>
  <c r="V316" i="2" a="1"/>
  <c r="V316" i="2" s="1"/>
  <c r="V317" i="2" a="1"/>
  <c r="V317" i="2" s="1"/>
  <c r="V318" i="2" a="1"/>
  <c r="V318" i="2" s="1"/>
  <c r="V319" i="2" a="1"/>
  <c r="V319" i="2" s="1"/>
  <c r="V320" i="2" a="1"/>
  <c r="V320" i="2" s="1"/>
  <c r="V321" i="2" a="1"/>
  <c r="V321" i="2"/>
  <c r="V322" i="2" a="1"/>
  <c r="V322" i="2" s="1"/>
  <c r="V323" i="2" a="1"/>
  <c r="V323" i="2" s="1"/>
  <c r="V324" i="2" a="1"/>
  <c r="V324" i="2" s="1"/>
  <c r="V325" i="2" a="1"/>
  <c r="V325" i="2" s="1"/>
  <c r="V326" i="2" a="1"/>
  <c r="V326" i="2" s="1"/>
  <c r="V327" i="2" a="1"/>
  <c r="V327" i="2" s="1"/>
  <c r="V328" i="2" a="1"/>
  <c r="V328" i="2" s="1"/>
  <c r="V329" i="2" a="1"/>
  <c r="V329" i="2" s="1"/>
  <c r="V330" i="2" a="1"/>
  <c r="V330" i="2" s="1"/>
  <c r="V331" i="2" a="1"/>
  <c r="V331" i="2" s="1"/>
  <c r="V332" i="2" a="1"/>
  <c r="V332" i="2" s="1"/>
  <c r="V333" i="2" a="1"/>
  <c r="V333" i="2" s="1"/>
  <c r="V334" i="2" a="1"/>
  <c r="V334" i="2" s="1"/>
  <c r="V335" i="2" a="1"/>
  <c r="V335" i="2" s="1"/>
  <c r="V336" i="2" a="1"/>
  <c r="V336" i="2" s="1"/>
  <c r="V337" i="2" a="1"/>
  <c r="V337" i="2" s="1"/>
  <c r="V338" i="2" a="1"/>
  <c r="V338" i="2" s="1"/>
  <c r="V339" i="2" a="1"/>
  <c r="V339" i="2" s="1"/>
  <c r="V340" i="2" a="1"/>
  <c r="V340" i="2" s="1"/>
  <c r="V341" i="2" a="1"/>
  <c r="V341" i="2" s="1"/>
  <c r="V342" i="2" a="1"/>
  <c r="V342" i="2" s="1"/>
  <c r="V343" i="2" a="1"/>
  <c r="V343" i="2" s="1"/>
  <c r="V344" i="2" a="1"/>
  <c r="V344" i="2" s="1"/>
  <c r="V345" i="2" a="1"/>
  <c r="V345" i="2" s="1"/>
  <c r="V346" i="2" a="1"/>
  <c r="V346" i="2" s="1"/>
  <c r="V347" i="2" a="1"/>
  <c r="V347" i="2" s="1"/>
  <c r="V348" i="2" a="1"/>
  <c r="V348" i="2" s="1"/>
  <c r="V349" i="2" a="1"/>
  <c r="V349" i="2" s="1"/>
  <c r="V350" i="2" a="1"/>
  <c r="V350" i="2" s="1"/>
  <c r="V351" i="2" a="1"/>
  <c r="V351" i="2"/>
  <c r="V352" i="2" a="1"/>
  <c r="V352" i="2" s="1"/>
  <c r="V353" i="2" a="1"/>
  <c r="V353" i="2" s="1"/>
  <c r="V354" i="2" a="1"/>
  <c r="V354" i="2" s="1"/>
  <c r="V355" i="2" a="1"/>
  <c r="V355" i="2" s="1"/>
  <c r="V356" i="2" a="1"/>
  <c r="V356" i="2" s="1"/>
  <c r="V357" i="2" a="1"/>
  <c r="V357" i="2" s="1"/>
  <c r="V358" i="2" a="1"/>
  <c r="V358" i="2" s="1"/>
  <c r="V359" i="2" a="1"/>
  <c r="V359" i="2" s="1"/>
  <c r="V360" i="2" a="1"/>
  <c r="V360" i="2" s="1"/>
  <c r="V361" i="2" a="1"/>
  <c r="V361" i="2" s="1"/>
  <c r="V362" i="2" a="1"/>
  <c r="V362" i="2" s="1"/>
  <c r="V363" i="2" a="1"/>
  <c r="V363" i="2" s="1"/>
  <c r="V364" i="2" a="1"/>
  <c r="V364" i="2" s="1"/>
  <c r="V365" i="2" a="1"/>
  <c r="V365" i="2" s="1"/>
  <c r="V366" i="2" a="1"/>
  <c r="V366" i="2" s="1"/>
  <c r="V367" i="2" a="1"/>
  <c r="V367" i="2" s="1"/>
  <c r="V368" i="2" a="1"/>
  <c r="V368" i="2" s="1"/>
  <c r="V369" i="2" a="1"/>
  <c r="V369" i="2" s="1"/>
  <c r="V370" i="2" a="1"/>
  <c r="V370" i="2" s="1"/>
  <c r="V371" i="2" a="1"/>
  <c r="V371" i="2" s="1"/>
  <c r="V372" i="2" a="1"/>
  <c r="V372" i="2" s="1"/>
  <c r="V373" i="2" a="1"/>
  <c r="V373" i="2" s="1"/>
  <c r="V374" i="2" a="1"/>
  <c r="V374" i="2" s="1"/>
  <c r="V375" i="2" a="1"/>
  <c r="V375" i="2"/>
  <c r="V376" i="2" a="1"/>
  <c r="V376" i="2" s="1"/>
  <c r="V377" i="2" a="1"/>
  <c r="V377" i="2" s="1"/>
  <c r="V378" i="2" a="1"/>
  <c r="V378" i="2" s="1"/>
  <c r="V379" i="2" a="1"/>
  <c r="V379" i="2" s="1"/>
  <c r="V380" i="2" a="1"/>
  <c r="V380" i="2" s="1"/>
  <c r="V381" i="2" a="1"/>
  <c r="V381" i="2" s="1"/>
  <c r="V382" i="2" a="1"/>
  <c r="V382" i="2" s="1"/>
  <c r="V383" i="2" a="1"/>
  <c r="V383" i="2" s="1"/>
  <c r="V384" i="2" a="1"/>
  <c r="V384" i="2" s="1"/>
  <c r="V385" i="2" a="1"/>
  <c r="V385" i="2" s="1"/>
  <c r="V386" i="2" a="1"/>
  <c r="V386" i="2" s="1"/>
  <c r="V387" i="2" a="1"/>
  <c r="V387" i="2" s="1"/>
  <c r="V388" i="2" a="1"/>
  <c r="V388" i="2" s="1"/>
  <c r="V389" i="2" a="1"/>
  <c r="V389" i="2" s="1"/>
  <c r="V390" i="2" a="1"/>
  <c r="V390" i="2" s="1"/>
  <c r="V391" i="2" a="1"/>
  <c r="V391" i="2" s="1"/>
  <c r="V392" i="2" a="1"/>
  <c r="V392" i="2" s="1"/>
  <c r="V393" i="2" a="1"/>
  <c r="V393" i="2"/>
  <c r="V394" i="2" a="1"/>
  <c r="V394" i="2" s="1"/>
  <c r="V395" i="2" a="1"/>
  <c r="V395" i="2" s="1"/>
  <c r="V396" i="2" a="1"/>
  <c r="V396" i="2" s="1"/>
  <c r="V397" i="2" a="1"/>
  <c r="V397" i="2" s="1"/>
  <c r="V398" i="2" a="1"/>
  <c r="V398" i="2" s="1"/>
  <c r="V399" i="2" a="1"/>
  <c r="V399" i="2" s="1"/>
  <c r="V400" i="2" a="1"/>
  <c r="V400" i="2" s="1"/>
  <c r="V401" i="2" a="1"/>
  <c r="V401" i="2" s="1"/>
  <c r="V402" i="2" a="1"/>
  <c r="V402" i="2" s="1"/>
  <c r="V403" i="2" a="1"/>
  <c r="V403" i="2" s="1"/>
  <c r="V404" i="2" a="1"/>
  <c r="V404" i="2" s="1"/>
  <c r="V405" i="2" a="1"/>
  <c r="V405" i="2" s="1"/>
  <c r="V406" i="2" a="1"/>
  <c r="V406" i="2" s="1"/>
  <c r="V407" i="2" a="1"/>
  <c r="V407" i="2" s="1"/>
  <c r="V408" i="2" a="1"/>
  <c r="V408" i="2" s="1"/>
  <c r="V409" i="2" a="1"/>
  <c r="V409" i="2" s="1"/>
  <c r="V410" i="2" a="1"/>
  <c r="V410" i="2" s="1"/>
  <c r="V411" i="2" a="1"/>
  <c r="V411" i="2" s="1"/>
  <c r="V412" i="2" a="1"/>
  <c r="V412" i="2" s="1"/>
  <c r="V413" i="2" a="1"/>
  <c r="V413" i="2" s="1"/>
  <c r="V414" i="2" a="1"/>
  <c r="V414" i="2" s="1"/>
  <c r="V415" i="2" a="1"/>
  <c r="V415" i="2" s="1"/>
  <c r="V416" i="2" a="1"/>
  <c r="V416" i="2" s="1"/>
  <c r="V417" i="2" a="1"/>
  <c r="V417" i="2" s="1"/>
  <c r="V418" i="2" a="1"/>
  <c r="V418" i="2" s="1"/>
  <c r="V419" i="2" a="1"/>
  <c r="V419" i="2" s="1"/>
  <c r="V420" i="2" a="1"/>
  <c r="V420" i="2" s="1"/>
  <c r="V421" i="2" a="1"/>
  <c r="V421" i="2" s="1"/>
  <c r="V422" i="2" a="1"/>
  <c r="V422" i="2" s="1"/>
  <c r="V423" i="2" a="1"/>
  <c r="V423" i="2" s="1"/>
  <c r="V424" i="2" a="1"/>
  <c r="V424" i="2" s="1"/>
  <c r="V425" i="2" a="1"/>
  <c r="V425" i="2" s="1"/>
  <c r="V426" i="2" a="1"/>
  <c r="V426" i="2" s="1"/>
  <c r="V427" i="2" a="1"/>
  <c r="V427" i="2" s="1"/>
  <c r="V428" i="2" a="1"/>
  <c r="V428" i="2" s="1"/>
  <c r="V429" i="2" a="1"/>
  <c r="V429" i="2" s="1"/>
  <c r="V430" i="2" a="1"/>
  <c r="V430" i="2" s="1"/>
  <c r="V431" i="2" a="1"/>
  <c r="V431" i="2" s="1"/>
  <c r="V432" i="2" a="1"/>
  <c r="V432" i="2" s="1"/>
  <c r="V433" i="2" a="1"/>
  <c r="V433" i="2" s="1"/>
  <c r="V434" i="2" a="1"/>
  <c r="V434" i="2" s="1"/>
  <c r="V435" i="2" a="1"/>
  <c r="V435" i="2" s="1"/>
  <c r="V436" i="2" a="1"/>
  <c r="V436" i="2" s="1"/>
  <c r="V437" i="2" a="1"/>
  <c r="V437" i="2" s="1"/>
  <c r="V438" i="2" a="1"/>
  <c r="V438" i="2" s="1"/>
  <c r="V439" i="2" a="1"/>
  <c r="V439" i="2" s="1"/>
  <c r="V440" i="2" a="1"/>
  <c r="V440" i="2" s="1"/>
  <c r="V441" i="2" a="1"/>
  <c r="V441" i="2" s="1"/>
  <c r="V442" i="2" a="1"/>
  <c r="V442" i="2" s="1"/>
  <c r="V443" i="2" a="1"/>
  <c r="V443" i="2" s="1"/>
  <c r="V444" i="2" a="1"/>
  <c r="V444" i="2" s="1"/>
  <c r="V445" i="2" a="1"/>
  <c r="V445" i="2" s="1"/>
  <c r="V446" i="2" a="1"/>
  <c r="V446" i="2" s="1"/>
  <c r="V447" i="2" a="1"/>
  <c r="V447" i="2"/>
  <c r="V448" i="2" a="1"/>
  <c r="V448" i="2" s="1"/>
  <c r="V449" i="2" a="1"/>
  <c r="V449" i="2" s="1"/>
  <c r="V450" i="2" a="1"/>
  <c r="V450" i="2" s="1"/>
  <c r="V451" i="2" a="1"/>
  <c r="V451" i="2" s="1"/>
  <c r="V452" i="2" a="1"/>
  <c r="V452" i="2" s="1"/>
  <c r="V453" i="2" a="1"/>
  <c r="V453" i="2" s="1"/>
  <c r="V454" i="2" a="1"/>
  <c r="V454" i="2" s="1"/>
  <c r="V455" i="2" a="1"/>
  <c r="V455" i="2" s="1"/>
  <c r="V456" i="2" a="1"/>
  <c r="V456" i="2" s="1"/>
  <c r="V457" i="2" a="1"/>
  <c r="V457" i="2" s="1"/>
  <c r="V458" i="2" a="1"/>
  <c r="V458" i="2" s="1"/>
  <c r="V459" i="2" a="1"/>
  <c r="V459" i="2" s="1"/>
  <c r="V460" i="2" a="1"/>
  <c r="V460" i="2" s="1"/>
  <c r="V461" i="2" a="1"/>
  <c r="V461" i="2" s="1"/>
  <c r="V462" i="2" a="1"/>
  <c r="V462" i="2" s="1"/>
  <c r="V463" i="2" a="1"/>
  <c r="V463" i="2" s="1"/>
  <c r="V464" i="2" a="1"/>
  <c r="V464" i="2" s="1"/>
  <c r="V465" i="2" a="1"/>
  <c r="V465" i="2"/>
  <c r="V466" i="2" a="1"/>
  <c r="V466" i="2" s="1"/>
  <c r="V467" i="2" a="1"/>
  <c r="V467" i="2" s="1"/>
  <c r="V468" i="2" a="1"/>
  <c r="V468" i="2" s="1"/>
  <c r="V469" i="2" a="1"/>
  <c r="V469" i="2" s="1"/>
  <c r="V470" i="2" a="1"/>
  <c r="V470" i="2" s="1"/>
  <c r="V471" i="2" a="1"/>
  <c r="V471" i="2" s="1"/>
  <c r="V472" i="2" a="1"/>
  <c r="V472" i="2" s="1"/>
  <c r="V473" i="2" a="1"/>
  <c r="V473" i="2" s="1"/>
  <c r="V474" i="2" a="1"/>
  <c r="V474" i="2" s="1"/>
  <c r="V475" i="2" a="1"/>
  <c r="V475" i="2" s="1"/>
  <c r="V476" i="2" a="1"/>
  <c r="V476" i="2" s="1"/>
  <c r="V477" i="2" a="1"/>
  <c r="V477" i="2" s="1"/>
  <c r="V478" i="2" a="1"/>
  <c r="V478" i="2" s="1"/>
  <c r="V479" i="2" a="1"/>
  <c r="V479" i="2" s="1"/>
  <c r="V480" i="2" a="1"/>
  <c r="V480" i="2" s="1"/>
  <c r="V481" i="2" a="1"/>
  <c r="V481" i="2" s="1"/>
  <c r="V482" i="2" a="1"/>
  <c r="V482" i="2" s="1"/>
  <c r="V483" i="2" a="1"/>
  <c r="V483" i="2" s="1"/>
  <c r="V484" i="2" a="1"/>
  <c r="V484" i="2" s="1"/>
  <c r="V485" i="2" a="1"/>
  <c r="V485" i="2" s="1"/>
  <c r="V486" i="2" a="1"/>
  <c r="V486" i="2" s="1"/>
  <c r="V487" i="2" a="1"/>
  <c r="V487" i="2" s="1"/>
  <c r="V488" i="2" a="1"/>
  <c r="V488" i="2" s="1"/>
  <c r="V489" i="2" a="1"/>
  <c r="V489" i="2" s="1"/>
  <c r="V490" i="2" a="1"/>
  <c r="V490" i="2" s="1"/>
  <c r="V491" i="2" a="1"/>
  <c r="V491" i="2" s="1"/>
  <c r="V492" i="2" a="1"/>
  <c r="V492" i="2" s="1"/>
  <c r="V493" i="2" a="1"/>
  <c r="V493" i="2" s="1"/>
  <c r="V494" i="2" a="1"/>
  <c r="V494" i="2" s="1"/>
  <c r="V495" i="2" a="1"/>
  <c r="V495" i="2" s="1"/>
  <c r="V496" i="2" a="1"/>
  <c r="V496" i="2" s="1"/>
  <c r="V497" i="2" a="1"/>
  <c r="V497" i="2" s="1"/>
  <c r="V498" i="2" a="1"/>
  <c r="V498" i="2" s="1"/>
  <c r="V499" i="2" a="1"/>
  <c r="V499" i="2" s="1"/>
  <c r="V500" i="2" a="1"/>
  <c r="V500" i="2" s="1"/>
  <c r="V501" i="2" a="1"/>
  <c r="V501" i="2" s="1"/>
  <c r="V502" i="2" a="1"/>
  <c r="V502" i="2" s="1"/>
  <c r="V503" i="2" a="1"/>
  <c r="V503" i="2" s="1"/>
  <c r="V504" i="2" a="1"/>
  <c r="V504" i="2" s="1"/>
  <c r="V505" i="2" a="1"/>
  <c r="V505" i="2" s="1"/>
  <c r="V506" i="2" a="1"/>
  <c r="V506" i="2" s="1"/>
  <c r="V507" i="2" a="1"/>
  <c r="V507" i="2" s="1"/>
  <c r="V508" i="2" a="1"/>
  <c r="V508" i="2" s="1"/>
  <c r="V509" i="2" a="1"/>
  <c r="V509" i="2" s="1"/>
  <c r="V510" i="2" a="1"/>
  <c r="V510" i="2" s="1"/>
  <c r="V511" i="2" a="1"/>
  <c r="V511" i="2" s="1"/>
  <c r="V512" i="2" a="1"/>
  <c r="V512" i="2" s="1"/>
  <c r="V513" i="2" a="1"/>
  <c r="V513" i="2" s="1"/>
  <c r="V514" i="2" a="1"/>
  <c r="V514" i="2"/>
  <c r="V515" i="2" a="1"/>
  <c r="V515" i="2"/>
  <c r="V516" i="2" a="1"/>
  <c r="V516" i="2" s="1"/>
  <c r="V517" i="2" a="1"/>
  <c r="V517" i="2" s="1"/>
  <c r="V518" i="2" a="1"/>
  <c r="V518" i="2" s="1"/>
  <c r="V519" i="2" a="1"/>
  <c r="V519" i="2" s="1"/>
  <c r="V520" i="2" a="1"/>
  <c r="V520" i="2" s="1"/>
  <c r="V521" i="2" a="1"/>
  <c r="V521" i="2"/>
  <c r="V522" i="2" a="1"/>
  <c r="V522" i="2" s="1"/>
  <c r="V523" i="2" a="1"/>
  <c r="V523" i="2" s="1"/>
  <c r="V524" i="2" a="1"/>
  <c r="V524" i="2" s="1"/>
  <c r="V525" i="2" a="1"/>
  <c r="V525" i="2" s="1"/>
  <c r="V526" i="2" a="1"/>
  <c r="V526" i="2" s="1"/>
  <c r="V527" i="2" a="1"/>
  <c r="V527" i="2"/>
  <c r="V528" i="2" a="1"/>
  <c r="V528" i="2" s="1"/>
  <c r="V529" i="2" a="1"/>
  <c r="V529" i="2" s="1"/>
  <c r="V530" i="2" a="1"/>
  <c r="V530" i="2" s="1"/>
  <c r="V531" i="2" a="1"/>
  <c r="V531" i="2" s="1"/>
  <c r="V532" i="2" a="1"/>
  <c r="V532" i="2" s="1"/>
  <c r="V533" i="2" a="1"/>
  <c r="V533" i="2"/>
  <c r="V534" i="2" a="1"/>
  <c r="V534" i="2" s="1"/>
  <c r="V535" i="2" a="1"/>
  <c r="V535" i="2" s="1"/>
  <c r="V536" i="2" a="1"/>
  <c r="V536" i="2" s="1"/>
  <c r="V537" i="2" a="1"/>
  <c r="V537" i="2" s="1"/>
  <c r="V538" i="2" a="1"/>
  <c r="V538" i="2" s="1"/>
  <c r="V539" i="2" a="1"/>
  <c r="V539" i="2" s="1"/>
  <c r="V540" i="2" a="1"/>
  <c r="V540" i="2" s="1"/>
  <c r="V541" i="2" a="1"/>
  <c r="V541" i="2" s="1"/>
  <c r="V542" i="2" a="1"/>
  <c r="V542" i="2" s="1"/>
  <c r="V543" i="2" a="1"/>
  <c r="V543" i="2" s="1"/>
  <c r="V544" i="2" a="1"/>
  <c r="V544" i="2" s="1"/>
  <c r="V545" i="2" a="1"/>
  <c r="V545" i="2"/>
  <c r="V546" i="2" a="1"/>
  <c r="V546" i="2" s="1"/>
  <c r="V547" i="2" a="1"/>
  <c r="V547" i="2" s="1"/>
  <c r="V548" i="2" a="1"/>
  <c r="V548" i="2" s="1"/>
  <c r="V549" i="2" a="1"/>
  <c r="V549" i="2" s="1"/>
  <c r="V550" i="2" a="1"/>
  <c r="V550" i="2" s="1"/>
  <c r="V551" i="2" a="1"/>
  <c r="V551" i="2" s="1"/>
  <c r="V552" i="2" a="1"/>
  <c r="V552" i="2" s="1"/>
  <c r="V553" i="2" a="1"/>
  <c r="V553" i="2" s="1"/>
  <c r="V554" i="2" a="1"/>
  <c r="V554" i="2" s="1"/>
  <c r="V555" i="2" a="1"/>
  <c r="V555" i="2" s="1"/>
  <c r="V556" i="2" a="1"/>
  <c r="V556" i="2" s="1"/>
  <c r="V557" i="2" a="1"/>
  <c r="V557" i="2"/>
  <c r="V558" i="2" a="1"/>
  <c r="V558" i="2" s="1"/>
  <c r="V559" i="2" a="1"/>
  <c r="V559" i="2" s="1"/>
  <c r="V560" i="2" a="1"/>
  <c r="V560" i="2" s="1"/>
  <c r="V561" i="2" a="1"/>
  <c r="V561" i="2" s="1"/>
  <c r="V562" i="2" a="1"/>
  <c r="V562" i="2" s="1"/>
  <c r="V563" i="2" a="1"/>
  <c r="V563" i="2" s="1"/>
  <c r="V564" i="2" a="1"/>
  <c r="V564" i="2" s="1"/>
  <c r="V565" i="2" a="1"/>
  <c r="V565" i="2" s="1"/>
  <c r="V566" i="2" a="1"/>
  <c r="V566" i="2" s="1"/>
  <c r="V567" i="2" a="1"/>
  <c r="V567" i="2" s="1"/>
  <c r="V568" i="2" a="1"/>
  <c r="V568" i="2" s="1"/>
  <c r="V569" i="2" a="1"/>
  <c r="V569" i="2" s="1"/>
  <c r="V570" i="2" a="1"/>
  <c r="V570" i="2" s="1"/>
  <c r="V571" i="2" a="1"/>
  <c r="V571" i="2" s="1"/>
  <c r="V572" i="2" a="1"/>
  <c r="V572" i="2" s="1"/>
  <c r="V573" i="2" a="1"/>
  <c r="V573" i="2" s="1"/>
  <c r="V574" i="2" a="1"/>
  <c r="V574" i="2" s="1"/>
  <c r="V575" i="2" a="1"/>
  <c r="V575" i="2" s="1"/>
  <c r="V576" i="2" a="1"/>
  <c r="V576" i="2" s="1"/>
  <c r="V577" i="2" a="1"/>
  <c r="V577" i="2" s="1"/>
  <c r="V578" i="2" a="1"/>
  <c r="V578" i="2" s="1"/>
  <c r="V579" i="2" a="1"/>
  <c r="V579" i="2" s="1"/>
  <c r="V580" i="2" a="1"/>
  <c r="V580" i="2" s="1"/>
  <c r="V581" i="2" a="1"/>
  <c r="V581" i="2"/>
  <c r="V582" i="2" a="1"/>
  <c r="V582" i="2" s="1"/>
  <c r="V583" i="2" a="1"/>
  <c r="V583" i="2" s="1"/>
  <c r="V584" i="2" a="1"/>
  <c r="V584" i="2" s="1"/>
  <c r="V585" i="2" a="1"/>
  <c r="V585" i="2" s="1"/>
  <c r="V586" i="2" a="1"/>
  <c r="V586" i="2" s="1"/>
  <c r="V587" i="2" a="1"/>
  <c r="V587" i="2" s="1"/>
  <c r="V588" i="2" a="1"/>
  <c r="V588" i="2" s="1"/>
  <c r="V589" i="2" a="1"/>
  <c r="V589" i="2" s="1"/>
  <c r="V590" i="2" a="1"/>
  <c r="V590" i="2" s="1"/>
  <c r="V591" i="2" a="1"/>
  <c r="V591" i="2" s="1"/>
  <c r="V592" i="2" a="1"/>
  <c r="V592" i="2" s="1"/>
  <c r="V593" i="2" a="1"/>
  <c r="V593" i="2"/>
  <c r="V594" i="2" a="1"/>
  <c r="V594" i="2" s="1"/>
  <c r="V595" i="2" a="1"/>
  <c r="V595" i="2" s="1"/>
  <c r="V596" i="2" a="1"/>
  <c r="V596" i="2" s="1"/>
  <c r="V597" i="2" a="1"/>
  <c r="V597" i="2" s="1"/>
  <c r="V598" i="2" a="1"/>
  <c r="V598" i="2" s="1"/>
  <c r="V599" i="2" a="1"/>
  <c r="V599" i="2"/>
  <c r="V600" i="2" a="1"/>
  <c r="V600" i="2" s="1"/>
  <c r="V601" i="2" a="1"/>
  <c r="V601" i="2" s="1"/>
  <c r="V602" i="2" a="1"/>
  <c r="V602" i="2" s="1"/>
  <c r="V603" i="2" a="1"/>
  <c r="V603" i="2" s="1"/>
  <c r="V604" i="2" a="1"/>
  <c r="V604" i="2" s="1"/>
  <c r="V605" i="2" a="1"/>
  <c r="V605" i="2" s="1"/>
  <c r="V606" i="2" a="1"/>
  <c r="V606" i="2" s="1"/>
  <c r="V607" i="2" a="1"/>
  <c r="V607" i="2" s="1"/>
  <c r="V608" i="2" a="1"/>
  <c r="V608" i="2" s="1"/>
  <c r="V609" i="2" a="1"/>
  <c r="V609" i="2" s="1"/>
  <c r="V610" i="2" a="1"/>
  <c r="V610" i="2" s="1"/>
  <c r="V611" i="2" a="1"/>
  <c r="V611" i="2" s="1"/>
  <c r="V612" i="2" a="1"/>
  <c r="V612" i="2" s="1"/>
  <c r="V613" i="2" a="1"/>
  <c r="V613" i="2" s="1"/>
  <c r="V614" i="2" a="1"/>
  <c r="V614" i="2" s="1"/>
  <c r="V615" i="2" a="1"/>
  <c r="V615" i="2" s="1"/>
  <c r="V616" i="2" a="1"/>
  <c r="V616" i="2" s="1"/>
  <c r="V617" i="2" a="1"/>
  <c r="V617" i="2"/>
  <c r="V618" i="2" a="1"/>
  <c r="V618" i="2" s="1"/>
  <c r="V619" i="2" a="1"/>
  <c r="V619" i="2" s="1"/>
  <c r="V620" i="2" a="1"/>
  <c r="V620" i="2" s="1"/>
  <c r="V621" i="2" a="1"/>
  <c r="V621" i="2" s="1"/>
  <c r="V622" i="2" a="1"/>
  <c r="V622" i="2" s="1"/>
  <c r="V623" i="2" a="1"/>
  <c r="V623" i="2" s="1"/>
  <c r="V624" i="2" a="1"/>
  <c r="V624" i="2" s="1"/>
  <c r="V625" i="2" a="1"/>
  <c r="V625" i="2" s="1"/>
  <c r="V626" i="2" a="1"/>
  <c r="V626" i="2" s="1"/>
  <c r="V627" i="2" a="1"/>
  <c r="V627" i="2" s="1"/>
  <c r="V628" i="2" a="1"/>
  <c r="V628" i="2" s="1"/>
  <c r="V629" i="2" a="1"/>
  <c r="V629" i="2"/>
  <c r="V630" i="2" a="1"/>
  <c r="V630" i="2" s="1"/>
  <c r="V631" i="2" a="1"/>
  <c r="V631" i="2" s="1"/>
  <c r="V632" i="2" a="1"/>
  <c r="V632" i="2" s="1"/>
  <c r="V633" i="2" a="1"/>
  <c r="V633" i="2" s="1"/>
  <c r="V634" i="2" a="1"/>
  <c r="V634" i="2" s="1"/>
  <c r="V635" i="2" a="1"/>
  <c r="V635" i="2" s="1"/>
  <c r="V636" i="2" a="1"/>
  <c r="V636" i="2" s="1"/>
  <c r="V637" i="2" a="1"/>
  <c r="V637" i="2" s="1"/>
  <c r="V638" i="2" a="1"/>
  <c r="V638" i="2" s="1"/>
  <c r="V639" i="2" a="1"/>
  <c r="V639" i="2" s="1"/>
  <c r="V640" i="2" a="1"/>
  <c r="V640" i="2" s="1"/>
  <c r="V641" i="2" a="1"/>
  <c r="V641" i="2" s="1"/>
  <c r="V642" i="2" a="1"/>
  <c r="V642" i="2" s="1"/>
  <c r="V643" i="2" a="1"/>
  <c r="V643" i="2" s="1"/>
  <c r="V644" i="2" a="1"/>
  <c r="V644" i="2" s="1"/>
  <c r="V645" i="2" a="1"/>
  <c r="V645" i="2" s="1"/>
  <c r="V646" i="2" a="1"/>
  <c r="V646" i="2" s="1"/>
  <c r="V647" i="2" a="1"/>
  <c r="V647" i="2" s="1"/>
  <c r="V648" i="2" a="1"/>
  <c r="V648" i="2" s="1"/>
  <c r="V649" i="2" a="1"/>
  <c r="V649" i="2" s="1"/>
  <c r="V650" i="2" a="1"/>
  <c r="V650" i="2" s="1"/>
  <c r="V651" i="2" a="1"/>
  <c r="V651" i="2" s="1"/>
  <c r="V652" i="2" a="1"/>
  <c r="V652" i="2" s="1"/>
  <c r="V653" i="2" a="1"/>
  <c r="V653" i="2"/>
  <c r="V654" i="2" a="1"/>
  <c r="V654" i="2" s="1"/>
  <c r="V655" i="2" a="1"/>
  <c r="V655" i="2" s="1"/>
  <c r="V656" i="2" a="1"/>
  <c r="V656" i="2" s="1"/>
  <c r="V657" i="2" a="1"/>
  <c r="V657" i="2" s="1"/>
  <c r="V658" i="2" a="1"/>
  <c r="V658" i="2" s="1"/>
  <c r="V659" i="2" a="1"/>
  <c r="V659" i="2" s="1"/>
  <c r="V660" i="2" a="1"/>
  <c r="V660" i="2" s="1"/>
  <c r="V661" i="2" a="1"/>
  <c r="V661" i="2" s="1"/>
  <c r="V662" i="2" a="1"/>
  <c r="V662" i="2" s="1"/>
  <c r="V663" i="2" a="1"/>
  <c r="V663" i="2" s="1"/>
  <c r="V664" i="2" a="1"/>
  <c r="V664" i="2" s="1"/>
  <c r="V665" i="2" a="1"/>
  <c r="V665" i="2"/>
  <c r="V666" i="2" a="1"/>
  <c r="V666" i="2" s="1"/>
  <c r="V667" i="2" a="1"/>
  <c r="V667" i="2" s="1"/>
  <c r="V668" i="2" a="1"/>
  <c r="V668" i="2" s="1"/>
  <c r="V669" i="2" a="1"/>
  <c r="V669" i="2" s="1"/>
  <c r="V670" i="2" a="1"/>
  <c r="V670" i="2" s="1"/>
  <c r="V671" i="2" a="1"/>
  <c r="V671" i="2"/>
  <c r="V672" i="2" a="1"/>
  <c r="V672" i="2" s="1"/>
  <c r="V673" i="2" a="1"/>
  <c r="V673" i="2" s="1"/>
  <c r="V674" i="2" a="1"/>
  <c r="V674" i="2" s="1"/>
  <c r="V675" i="2" a="1"/>
  <c r="V675" i="2" s="1"/>
  <c r="V676" i="2" a="1"/>
  <c r="V676" i="2" s="1"/>
  <c r="V677" i="2" a="1"/>
  <c r="V677" i="2" s="1"/>
  <c r="V678" i="2" a="1"/>
  <c r="V678" i="2" s="1"/>
  <c r="V679" i="2" a="1"/>
  <c r="V679" i="2" s="1"/>
  <c r="V680" i="2" a="1"/>
  <c r="V680" i="2" s="1"/>
  <c r="V681" i="2" a="1"/>
  <c r="V681" i="2" s="1"/>
  <c r="V682" i="2" a="1"/>
  <c r="V682" i="2" s="1"/>
  <c r="V683" i="2" a="1"/>
  <c r="V683" i="2" s="1"/>
  <c r="V684" i="2" a="1"/>
  <c r="V684" i="2" s="1"/>
  <c r="V685" i="2" a="1"/>
  <c r="V685" i="2" s="1"/>
  <c r="V686" i="2" a="1"/>
  <c r="V686" i="2" s="1"/>
  <c r="V687" i="2" a="1"/>
  <c r="V687" i="2" s="1"/>
  <c r="V688" i="2" a="1"/>
  <c r="V688" i="2" s="1"/>
  <c r="V689" i="2" a="1"/>
  <c r="V689" i="2"/>
  <c r="V690" i="2" a="1"/>
  <c r="V690" i="2" s="1"/>
  <c r="V691" i="2" a="1"/>
  <c r="V691" i="2" s="1"/>
  <c r="V692" i="2" a="1"/>
  <c r="V692" i="2" s="1"/>
  <c r="V693" i="2" a="1"/>
  <c r="V693" i="2" s="1"/>
  <c r="V694" i="2" a="1"/>
  <c r="V694" i="2" s="1"/>
  <c r="V695" i="2" a="1"/>
  <c r="V695" i="2" s="1"/>
  <c r="V696" i="2" a="1"/>
  <c r="V696" i="2" s="1"/>
  <c r="V697" i="2" a="1"/>
  <c r="V697" i="2" s="1"/>
  <c r="V698" i="2" a="1"/>
  <c r="V698" i="2" s="1"/>
  <c r="V699" i="2" a="1"/>
  <c r="V699" i="2" s="1"/>
  <c r="V700" i="2" a="1"/>
  <c r="V700" i="2" s="1"/>
  <c r="V701" i="2" a="1"/>
  <c r="V701" i="2"/>
  <c r="V702" i="2" a="1"/>
  <c r="V702" i="2" s="1"/>
  <c r="V703" i="2" a="1"/>
  <c r="V703" i="2" s="1"/>
  <c r="V704" i="2" a="1"/>
  <c r="V704" i="2" s="1"/>
  <c r="V705" i="2" a="1"/>
  <c r="V705" i="2" s="1"/>
  <c r="V706" i="2" a="1"/>
  <c r="V706" i="2" s="1"/>
  <c r="V707" i="2" a="1"/>
  <c r="V707" i="2" s="1"/>
  <c r="V708" i="2" a="1"/>
  <c r="V708" i="2" s="1"/>
  <c r="V709" i="2" a="1"/>
  <c r="V709" i="2" s="1"/>
  <c r="V710" i="2" a="1"/>
  <c r="V710" i="2" s="1"/>
  <c r="V711" i="2" a="1"/>
  <c r="V711" i="2" s="1"/>
  <c r="V712" i="2" a="1"/>
  <c r="V712" i="2" s="1"/>
  <c r="V713" i="2" a="1"/>
  <c r="V713" i="2" s="1"/>
  <c r="V714" i="2" a="1"/>
  <c r="V714" i="2" s="1"/>
  <c r="V715" i="2" a="1"/>
  <c r="V715" i="2" s="1"/>
  <c r="V716" i="2" a="1"/>
  <c r="V716" i="2" s="1"/>
  <c r="V717" i="2" a="1"/>
  <c r="V717" i="2" s="1"/>
  <c r="V718" i="2" a="1"/>
  <c r="V718" i="2" s="1"/>
  <c r="V719" i="2" a="1"/>
  <c r="V719" i="2" s="1"/>
  <c r="V720" i="2" a="1"/>
  <c r="V720" i="2" s="1"/>
  <c r="V721" i="2" a="1"/>
  <c r="V721" i="2" s="1"/>
  <c r="V722" i="2" a="1"/>
  <c r="V722" i="2" s="1"/>
  <c r="V723" i="2" a="1"/>
  <c r="V723" i="2" s="1"/>
  <c r="V724" i="2" a="1"/>
  <c r="V724" i="2" s="1"/>
  <c r="V725" i="2" a="1"/>
  <c r="V725" i="2"/>
  <c r="V726" i="2" a="1"/>
  <c r="V726" i="2" s="1"/>
  <c r="V727" i="2" a="1"/>
  <c r="V727" i="2" s="1"/>
  <c r="V728" i="2" a="1"/>
  <c r="V728" i="2" s="1"/>
  <c r="V729" i="2" a="1"/>
  <c r="V729" i="2" s="1"/>
  <c r="V730" i="2" a="1"/>
  <c r="V730" i="2" s="1"/>
  <c r="V731" i="2" a="1"/>
  <c r="V731" i="2" s="1"/>
  <c r="V732" i="2" a="1"/>
  <c r="V732" i="2" s="1"/>
  <c r="V733" i="2" a="1"/>
  <c r="V733" i="2" s="1"/>
  <c r="V734" i="2" a="1"/>
  <c r="V734" i="2" s="1"/>
  <c r="V735" i="2" a="1"/>
  <c r="V735" i="2" s="1"/>
  <c r="V736" i="2" a="1"/>
  <c r="V736" i="2" s="1"/>
  <c r="V737" i="2" a="1"/>
  <c r="V737" i="2"/>
  <c r="V738" i="2" a="1"/>
  <c r="V738" i="2" s="1"/>
  <c r="V739" i="2" a="1"/>
  <c r="V739" i="2" s="1"/>
  <c r="V740" i="2" a="1"/>
  <c r="V740" i="2" s="1"/>
  <c r="V741" i="2" a="1"/>
  <c r="V741" i="2" s="1"/>
  <c r="V742" i="2" a="1"/>
  <c r="V742" i="2" s="1"/>
  <c r="V743" i="2" a="1"/>
  <c r="V743" i="2"/>
  <c r="V744" i="2" a="1"/>
  <c r="V744" i="2" s="1"/>
  <c r="V745" i="2" a="1"/>
  <c r="V745" i="2" s="1"/>
  <c r="V746" i="2" a="1"/>
  <c r="V746" i="2" s="1"/>
  <c r="V747" i="2" a="1"/>
  <c r="V747" i="2" s="1"/>
  <c r="V748" i="2" a="1"/>
  <c r="V748" i="2" s="1"/>
  <c r="V749" i="2" a="1"/>
  <c r="V749" i="2" s="1"/>
  <c r="V750" i="2" a="1"/>
  <c r="V750" i="2" s="1"/>
  <c r="V751" i="2" a="1"/>
  <c r="V751" i="2" s="1"/>
  <c r="V752" i="2" a="1"/>
  <c r="V752" i="2" s="1"/>
  <c r="V753" i="2" a="1"/>
  <c r="V753" i="2" s="1"/>
  <c r="V754" i="2" a="1"/>
  <c r="V754" i="2" s="1"/>
  <c r="V755" i="2" a="1"/>
  <c r="V755" i="2" s="1"/>
  <c r="V756" i="2" a="1"/>
  <c r="V756" i="2" s="1"/>
  <c r="V757" i="2" a="1"/>
  <c r="V757" i="2" s="1"/>
  <c r="V758" i="2" a="1"/>
  <c r="V758" i="2" s="1"/>
  <c r="V759" i="2" a="1"/>
  <c r="V759" i="2" s="1"/>
  <c r="V760" i="2" a="1"/>
  <c r="V760" i="2" s="1"/>
  <c r="V761" i="2" a="1"/>
  <c r="V761" i="2"/>
  <c r="V762" i="2" a="1"/>
  <c r="V762" i="2" s="1"/>
  <c r="V763" i="2" a="1"/>
  <c r="V763" i="2" s="1"/>
  <c r="V764" i="2" a="1"/>
  <c r="V764" i="2" s="1"/>
  <c r="V765" i="2" a="1"/>
  <c r="V765" i="2" s="1"/>
  <c r="V766" i="2" a="1"/>
  <c r="V766" i="2" s="1"/>
  <c r="V767" i="2" a="1"/>
  <c r="V767" i="2" s="1"/>
  <c r="V768" i="2" a="1"/>
  <c r="V768" i="2" s="1"/>
  <c r="V769" i="2" a="1"/>
  <c r="V769" i="2" s="1"/>
  <c r="V770" i="2" a="1"/>
  <c r="V770" i="2" s="1"/>
  <c r="V771" i="2" a="1"/>
  <c r="V771" i="2" s="1"/>
  <c r="V772" i="2" a="1"/>
  <c r="V772" i="2" s="1"/>
  <c r="V773" i="2" a="1"/>
  <c r="V773" i="2"/>
  <c r="V774" i="2" a="1"/>
  <c r="V774" i="2" s="1"/>
  <c r="V775" i="2" a="1"/>
  <c r="V775" i="2" s="1"/>
  <c r="V776" i="2" a="1"/>
  <c r="V776" i="2" s="1"/>
  <c r="V777" i="2" a="1"/>
  <c r="V777" i="2" s="1"/>
  <c r="V778" i="2" a="1"/>
  <c r="V778" i="2" s="1"/>
  <c r="V779" i="2" a="1"/>
  <c r="V779" i="2" s="1"/>
  <c r="V780" i="2" a="1"/>
  <c r="V780" i="2" s="1"/>
  <c r="V781" i="2" a="1"/>
  <c r="V781" i="2" s="1"/>
  <c r="V782" i="2" a="1"/>
  <c r="V782" i="2" s="1"/>
  <c r="V783" i="2" a="1"/>
  <c r="V783" i="2" s="1"/>
  <c r="V784" i="2" a="1"/>
  <c r="V784" i="2" s="1"/>
  <c r="V785" i="2" a="1"/>
  <c r="V785" i="2" s="1"/>
  <c r="V786" i="2" a="1"/>
  <c r="V786" i="2" s="1"/>
  <c r="V787" i="2" a="1"/>
  <c r="V787" i="2" s="1"/>
  <c r="V788" i="2" a="1"/>
  <c r="V788" i="2" s="1"/>
  <c r="V789" i="2" a="1"/>
  <c r="V789" i="2" s="1"/>
  <c r="V790" i="2" a="1"/>
  <c r="V790" i="2" s="1"/>
  <c r="V791" i="2" a="1"/>
  <c r="V791" i="2" s="1"/>
  <c r="V792" i="2" a="1"/>
  <c r="V792" i="2" s="1"/>
  <c r="V793" i="2" a="1"/>
  <c r="V793" i="2" s="1"/>
  <c r="V794" i="2" a="1"/>
  <c r="V794" i="2" s="1"/>
  <c r="V795" i="2" a="1"/>
  <c r="V795" i="2" s="1"/>
  <c r="V796" i="2" a="1"/>
  <c r="V796" i="2" s="1"/>
  <c r="V797" i="2" a="1"/>
  <c r="V797" i="2"/>
  <c r="V798" i="2" a="1"/>
  <c r="V798" i="2" s="1"/>
  <c r="V799" i="2" a="1"/>
  <c r="V799" i="2" s="1"/>
  <c r="V800" i="2" a="1"/>
  <c r="V800" i="2" s="1"/>
  <c r="V801" i="2" a="1"/>
  <c r="V801" i="2" s="1"/>
  <c r="V802" i="2" a="1"/>
  <c r="V802" i="2" s="1"/>
  <c r="V803" i="2" a="1"/>
  <c r="V803" i="2" s="1"/>
  <c r="V804" i="2" a="1"/>
  <c r="V804" i="2" s="1"/>
  <c r="V805" i="2" a="1"/>
  <c r="V805" i="2" s="1"/>
  <c r="V806" i="2" a="1"/>
  <c r="V806" i="2" s="1"/>
  <c r="V807" i="2" a="1"/>
  <c r="V807" i="2" s="1"/>
  <c r="V808" i="2" a="1"/>
  <c r="V808" i="2" s="1"/>
  <c r="V809" i="2" a="1"/>
  <c r="V809" i="2"/>
  <c r="V810" i="2" a="1"/>
  <c r="V810" i="2" s="1"/>
  <c r="V811" i="2" a="1"/>
  <c r="V811" i="2" s="1"/>
  <c r="V812" i="2" a="1"/>
  <c r="V812" i="2" s="1"/>
  <c r="V813" i="2" a="1"/>
  <c r="V813" i="2" s="1"/>
  <c r="V814" i="2" a="1"/>
  <c r="V814" i="2" s="1"/>
  <c r="V815" i="2" a="1"/>
  <c r="V815" i="2"/>
  <c r="V816" i="2" a="1"/>
  <c r="V816" i="2" s="1"/>
  <c r="V817" i="2" a="1"/>
  <c r="V817" i="2" s="1"/>
  <c r="V818" i="2" a="1"/>
  <c r="V818" i="2" s="1"/>
  <c r="V819" i="2" a="1"/>
  <c r="V819" i="2" s="1"/>
  <c r="V820" i="2" a="1"/>
  <c r="V820" i="2" s="1"/>
  <c r="V821" i="2" a="1"/>
  <c r="V821" i="2" s="1"/>
  <c r="V822" i="2" a="1"/>
  <c r="V822" i="2" s="1"/>
  <c r="V823" i="2" a="1"/>
  <c r="V823" i="2" s="1"/>
  <c r="V824" i="2" a="1"/>
  <c r="V824" i="2" s="1"/>
  <c r="V825" i="2" a="1"/>
  <c r="V825" i="2" s="1"/>
  <c r="V826" i="2" a="1"/>
  <c r="V826" i="2" s="1"/>
  <c r="V827" i="2" a="1"/>
  <c r="V827" i="2" s="1"/>
  <c r="V828" i="2" a="1"/>
  <c r="V828" i="2" s="1"/>
  <c r="V829" i="2" a="1"/>
  <c r="V829" i="2" s="1"/>
  <c r="V830" i="2" a="1"/>
  <c r="V830" i="2" s="1"/>
  <c r="V831" i="2" a="1"/>
  <c r="V831" i="2" s="1"/>
  <c r="V832" i="2" a="1"/>
  <c r="V832" i="2" s="1"/>
  <c r="V833" i="2" a="1"/>
  <c r="V833" i="2"/>
  <c r="V834" i="2" a="1"/>
  <c r="V834" i="2" s="1"/>
  <c r="V835" i="2" a="1"/>
  <c r="V835" i="2" s="1"/>
  <c r="V836" i="2" a="1"/>
  <c r="V836" i="2" s="1"/>
  <c r="V837" i="2" a="1"/>
  <c r="V837" i="2" s="1"/>
  <c r="V838" i="2" a="1"/>
  <c r="V838" i="2" s="1"/>
  <c r="V839" i="2" a="1"/>
  <c r="V839" i="2" s="1"/>
  <c r="V840" i="2" a="1"/>
  <c r="V840" i="2" s="1"/>
  <c r="V841" i="2" a="1"/>
  <c r="V841" i="2" s="1"/>
  <c r="V842" i="2" a="1"/>
  <c r="V842" i="2" s="1"/>
  <c r="V843" i="2" a="1"/>
  <c r="V843" i="2" s="1"/>
  <c r="V844" i="2" a="1"/>
  <c r="V844" i="2" s="1"/>
  <c r="V845" i="2" a="1"/>
  <c r="V845" i="2"/>
  <c r="V846" i="2" a="1"/>
  <c r="V846" i="2" s="1"/>
  <c r="V847" i="2" a="1"/>
  <c r="V847" i="2" s="1"/>
  <c r="V848" i="2" a="1"/>
  <c r="V848" i="2" s="1"/>
  <c r="V849" i="2" a="1"/>
  <c r="V849" i="2" s="1"/>
  <c r="V850" i="2" a="1"/>
  <c r="V850" i="2" s="1"/>
  <c r="V851" i="2" a="1"/>
  <c r="V851" i="2" s="1"/>
  <c r="V852" i="2" a="1"/>
  <c r="V852" i="2" s="1"/>
  <c r="V853" i="2" a="1"/>
  <c r="V853" i="2" s="1"/>
  <c r="V854" i="2" a="1"/>
  <c r="V854" i="2" s="1"/>
  <c r="V855" i="2" a="1"/>
  <c r="V855" i="2" s="1"/>
  <c r="V856" i="2" a="1"/>
  <c r="V856" i="2" s="1"/>
  <c r="V857" i="2" a="1"/>
  <c r="V857" i="2" s="1"/>
  <c r="V858" i="2" a="1"/>
  <c r="V858" i="2" s="1"/>
  <c r="V859" i="2" a="1"/>
  <c r="V859" i="2" s="1"/>
  <c r="V860" i="2" a="1"/>
  <c r="V860" i="2" s="1"/>
  <c r="V861" i="2" a="1"/>
  <c r="V861" i="2" s="1"/>
  <c r="V862" i="2" a="1"/>
  <c r="V862" i="2" s="1"/>
  <c r="V863" i="2" a="1"/>
  <c r="V863" i="2" s="1"/>
  <c r="V864" i="2" a="1"/>
  <c r="V864" i="2" s="1"/>
  <c r="V865" i="2" a="1"/>
  <c r="V865" i="2" s="1"/>
  <c r="V866" i="2" a="1"/>
  <c r="V866" i="2" s="1"/>
  <c r="V867" i="2" a="1"/>
  <c r="V867" i="2" s="1"/>
  <c r="V868" i="2" a="1"/>
  <c r="V868" i="2" s="1"/>
  <c r="V869" i="2" a="1"/>
  <c r="V869" i="2"/>
  <c r="V870" i="2" a="1"/>
  <c r="V870" i="2" s="1"/>
  <c r="V871" i="2" a="1"/>
  <c r="V871" i="2" s="1"/>
  <c r="V872" i="2" a="1"/>
  <c r="V872" i="2" s="1"/>
  <c r="V873" i="2" a="1"/>
  <c r="V873" i="2" s="1"/>
  <c r="V874" i="2" a="1"/>
  <c r="V874" i="2" s="1"/>
  <c r="V875" i="2" a="1"/>
  <c r="V875" i="2" s="1"/>
  <c r="V876" i="2" a="1"/>
  <c r="V876" i="2" s="1"/>
  <c r="V877" i="2" a="1"/>
  <c r="V877" i="2" s="1"/>
  <c r="V878" i="2" a="1"/>
  <c r="V878" i="2" s="1"/>
  <c r="V879" i="2" a="1"/>
  <c r="V879" i="2" s="1"/>
  <c r="V880" i="2" a="1"/>
  <c r="V880" i="2" s="1"/>
  <c r="V881" i="2" a="1"/>
  <c r="V881" i="2"/>
  <c r="V882" i="2" a="1"/>
  <c r="V882" i="2" s="1"/>
  <c r="V883" i="2" a="1"/>
  <c r="V883" i="2" s="1"/>
  <c r="V884" i="2" a="1"/>
  <c r="V884" i="2" s="1"/>
  <c r="V885" i="2" a="1"/>
  <c r="V885" i="2" s="1"/>
  <c r="V886" i="2" a="1"/>
  <c r="V886" i="2" s="1"/>
  <c r="V887" i="2" a="1"/>
  <c r="V887" i="2"/>
  <c r="V888" i="2" a="1"/>
  <c r="V888" i="2" s="1"/>
  <c r="V889" i="2" a="1"/>
  <c r="V889" i="2" s="1"/>
  <c r="V890" i="2" a="1"/>
  <c r="V890" i="2" s="1"/>
  <c r="V891" i="2" a="1"/>
  <c r="V891" i="2" s="1"/>
  <c r="V892" i="2" a="1"/>
  <c r="V892" i="2" s="1"/>
  <c r="V893" i="2" a="1"/>
  <c r="V893" i="2" s="1"/>
  <c r="V894" i="2" a="1"/>
  <c r="V894" i="2" s="1"/>
  <c r="V895" i="2" a="1"/>
  <c r="V895" i="2" s="1"/>
  <c r="V896" i="2" a="1"/>
  <c r="V896" i="2" s="1"/>
  <c r="V897" i="2" a="1"/>
  <c r="V897" i="2" s="1"/>
  <c r="V898" i="2" a="1"/>
  <c r="V898" i="2" s="1"/>
  <c r="V899" i="2" a="1"/>
  <c r="V899" i="2" s="1"/>
  <c r="V900" i="2" a="1"/>
  <c r="V900" i="2" s="1"/>
  <c r="V901" i="2" a="1"/>
  <c r="V901" i="2" s="1"/>
  <c r="V902" i="2" a="1"/>
  <c r="V902" i="2" s="1"/>
  <c r="V903" i="2" a="1"/>
  <c r="V903" i="2" s="1"/>
  <c r="V904" i="2" a="1"/>
  <c r="V904" i="2" s="1"/>
  <c r="V905" i="2" a="1"/>
  <c r="V905" i="2"/>
  <c r="V906" i="2" a="1"/>
  <c r="V906" i="2" s="1"/>
  <c r="V907" i="2" a="1"/>
  <c r="V907" i="2" s="1"/>
  <c r="V908" i="2" a="1"/>
  <c r="V908" i="2" s="1"/>
  <c r="V909" i="2" a="1"/>
  <c r="V909" i="2" s="1"/>
  <c r="V910" i="2" a="1"/>
  <c r="V910" i="2" s="1"/>
  <c r="V911" i="2" a="1"/>
  <c r="V911" i="2" s="1"/>
  <c r="V912" i="2" a="1"/>
  <c r="V912" i="2" s="1"/>
  <c r="V913" i="2" a="1"/>
  <c r="V913" i="2" s="1"/>
  <c r="V914" i="2" a="1"/>
  <c r="V914" i="2" s="1"/>
  <c r="V915" i="2" a="1"/>
  <c r="V915" i="2" s="1"/>
  <c r="V916" i="2" a="1"/>
  <c r="V916" i="2" s="1"/>
  <c r="V917" i="2" a="1"/>
  <c r="V917" i="2"/>
  <c r="V918" i="2" a="1"/>
  <c r="V918" i="2" s="1"/>
  <c r="V919" i="2" a="1"/>
  <c r="V919" i="2" s="1"/>
  <c r="V920" i="2" a="1"/>
  <c r="V920" i="2"/>
  <c r="V921" i="2" a="1"/>
  <c r="V921" i="2" s="1"/>
  <c r="V922" i="2" a="1"/>
  <c r="V922" i="2" s="1"/>
  <c r="V923" i="2" a="1"/>
  <c r="V923" i="2" s="1"/>
  <c r="V924" i="2" a="1"/>
  <c r="V924" i="2" s="1"/>
  <c r="V925" i="2" a="1"/>
  <c r="V925" i="2" s="1"/>
  <c r="V926" i="2" a="1"/>
  <c r="V926" i="2"/>
  <c r="V927" i="2" a="1"/>
  <c r="V927" i="2" s="1"/>
  <c r="V928" i="2" a="1"/>
  <c r="V928" i="2" s="1"/>
  <c r="V929" i="2" a="1"/>
  <c r="V929" i="2"/>
  <c r="V930" i="2" a="1"/>
  <c r="V930" i="2" s="1"/>
  <c r="V931" i="2" a="1"/>
  <c r="V931" i="2" s="1"/>
  <c r="V932" i="2" a="1"/>
  <c r="V932" i="2" s="1"/>
  <c r="V933" i="2" a="1"/>
  <c r="V933" i="2" s="1"/>
  <c r="V934" i="2" a="1"/>
  <c r="V934" i="2" s="1"/>
  <c r="V935" i="2" a="1"/>
  <c r="V935" i="2"/>
  <c r="V936" i="2" a="1"/>
  <c r="V936" i="2" s="1"/>
  <c r="V937" i="2" a="1"/>
  <c r="V937" i="2" s="1"/>
  <c r="V938" i="2" a="1"/>
  <c r="V938" i="2"/>
  <c r="V939" i="2" a="1"/>
  <c r="V939" i="2" s="1"/>
  <c r="V940" i="2" a="1"/>
  <c r="V940" i="2" s="1"/>
  <c r="V941" i="2" a="1"/>
  <c r="V941" i="2" s="1"/>
  <c r="V942" i="2" a="1"/>
  <c r="V942" i="2" s="1"/>
  <c r="V943" i="2" a="1"/>
  <c r="V943" i="2" s="1"/>
  <c r="V944" i="2" a="1"/>
  <c r="V944" i="2"/>
  <c r="V945" i="2" a="1"/>
  <c r="V945" i="2" s="1"/>
  <c r="V946" i="2" a="1"/>
  <c r="V946" i="2" s="1"/>
  <c r="V947" i="2" a="1"/>
  <c r="V947" i="2"/>
  <c r="V948" i="2" a="1"/>
  <c r="V948" i="2" s="1"/>
  <c r="V949" i="2" a="1"/>
  <c r="V949" i="2" s="1"/>
  <c r="V950" i="2" a="1"/>
  <c r="V950" i="2" s="1"/>
  <c r="V951" i="2" a="1"/>
  <c r="V951" i="2" s="1"/>
  <c r="V952" i="2" a="1"/>
  <c r="V952" i="2" s="1"/>
  <c r="V953" i="2" a="1"/>
  <c r="V953" i="2"/>
  <c r="V954" i="2" a="1"/>
  <c r="V954" i="2" s="1"/>
  <c r="V955" i="2" a="1"/>
  <c r="V955" i="2" s="1"/>
  <c r="V956" i="2" a="1"/>
  <c r="V956" i="2" s="1"/>
  <c r="V957" i="2" a="1"/>
  <c r="V957" i="2" s="1"/>
  <c r="V958" i="2" a="1"/>
  <c r="V958" i="2" s="1"/>
  <c r="V959" i="2" a="1"/>
  <c r="V959" i="2" s="1"/>
  <c r="V960" i="2" a="1"/>
  <c r="V960" i="2" s="1"/>
  <c r="V961" i="2" a="1"/>
  <c r="V961" i="2" s="1"/>
  <c r="V962" i="2" a="1"/>
  <c r="V962" i="2"/>
  <c r="V963" i="2" a="1"/>
  <c r="V963" i="2" s="1"/>
  <c r="V964" i="2" a="1"/>
  <c r="V964" i="2" s="1"/>
  <c r="V965" i="2" a="1"/>
  <c r="V965" i="2" s="1"/>
  <c r="V966" i="2" a="1"/>
  <c r="V966" i="2" s="1"/>
  <c r="V967" i="2" a="1"/>
  <c r="V967" i="2" s="1"/>
  <c r="V968" i="2" a="1"/>
  <c r="V968" i="2" s="1"/>
  <c r="V969" i="2" a="1"/>
  <c r="V969" i="2" s="1"/>
  <c r="V970" i="2" a="1"/>
  <c r="V970" i="2" s="1"/>
  <c r="V971" i="2" a="1"/>
  <c r="V971" i="2"/>
  <c r="V972" i="2" a="1"/>
  <c r="V972" i="2" s="1"/>
  <c r="V973" i="2" a="1"/>
  <c r="V973" i="2" s="1"/>
  <c r="V974" i="2" a="1"/>
  <c r="V974" i="2" s="1"/>
  <c r="V975" i="2" a="1"/>
  <c r="V975" i="2" s="1"/>
  <c r="V976" i="2" a="1"/>
  <c r="V976" i="2" s="1"/>
  <c r="V977" i="2" a="1"/>
  <c r="V977" i="2"/>
  <c r="V978" i="2" a="1"/>
  <c r="V978" i="2" s="1"/>
  <c r="V979" i="2" a="1"/>
  <c r="V979" i="2" s="1"/>
  <c r="V980" i="2" a="1"/>
  <c r="V980" i="2"/>
  <c r="V981" i="2" a="1"/>
  <c r="V981" i="2" s="1"/>
  <c r="V982" i="2" a="1"/>
  <c r="V982" i="2"/>
  <c r="V983" i="2" a="1"/>
  <c r="V983" i="2"/>
  <c r="V984" i="2" a="1"/>
  <c r="V984" i="2"/>
  <c r="V985" i="2" a="1"/>
  <c r="V985" i="2" s="1"/>
  <c r="V986" i="2" a="1"/>
  <c r="V986" i="2"/>
  <c r="V987" i="2" a="1"/>
  <c r="V987" i="2" s="1"/>
  <c r="V988" i="2" a="1"/>
  <c r="V988" i="2"/>
  <c r="V989" i="2" a="1"/>
  <c r="V989" i="2"/>
  <c r="V990" i="2" a="1"/>
  <c r="V990" i="2"/>
  <c r="V991" i="2" a="1"/>
  <c r="V991" i="2" s="1"/>
  <c r="V992" i="2" a="1"/>
  <c r="V992" i="2"/>
  <c r="V993" i="2" a="1"/>
  <c r="V993" i="2" s="1"/>
  <c r="V994" i="2" a="1"/>
  <c r="V994" i="2"/>
  <c r="V995" i="2" a="1"/>
  <c r="V995" i="2"/>
  <c r="V996" i="2" a="1"/>
  <c r="V996" i="2" s="1"/>
  <c r="V997" i="2" a="1"/>
  <c r="V997" i="2" s="1"/>
  <c r="V998" i="2" a="1"/>
  <c r="V998" i="2"/>
  <c r="V999" i="2" a="1"/>
  <c r="V999" i="2" s="1"/>
  <c r="V1000" i="2" a="1"/>
  <c r="V1000" i="2"/>
  <c r="V1001" i="2" a="1"/>
  <c r="V1001" i="2"/>
  <c r="V1002" i="2" a="1"/>
  <c r="V1002" i="2" s="1"/>
  <c r="V1003" i="2" a="1"/>
  <c r="V1003" i="2" s="1"/>
  <c r="V1004" i="2" a="1"/>
  <c r="V1004" i="2" s="1"/>
  <c r="V1005" i="2" a="1"/>
  <c r="V1005" i="2" s="1"/>
  <c r="V1006" i="2" a="1"/>
  <c r="V1006" i="2"/>
  <c r="V1007" i="2" a="1"/>
  <c r="V1007" i="2"/>
  <c r="V1008" i="2" a="1"/>
  <c r="V1008" i="2" s="1"/>
  <c r="V1009" i="2" a="1"/>
  <c r="V1009" i="2" s="1"/>
  <c r="V1010" i="2" a="1"/>
  <c r="V1010" i="2"/>
  <c r="V1011" i="2" a="1"/>
  <c r="V1011" i="2" s="1"/>
  <c r="V1012" i="2" a="1"/>
  <c r="V1012" i="2" s="1"/>
  <c r="V1013" i="2" a="1"/>
  <c r="V1013" i="2" s="1"/>
  <c r="V1014" i="2" a="1"/>
  <c r="V1014" i="2" s="1"/>
  <c r="V1015" i="2" a="1"/>
  <c r="V1015" i="2" s="1"/>
  <c r="V1016" i="2" a="1"/>
  <c r="V1016" i="2" s="1"/>
  <c r="V1017" i="2" a="1"/>
  <c r="V1017" i="2" s="1"/>
  <c r="V1018" i="2" a="1"/>
  <c r="V1018" i="2"/>
  <c r="V1019" i="2" a="1"/>
  <c r="V1019" i="2"/>
  <c r="V1020" i="2" a="1"/>
  <c r="V1020" i="2" s="1"/>
  <c r="V1021" i="2" a="1"/>
  <c r="V1021" i="2" s="1"/>
  <c r="V1022" i="2" a="1"/>
  <c r="V1022" i="2"/>
  <c r="V1023" i="2" a="1"/>
  <c r="V1023" i="2" s="1"/>
  <c r="V1024" i="2" a="1"/>
  <c r="V1024" i="2" s="1"/>
  <c r="V1025" i="2" a="1"/>
  <c r="V1025" i="2"/>
  <c r="V1026" i="2" a="1"/>
  <c r="V1026" i="2" s="1"/>
  <c r="V1027" i="2" a="1"/>
  <c r="V1027" i="2" s="1"/>
  <c r="V1028" i="2" a="1"/>
  <c r="V1028" i="2" s="1"/>
  <c r="V1029" i="2" a="1"/>
  <c r="V1029" i="2" s="1"/>
  <c r="V1030" i="2" a="1"/>
  <c r="V1030" i="2"/>
  <c r="V1031" i="2" a="1"/>
  <c r="V1031" i="2"/>
  <c r="V1032" i="2" a="1"/>
  <c r="V1032" i="2" s="1"/>
  <c r="V1033" i="2" a="1"/>
  <c r="V1033" i="2" s="1"/>
  <c r="V1034" i="2" a="1"/>
  <c r="V1034" i="2"/>
  <c r="V1035" i="2" a="1"/>
  <c r="V1035" i="2" s="1"/>
  <c r="V1036" i="2" a="1"/>
  <c r="V1036" i="2" s="1"/>
  <c r="V1037" i="2" a="1"/>
  <c r="V1037" i="2" s="1"/>
  <c r="V1038" i="2" a="1"/>
  <c r="V1038" i="2" s="1"/>
  <c r="V1039" i="2" a="1"/>
  <c r="V1039" i="2" s="1"/>
  <c r="V1040" i="2" a="1"/>
  <c r="V1040" i="2" s="1"/>
  <c r="V1041" i="2" a="1"/>
  <c r="V1041" i="2" s="1"/>
  <c r="V1042" i="2" a="1"/>
  <c r="V1042" i="2"/>
  <c r="V1043" i="2" a="1"/>
  <c r="V1043" i="2"/>
  <c r="V1044" i="2" a="1"/>
  <c r="V1044" i="2" s="1"/>
  <c r="V1045" i="2" a="1"/>
  <c r="V1045" i="2" s="1"/>
  <c r="V1046" i="2" a="1"/>
  <c r="V1046" i="2"/>
  <c r="V1047" i="2" a="1"/>
  <c r="V1047" i="2" s="1"/>
  <c r="V1048" i="2" a="1"/>
  <c r="V1048" i="2" s="1"/>
  <c r="V1049" i="2" a="1"/>
  <c r="V1049" i="2"/>
  <c r="V1050" i="2" a="1"/>
  <c r="V1050" i="2" s="1"/>
  <c r="V1051" i="2" a="1"/>
  <c r="V1051" i="2" s="1"/>
  <c r="V1052" i="2" a="1"/>
  <c r="V1052" i="2" s="1"/>
  <c r="V1053" i="2" a="1"/>
  <c r="V1053" i="2" s="1"/>
  <c r="V1054" i="2" a="1"/>
  <c r="V1054" i="2"/>
  <c r="V1055" i="2" a="1"/>
  <c r="V1055" i="2"/>
  <c r="V1056" i="2" a="1"/>
  <c r="V1056" i="2" s="1"/>
  <c r="V1057" i="2" a="1"/>
  <c r="V1057" i="2" s="1"/>
  <c r="V1058" i="2" a="1"/>
  <c r="V1058" i="2"/>
  <c r="V1059" i="2" a="1"/>
  <c r="V1059" i="2" s="1"/>
  <c r="V1060" i="2" a="1"/>
  <c r="V1060" i="2" s="1"/>
  <c r="V1061" i="2" a="1"/>
  <c r="V1061" i="2" s="1"/>
  <c r="V1062" i="2" a="1"/>
  <c r="V1062" i="2" s="1"/>
  <c r="V1063" i="2" a="1"/>
  <c r="V1063" i="2" s="1"/>
  <c r="V1064" i="2" a="1"/>
  <c r="V1064" i="2" s="1"/>
  <c r="V1065" i="2" a="1"/>
  <c r="V1065" i="2" s="1"/>
  <c r="V1066" i="2" a="1"/>
  <c r="V1066" i="2"/>
  <c r="V1067" i="2" a="1"/>
  <c r="V1067" i="2"/>
  <c r="V1068" i="2" a="1"/>
  <c r="V1068" i="2" s="1"/>
  <c r="V1069" i="2" a="1"/>
  <c r="V1069" i="2" s="1"/>
  <c r="V1070" i="2" a="1"/>
  <c r="V1070" i="2"/>
  <c r="V1071" i="2" a="1"/>
  <c r="V1071" i="2" s="1"/>
  <c r="V1072" i="2" a="1"/>
  <c r="V1072" i="2" s="1"/>
  <c r="V1073" i="2" a="1"/>
  <c r="V1073" i="2"/>
  <c r="V1074" i="2" a="1"/>
  <c r="V1074" i="2" s="1"/>
  <c r="V1075" i="2" a="1"/>
  <c r="V1075" i="2" s="1"/>
  <c r="V1076" i="2" a="1"/>
  <c r="V1076" i="2" s="1"/>
  <c r="V1077" i="2" a="1"/>
  <c r="V1077" i="2" s="1"/>
  <c r="V1078" i="2" a="1"/>
  <c r="V1078" i="2"/>
  <c r="V1079" i="2" a="1"/>
  <c r="V1079" i="2" s="1"/>
  <c r="V1080" i="2" a="1"/>
  <c r="V1080" i="2" s="1"/>
  <c r="V1081" i="2" a="1"/>
  <c r="V1081" i="2" s="1"/>
  <c r="V1082" i="2" a="1"/>
  <c r="V1082" i="2"/>
  <c r="V1083" i="2" a="1"/>
  <c r="V1083" i="2" s="1"/>
  <c r="V1084" i="2" a="1"/>
  <c r="V1084" i="2" s="1"/>
  <c r="V1085" i="2" a="1"/>
  <c r="V1085" i="2" s="1"/>
  <c r="V1086" i="2" a="1"/>
  <c r="V1086" i="2" s="1"/>
  <c r="V1087" i="2" a="1"/>
  <c r="V1087" i="2" s="1"/>
  <c r="V1088" i="2" a="1"/>
  <c r="V1088" i="2" s="1"/>
  <c r="V1089" i="2" a="1"/>
  <c r="V1089" i="2" s="1"/>
  <c r="V1090" i="2" a="1"/>
  <c r="V1090" i="2"/>
  <c r="V1091" i="2" a="1"/>
  <c r="V1091" i="2"/>
  <c r="V1092" i="2" a="1"/>
  <c r="V1092" i="2" s="1"/>
  <c r="V1093" i="2" a="1"/>
  <c r="V1093" i="2" s="1"/>
  <c r="V1094" i="2" a="1"/>
  <c r="V1094" i="2"/>
  <c r="V1095" i="2" a="1"/>
  <c r="V1095" i="2" s="1"/>
  <c r="V1096" i="2" a="1"/>
  <c r="V1096" i="2" s="1"/>
  <c r="V1097" i="2" a="1"/>
  <c r="V1097" i="2" s="1"/>
  <c r="V1098" i="2" a="1"/>
  <c r="V1098" i="2" s="1"/>
  <c r="V1099" i="2" a="1"/>
  <c r="V1099" i="2" s="1"/>
  <c r="V1100" i="2" a="1"/>
  <c r="V1100" i="2" s="1"/>
  <c r="V1101" i="2" a="1"/>
  <c r="V1101" i="2" s="1"/>
  <c r="V1102" i="2" a="1"/>
  <c r="V1102" i="2"/>
  <c r="V1103" i="2" a="1"/>
  <c r="V1103" i="2" s="1"/>
  <c r="V1104" i="2" a="1"/>
  <c r="V1104" i="2" s="1"/>
  <c r="V1105" i="2" a="1"/>
  <c r="V1105" i="2" s="1"/>
  <c r="V1106" i="2" a="1"/>
  <c r="V1106" i="2"/>
  <c r="V1107" i="2" a="1"/>
  <c r="V1107" i="2" s="1"/>
  <c r="V1108" i="2" a="1"/>
  <c r="V1108" i="2" s="1"/>
  <c r="V1109" i="2" a="1"/>
  <c r="V1109" i="2" s="1"/>
  <c r="V1110" i="2" a="1"/>
  <c r="V1110" i="2" s="1"/>
  <c r="V1111" i="2" a="1"/>
  <c r="V1111" i="2" s="1"/>
  <c r="V1112" i="2" a="1"/>
  <c r="V1112" i="2" s="1"/>
  <c r="V1113" i="2" a="1"/>
  <c r="V1113" i="2" s="1"/>
  <c r="V1114" i="2" a="1"/>
  <c r="V1114" i="2"/>
  <c r="V1115" i="2" a="1"/>
  <c r="V1115" i="2"/>
  <c r="V1116" i="2" a="1"/>
  <c r="V1116" i="2" s="1"/>
  <c r="V1117" i="2" a="1"/>
  <c r="V1117" i="2" s="1"/>
  <c r="V1118" i="2" a="1"/>
  <c r="V1118" i="2"/>
  <c r="V1119" i="2" a="1"/>
  <c r="V1119" i="2" s="1"/>
  <c r="V1120" i="2" a="1"/>
  <c r="V1120" i="2" s="1"/>
  <c r="V1121" i="2" a="1"/>
  <c r="V1121" i="2" s="1"/>
  <c r="V1122" i="2" a="1"/>
  <c r="V1122" i="2" s="1"/>
  <c r="V1123" i="2" a="1"/>
  <c r="V1123" i="2" s="1"/>
  <c r="V1124" i="2" a="1"/>
  <c r="V1124" i="2" s="1"/>
  <c r="V1125" i="2" a="1"/>
  <c r="V1125" i="2" s="1"/>
  <c r="V1126" i="2" a="1"/>
  <c r="V1126" i="2" s="1"/>
  <c r="V1127" i="2" a="1"/>
  <c r="V1127" i="2" s="1"/>
  <c r="V1128" i="2" a="1"/>
  <c r="V1128" i="2" s="1"/>
  <c r="V1129" i="2" a="1"/>
  <c r="V1129" i="2" s="1"/>
  <c r="V1130" i="2" a="1"/>
  <c r="V1130" i="2"/>
  <c r="V1131" i="2" a="1"/>
  <c r="V1131" i="2" s="1"/>
  <c r="V1132" i="2" a="1"/>
  <c r="V1132" i="2" s="1"/>
  <c r="V1133" i="2" a="1"/>
  <c r="V1133" i="2" s="1"/>
  <c r="V1134" i="2" a="1"/>
  <c r="V1134" i="2" s="1"/>
  <c r="V1135" i="2" a="1"/>
  <c r="V1135" i="2" s="1"/>
  <c r="V1136" i="2" a="1"/>
  <c r="V1136" i="2" s="1"/>
  <c r="V1137" i="2" a="1"/>
  <c r="V1137" i="2" s="1"/>
  <c r="V1138" i="2" a="1"/>
  <c r="V1138" i="2"/>
  <c r="V1139" i="2" a="1"/>
  <c r="V1139" i="2"/>
  <c r="V1140" i="2" a="1"/>
  <c r="V1140" i="2" s="1"/>
  <c r="V1141" i="2" a="1"/>
  <c r="V1141" i="2" s="1"/>
  <c r="V1142" i="2" a="1"/>
  <c r="V1142" i="2" s="1"/>
  <c r="V1143" i="2" a="1"/>
  <c r="V1143" i="2" s="1"/>
  <c r="V1144" i="2" a="1"/>
  <c r="V1144" i="2" s="1"/>
  <c r="V1145" i="2" a="1"/>
  <c r="V1145" i="2" s="1"/>
  <c r="V1146" i="2" a="1"/>
  <c r="V1146" i="2" s="1"/>
  <c r="V1147" i="2" a="1"/>
  <c r="V1147" i="2" s="1"/>
  <c r="V1148" i="2" a="1"/>
  <c r="V1148" i="2" s="1"/>
  <c r="V1149" i="2" a="1"/>
  <c r="V1149" i="2" s="1"/>
  <c r="V1150" i="2" a="1"/>
  <c r="V1150" i="2" s="1"/>
  <c r="V1151" i="2" a="1"/>
  <c r="V1151" i="2" s="1"/>
  <c r="V1152" i="2" a="1"/>
  <c r="V1152" i="2" s="1"/>
  <c r="V1153" i="2" a="1"/>
  <c r="V1153" i="2" s="1"/>
  <c r="V1154" i="2" a="1"/>
  <c r="V1154" i="2"/>
  <c r="V1155" i="2" a="1"/>
  <c r="V1155" i="2" s="1"/>
  <c r="V1156" i="2" a="1"/>
  <c r="V1156" i="2" s="1"/>
  <c r="V1157" i="2" a="1"/>
  <c r="V1157" i="2" s="1"/>
  <c r="V1158" i="2" a="1"/>
  <c r="V1158" i="2" s="1"/>
  <c r="V1159" i="2" a="1"/>
  <c r="V1159" i="2" s="1"/>
  <c r="V1160" i="2" a="1"/>
  <c r="V1160" i="2" s="1"/>
  <c r="V1161" i="2" a="1"/>
  <c r="V1161" i="2" s="1"/>
  <c r="V1162" i="2" a="1"/>
  <c r="V1162" i="2"/>
  <c r="V1163" i="2" a="1"/>
  <c r="V1163" i="2" s="1"/>
  <c r="V1164" i="2" a="1"/>
  <c r="V1164" i="2" s="1"/>
  <c r="V1165" i="2" a="1"/>
  <c r="V1165" i="2" s="1"/>
  <c r="V1166" i="2" a="1"/>
  <c r="V1166" i="2" s="1"/>
  <c r="V1167" i="2" a="1"/>
  <c r="V1167" i="2" s="1"/>
  <c r="V1168" i="2" a="1"/>
  <c r="V1168" i="2" s="1"/>
  <c r="V1169" i="2" a="1"/>
  <c r="V1169" i="2" s="1"/>
  <c r="V1170" i="2" a="1"/>
  <c r="V1170" i="2" s="1"/>
  <c r="V1171" i="2" a="1"/>
  <c r="V1171" i="2" s="1"/>
  <c r="V1172" i="2" a="1"/>
  <c r="V1172" i="2" s="1"/>
  <c r="V1173" i="2" a="1"/>
  <c r="V1173" i="2" s="1"/>
  <c r="V1174" i="2" a="1"/>
  <c r="V1174" i="2" s="1"/>
  <c r="V1175" i="2" a="1"/>
  <c r="V1175" i="2" s="1"/>
  <c r="V1176" i="2" a="1"/>
  <c r="V1176" i="2" s="1"/>
  <c r="V1177" i="2" a="1"/>
  <c r="V1177" i="2" s="1"/>
  <c r="V1178" i="2" a="1"/>
  <c r="V1178" i="2"/>
  <c r="V1179" i="2" a="1"/>
  <c r="V1179" i="2" s="1"/>
  <c r="V1180" i="2" a="1"/>
  <c r="V1180" i="2" s="1"/>
  <c r="V1181" i="2" a="1"/>
  <c r="V1181" i="2" s="1"/>
  <c r="V1182" i="2" a="1"/>
  <c r="V1182" i="2" s="1"/>
  <c r="V1183" i="2" a="1"/>
  <c r="V1183" i="2" s="1"/>
  <c r="V1184" i="2" a="1"/>
  <c r="V1184" i="2" s="1"/>
  <c r="V1185" i="2" a="1"/>
  <c r="V1185" i="2" s="1"/>
  <c r="V1186" i="2" a="1"/>
  <c r="V1186" i="2"/>
  <c r="V1187" i="2" a="1"/>
  <c r="V1187" i="2" s="1"/>
  <c r="V1188" i="2" a="1"/>
  <c r="V1188" i="2" s="1"/>
  <c r="V1189" i="2" a="1"/>
  <c r="V1189" i="2" s="1"/>
  <c r="V1190" i="2" a="1"/>
  <c r="V1190" i="2" s="1"/>
  <c r="V1191" i="2" a="1"/>
  <c r="V1191" i="2" s="1"/>
  <c r="V1192" i="2" a="1"/>
  <c r="V1192" i="2" s="1"/>
  <c r="V1193" i="2" a="1"/>
  <c r="V1193" i="2" s="1"/>
  <c r="V1194" i="2" a="1"/>
  <c r="V1194" i="2" s="1"/>
  <c r="V1195" i="2" a="1"/>
  <c r="V1195" i="2" s="1"/>
  <c r="V1196" i="2" a="1"/>
  <c r="V1196" i="2" s="1"/>
  <c r="V1197" i="2" a="1"/>
  <c r="V1197" i="2" s="1"/>
  <c r="V1198" i="2" a="1"/>
  <c r="V1198" i="2" s="1"/>
  <c r="V1199" i="2" a="1"/>
  <c r="V1199" i="2" s="1"/>
  <c r="V1200" i="2" a="1"/>
  <c r="V1200" i="2" s="1"/>
  <c r="V1201" i="2" a="1"/>
  <c r="V1201" i="2" s="1"/>
  <c r="V1202" i="2" a="1"/>
  <c r="V1202" i="2"/>
  <c r="V1203" i="2" a="1"/>
  <c r="V1203" i="2" s="1"/>
  <c r="V1204" i="2" a="1"/>
  <c r="V1204" i="2" s="1"/>
  <c r="V1205" i="2" a="1"/>
  <c r="V1205" i="2" s="1"/>
  <c r="V1206" i="2" a="1"/>
  <c r="V1206" i="2" s="1"/>
  <c r="V1207" i="2" a="1"/>
  <c r="V1207" i="2" s="1"/>
  <c r="V1208" i="2" a="1"/>
  <c r="V1208" i="2" s="1"/>
  <c r="V1209" i="2" a="1"/>
  <c r="V1209" i="2" s="1"/>
  <c r="V1210" i="2" a="1"/>
  <c r="V1210" i="2"/>
  <c r="V1211" i="2" a="1"/>
  <c r="V1211" i="2" s="1"/>
  <c r="V1212" i="2" a="1"/>
  <c r="V1212" i="2" s="1"/>
  <c r="V1213" i="2" a="1"/>
  <c r="V1213" i="2" s="1"/>
  <c r="V1214" i="2" a="1"/>
  <c r="V1214" i="2" s="1"/>
  <c r="V1215" i="2" a="1"/>
  <c r="V1215" i="2" s="1"/>
  <c r="V1216" i="2" a="1"/>
  <c r="V1216" i="2" s="1"/>
  <c r="V1217" i="2" a="1"/>
  <c r="V1217" i="2" s="1"/>
  <c r="V1218" i="2" a="1"/>
  <c r="V1218" i="2" s="1"/>
  <c r="V1219" i="2" a="1"/>
  <c r="V1219" i="2" s="1"/>
  <c r="V1220" i="2" a="1"/>
  <c r="V1220" i="2" s="1"/>
  <c r="V1221" i="2" a="1"/>
  <c r="V1221" i="2" s="1"/>
  <c r="V1222" i="2" a="1"/>
  <c r="V1222" i="2" s="1"/>
  <c r="V1223" i="2" a="1"/>
  <c r="V1223" i="2" s="1"/>
  <c r="V1224" i="2" a="1"/>
  <c r="V1224" i="2" s="1"/>
  <c r="V1225" i="2" a="1"/>
  <c r="V1225" i="2" s="1"/>
  <c r="V1226" i="2" a="1"/>
  <c r="V1226" i="2"/>
  <c r="V1227" i="2" a="1"/>
  <c r="V1227" i="2" s="1"/>
  <c r="V1228" i="2" a="1"/>
  <c r="V1228" i="2" s="1"/>
  <c r="V1229" i="2" a="1"/>
  <c r="V1229" i="2" s="1"/>
  <c r="V1230" i="2" a="1"/>
  <c r="V1230" i="2" s="1"/>
  <c r="V1231" i="2" a="1"/>
  <c r="V1231" i="2" s="1"/>
  <c r="V1232" i="2" a="1"/>
  <c r="V1232" i="2" s="1"/>
  <c r="V1233" i="2" a="1"/>
  <c r="V1233" i="2" s="1"/>
  <c r="V1234" i="2" a="1"/>
  <c r="V1234" i="2"/>
  <c r="V1235" i="2" a="1"/>
  <c r="V1235" i="2" s="1"/>
  <c r="V1236" i="2" a="1"/>
  <c r="V1236" i="2" s="1"/>
  <c r="V1237" i="2" a="1"/>
  <c r="V1237" i="2" s="1"/>
  <c r="V1238" i="2" a="1"/>
  <c r="V1238" i="2" s="1"/>
  <c r="V1239" i="2" a="1"/>
  <c r="V1239" i="2" s="1"/>
  <c r="V1240" i="2" a="1"/>
  <c r="V1240" i="2" s="1"/>
  <c r="V1241" i="2" a="1"/>
  <c r="V1241" i="2" s="1"/>
  <c r="V1242" i="2" a="1"/>
  <c r="V1242" i="2" s="1"/>
  <c r="V1243" i="2" a="1"/>
  <c r="V1243" i="2" s="1"/>
  <c r="V1244" i="2" a="1"/>
  <c r="V1244" i="2" s="1"/>
  <c r="V1245" i="2" a="1"/>
  <c r="V1245" i="2" s="1"/>
  <c r="V1246" i="2" a="1"/>
  <c r="V1246" i="2" s="1"/>
  <c r="V1247" i="2" a="1"/>
  <c r="V1247" i="2" s="1"/>
  <c r="V1248" i="2" a="1"/>
  <c r="V1248" i="2" s="1"/>
  <c r="V1249" i="2" a="1"/>
  <c r="V1249" i="2" s="1"/>
  <c r="V1250" i="2" a="1"/>
  <c r="V1250" i="2"/>
  <c r="V1251" i="2" a="1"/>
  <c r="V1251" i="2" s="1"/>
  <c r="V1252" i="2" a="1"/>
  <c r="V1252" i="2" s="1"/>
  <c r="V1253" i="2" a="1"/>
  <c r="V1253" i="2" s="1"/>
  <c r="V1254" i="2" a="1"/>
  <c r="V1254" i="2" s="1"/>
  <c r="V1255" i="2" a="1"/>
  <c r="V1255" i="2" s="1"/>
  <c r="V1256" i="2" a="1"/>
  <c r="V1256" i="2" s="1"/>
  <c r="V1257" i="2" a="1"/>
  <c r="V1257" i="2" s="1"/>
  <c r="V1258" i="2" a="1"/>
  <c r="V1258" i="2"/>
  <c r="V1259" i="2" a="1"/>
  <c r="V1259" i="2" s="1"/>
  <c r="V1260" i="2" a="1"/>
  <c r="V1260" i="2" s="1"/>
  <c r="V1261" i="2" a="1"/>
  <c r="V1261" i="2" s="1"/>
  <c r="V1262" i="2" a="1"/>
  <c r="V1262" i="2" s="1"/>
  <c r="V1263" i="2" a="1"/>
  <c r="V1263" i="2" s="1"/>
  <c r="V1264" i="2" a="1"/>
  <c r="V1264" i="2" s="1"/>
  <c r="V1265" i="2" a="1"/>
  <c r="V1265" i="2" s="1"/>
  <c r="V1266" i="2" a="1"/>
  <c r="V1266" i="2" s="1"/>
  <c r="V1267" i="2" a="1"/>
  <c r="V1267" i="2" s="1"/>
  <c r="V1268" i="2" a="1"/>
  <c r="V1268" i="2" s="1"/>
  <c r="V1269" i="2" a="1"/>
  <c r="V1269" i="2" s="1"/>
  <c r="V1270" i="2" a="1"/>
  <c r="V1270" i="2" s="1"/>
  <c r="V1271" i="2" a="1"/>
  <c r="V1271" i="2" s="1"/>
  <c r="V1272" i="2" a="1"/>
  <c r="V1272" i="2" s="1"/>
  <c r="V1273" i="2" a="1"/>
  <c r="V1273" i="2" s="1"/>
  <c r="V1274" i="2" a="1"/>
  <c r="V1274" i="2"/>
  <c r="V1275" i="2" a="1"/>
  <c r="V1275" i="2" s="1"/>
  <c r="V1276" i="2" a="1"/>
  <c r="V1276" i="2" s="1"/>
  <c r="V1277" i="2" a="1"/>
  <c r="V1277" i="2" s="1"/>
  <c r="V1278" i="2" a="1"/>
  <c r="V1278" i="2" s="1"/>
  <c r="V1279" i="2" a="1"/>
  <c r="V1279" i="2" s="1"/>
  <c r="V1280" i="2" a="1"/>
  <c r="V1280" i="2" s="1"/>
  <c r="V1281" i="2" a="1"/>
  <c r="V1281" i="2" s="1"/>
  <c r="V1282" i="2" a="1"/>
  <c r="V1282" i="2"/>
  <c r="V1283" i="2" a="1"/>
  <c r="V1283" i="2" s="1"/>
  <c r="V1284" i="2" a="1"/>
  <c r="V1284" i="2" s="1"/>
  <c r="V1285" i="2" a="1"/>
  <c r="V1285" i="2" s="1"/>
  <c r="V1286" i="2" a="1"/>
  <c r="V1286" i="2" s="1"/>
  <c r="V1287" i="2" a="1"/>
  <c r="V1287" i="2" s="1"/>
  <c r="V1288" i="2" a="1"/>
  <c r="V1288" i="2" s="1"/>
  <c r="V1289" i="2" a="1"/>
  <c r="V1289" i="2" s="1"/>
  <c r="V1290" i="2" a="1"/>
  <c r="V1290" i="2" s="1"/>
  <c r="V1291" i="2" a="1"/>
  <c r="V1291" i="2" s="1"/>
  <c r="V1292" i="2" a="1"/>
  <c r="V1292" i="2" s="1"/>
  <c r="V1293" i="2" a="1"/>
  <c r="V1293" i="2" s="1"/>
  <c r="V1294" i="2" a="1"/>
  <c r="V1294" i="2" s="1"/>
  <c r="V1295" i="2" a="1"/>
  <c r="V1295" i="2" s="1"/>
  <c r="V1296" i="2" a="1"/>
  <c r="V1296" i="2" s="1"/>
  <c r="V1297" i="2" a="1"/>
  <c r="V1297" i="2" s="1"/>
  <c r="V1298" i="2" a="1"/>
  <c r="V1298" i="2"/>
  <c r="V1299" i="2" a="1"/>
  <c r="V1299" i="2" s="1"/>
  <c r="V1300" i="2" a="1"/>
  <c r="V1300" i="2" s="1"/>
  <c r="V1301" i="2" a="1"/>
  <c r="V1301" i="2" s="1"/>
  <c r="V1302" i="2" a="1"/>
  <c r="V1302" i="2" s="1"/>
  <c r="V1303" i="2" a="1"/>
  <c r="V1303" i="2" s="1"/>
  <c r="V1304" i="2" a="1"/>
  <c r="V1304" i="2" s="1"/>
  <c r="V1305" i="2" a="1"/>
  <c r="V1305" i="2" s="1"/>
  <c r="V1306" i="2" a="1"/>
  <c r="V1306" i="2"/>
  <c r="V1307" i="2" a="1"/>
  <c r="V1307" i="2" s="1"/>
  <c r="V1308" i="2" a="1"/>
  <c r="V1308" i="2" s="1"/>
  <c r="V1309" i="2" a="1"/>
  <c r="V1309" i="2" s="1"/>
  <c r="V1310" i="2" a="1"/>
  <c r="V1310" i="2" s="1"/>
  <c r="V1311" i="2" a="1"/>
  <c r="V1311" i="2" s="1"/>
  <c r="V1312" i="2" a="1"/>
  <c r="V1312" i="2" s="1"/>
  <c r="V1313" i="2" a="1"/>
  <c r="V1313" i="2" s="1"/>
  <c r="V1314" i="2" a="1"/>
  <c r="V1314" i="2" s="1"/>
  <c r="V1315" i="2" a="1"/>
  <c r="V1315" i="2" s="1"/>
  <c r="V1316" i="2" a="1"/>
  <c r="V1316" i="2" s="1"/>
  <c r="V1317" i="2" a="1"/>
  <c r="V1317" i="2" s="1"/>
  <c r="V1318" i="2" a="1"/>
  <c r="V1318" i="2" s="1"/>
  <c r="V1319" i="2" a="1"/>
  <c r="V1319" i="2" s="1"/>
  <c r="V1320" i="2" a="1"/>
  <c r="V1320" i="2" s="1"/>
  <c r="V1321" i="2" a="1"/>
  <c r="V1321" i="2" s="1"/>
  <c r="V1322" i="2" a="1"/>
  <c r="V1322" i="2"/>
  <c r="V1323" i="2" a="1"/>
  <c r="V1323" i="2" s="1"/>
  <c r="V1324" i="2" a="1"/>
  <c r="V1324" i="2" s="1"/>
  <c r="V1325" i="2" a="1"/>
  <c r="V1325" i="2" s="1"/>
  <c r="V1326" i="2" a="1"/>
  <c r="V1326" i="2" s="1"/>
  <c r="V1327" i="2" a="1"/>
  <c r="V1327" i="2" s="1"/>
  <c r="V1328" i="2" a="1"/>
  <c r="V1328" i="2" s="1"/>
  <c r="V1329" i="2" a="1"/>
  <c r="V1329" i="2" s="1"/>
  <c r="V1330" i="2" a="1"/>
  <c r="V1330" i="2"/>
  <c r="V1331" i="2" a="1"/>
  <c r="V1331" i="2" s="1"/>
  <c r="V1332" i="2" a="1"/>
  <c r="V1332" i="2" s="1"/>
  <c r="V1333" i="2" a="1"/>
  <c r="V1333" i="2" s="1"/>
  <c r="V1334" i="2" a="1"/>
  <c r="V1334" i="2" s="1"/>
  <c r="V1335" i="2" a="1"/>
  <c r="V1335" i="2" s="1"/>
  <c r="V1336" i="2" a="1"/>
  <c r="V1336" i="2" s="1"/>
  <c r="V1337" i="2" a="1"/>
  <c r="V1337" i="2" s="1"/>
  <c r="V1338" i="2" a="1"/>
  <c r="V1338" i="2" s="1"/>
  <c r="V1339" i="2" a="1"/>
  <c r="V1339" i="2" s="1"/>
  <c r="V1340" i="2" a="1"/>
  <c r="V1340" i="2" s="1"/>
  <c r="V1341" i="2" a="1"/>
  <c r="V1341" i="2" s="1"/>
  <c r="V1342" i="2" a="1"/>
  <c r="V1342" i="2" s="1"/>
  <c r="V1343" i="2" a="1"/>
  <c r="V1343" i="2" s="1"/>
  <c r="V1344" i="2" a="1"/>
  <c r="V1344" i="2" s="1"/>
  <c r="V1345" i="2" a="1"/>
  <c r="V1345" i="2" s="1"/>
  <c r="V1346" i="2" a="1"/>
  <c r="V1346" i="2"/>
  <c r="V1347" i="2" a="1"/>
  <c r="V1347" i="2" s="1"/>
  <c r="V1348" i="2" a="1"/>
  <c r="V1348" i="2" s="1"/>
  <c r="V1349" i="2" a="1"/>
  <c r="V1349" i="2" s="1"/>
  <c r="V1350" i="2" a="1"/>
  <c r="V1350" i="2"/>
  <c r="V1351" i="2" a="1"/>
  <c r="V1351" i="2" s="1"/>
  <c r="V1352" i="2" a="1"/>
  <c r="V1352" i="2"/>
  <c r="V1353" i="2" a="1"/>
  <c r="V1353" i="2"/>
  <c r="V1354" i="2" a="1"/>
  <c r="V1354" i="2" s="1"/>
  <c r="V1355" i="2" a="1"/>
  <c r="V1355" i="2"/>
  <c r="V1356" i="2" a="1"/>
  <c r="V1356" i="2" s="1"/>
  <c r="V1357" i="2" a="1"/>
  <c r="V1357" i="2" s="1"/>
  <c r="V1358" i="2" a="1"/>
  <c r="V1358" i="2" s="1"/>
  <c r="V1359" i="2" a="1"/>
  <c r="V1359" i="2" s="1"/>
  <c r="V1360" i="2" a="1"/>
  <c r="V1360" i="2" s="1"/>
  <c r="V1361" i="2" a="1"/>
  <c r="V1361" i="2" s="1"/>
  <c r="V1362" i="2" a="1"/>
  <c r="V1362" i="2" s="1"/>
  <c r="V1363" i="2" a="1"/>
  <c r="V1363" i="2" s="1"/>
  <c r="V1364" i="2" a="1"/>
  <c r="V1364" i="2" s="1"/>
  <c r="V1365" i="2" a="1"/>
  <c r="V1365" i="2"/>
  <c r="V1366" i="2" a="1"/>
  <c r="V1366" i="2"/>
  <c r="V1367" i="2" a="1"/>
  <c r="V1367" i="2" s="1"/>
  <c r="V1368" i="2" a="1"/>
  <c r="V1368" i="2"/>
  <c r="V1369" i="2" a="1"/>
  <c r="V1369" i="2" s="1"/>
  <c r="V1370" i="2" a="1"/>
  <c r="V1370" i="2"/>
  <c r="V1371" i="2" a="1"/>
  <c r="V1371" i="2" s="1"/>
  <c r="V1372" i="2" a="1"/>
  <c r="V1372" i="2" s="1"/>
  <c r="V1373" i="2" a="1"/>
  <c r="V1373" i="2" s="1"/>
  <c r="V1374" i="2" a="1"/>
  <c r="V1374" i="2" s="1"/>
  <c r="V1375" i="2" a="1"/>
  <c r="V1375" i="2" s="1"/>
  <c r="V1376" i="2" a="1"/>
  <c r="V1376" i="2" s="1"/>
  <c r="V1377" i="2" a="1"/>
  <c r="V1377" i="2" s="1"/>
  <c r="V1378" i="2" a="1"/>
  <c r="V1378" i="2"/>
  <c r="V1379" i="2" a="1"/>
  <c r="V1379" i="2"/>
  <c r="V1380" i="2" a="1"/>
  <c r="V1380" i="2" s="1"/>
  <c r="V1381" i="2" a="1"/>
  <c r="V1381" i="2" s="1"/>
  <c r="V1382" i="2" a="1"/>
  <c r="V1382" i="2" s="1"/>
  <c r="V1383" i="2" a="1"/>
  <c r="V1383" i="2"/>
  <c r="V1384" i="2" a="1"/>
  <c r="V1384" i="2" s="1"/>
  <c r="V1385" i="2" a="1"/>
  <c r="V1385" i="2" s="1"/>
  <c r="V1386" i="2" a="1"/>
  <c r="V1386" i="2" s="1"/>
  <c r="V1387" i="2" a="1"/>
  <c r="V1387" i="2" s="1"/>
  <c r="V1388" i="2" a="1"/>
  <c r="V1388" i="2"/>
  <c r="V1389" i="2" a="1"/>
  <c r="V1389" i="2" s="1"/>
  <c r="V1390" i="2" a="1"/>
  <c r="V1390" i="2" s="1"/>
  <c r="V1391" i="2" a="1"/>
  <c r="V1391" i="2"/>
  <c r="V1392" i="2" a="1"/>
  <c r="V1392" i="2"/>
  <c r="V1393" i="2" a="1"/>
  <c r="V1393" i="2" s="1"/>
  <c r="V1394" i="2" a="1"/>
  <c r="V1394" i="2" s="1"/>
  <c r="V1395" i="2" a="1"/>
  <c r="V1395" i="2" s="1"/>
  <c r="V1396" i="2" a="1"/>
  <c r="V1396" i="2"/>
  <c r="V1397" i="2" a="1"/>
  <c r="V1397" i="2" s="1"/>
  <c r="V1398" i="2" a="1"/>
  <c r="V1398" i="2" s="1"/>
  <c r="V1399" i="2" a="1"/>
  <c r="V1399" i="2" s="1"/>
  <c r="V1400" i="2" a="1"/>
  <c r="V1400" i="2" s="1"/>
  <c r="V1401" i="2" a="1"/>
  <c r="V1401" i="2"/>
  <c r="V1402" i="2" a="1"/>
  <c r="V1402" i="2" s="1"/>
  <c r="V1403" i="2" a="1"/>
  <c r="V1403" i="2" s="1"/>
  <c r="V1404" i="2" a="1"/>
  <c r="V1404" i="2"/>
  <c r="V1405" i="2" a="1"/>
  <c r="V1405" i="2" s="1"/>
  <c r="V1406" i="2" a="1"/>
  <c r="V1406" i="2" s="1"/>
  <c r="V1407" i="2" a="1"/>
  <c r="V1407" i="2" s="1"/>
  <c r="V1408" i="2" a="1"/>
  <c r="V1408" i="2" s="1"/>
  <c r="V1409" i="2" a="1"/>
  <c r="V1409" i="2"/>
  <c r="V1410" i="2" a="1"/>
  <c r="V1410" i="2" s="1"/>
  <c r="V1411" i="2" a="1"/>
  <c r="V1411" i="2" s="1"/>
  <c r="V1412" i="2" a="1"/>
  <c r="V1412" i="2"/>
  <c r="V1413" i="2" a="1"/>
  <c r="V1413" i="2" s="1"/>
  <c r="V1414" i="2" a="1"/>
  <c r="V1414" i="2"/>
  <c r="V1415" i="2" a="1"/>
  <c r="V1415" i="2" s="1"/>
  <c r="V1416" i="2" a="1"/>
  <c r="V1416" i="2"/>
  <c r="V1417" i="2" a="1"/>
  <c r="V1417" i="2" s="1"/>
  <c r="V1418" i="2" a="1"/>
  <c r="V1418" i="2" s="1"/>
  <c r="V1419" i="2" a="1"/>
  <c r="V1419" i="2" s="1"/>
  <c r="V1420" i="2" a="1"/>
  <c r="V1420" i="2" s="1"/>
  <c r="V1421" i="2" a="1"/>
  <c r="V1421" i="2" s="1"/>
  <c r="V1422" i="2" a="1"/>
  <c r="V1422" i="2"/>
  <c r="V1423" i="2" a="1"/>
  <c r="V1423" i="2" s="1"/>
  <c r="V1424" i="2" a="1"/>
  <c r="V1424" i="2"/>
  <c r="V1425" i="2" a="1"/>
  <c r="V1425" i="2"/>
  <c r="V1426" i="2" a="1"/>
  <c r="V1426" i="2" s="1"/>
  <c r="V1427" i="2" a="1"/>
  <c r="V1427" i="2"/>
  <c r="V1428" i="2" a="1"/>
  <c r="V1428" i="2" s="1"/>
  <c r="V1429" i="2" a="1"/>
  <c r="V1429" i="2" s="1"/>
  <c r="V1430" i="2" a="1"/>
  <c r="V1430" i="2" s="1"/>
  <c r="V1431" i="2" a="1"/>
  <c r="V1431" i="2" s="1"/>
  <c r="V1432" i="2" a="1"/>
  <c r="V1432" i="2" s="1"/>
  <c r="V1433" i="2" a="1"/>
  <c r="V1433" i="2" s="1"/>
  <c r="V1434" i="2" a="1"/>
  <c r="V1434" i="2" s="1"/>
  <c r="V1435" i="2" a="1"/>
  <c r="V1435" i="2" s="1"/>
  <c r="V1436" i="2" a="1"/>
  <c r="V1436" i="2"/>
  <c r="V1437" i="2" a="1"/>
  <c r="V1437" i="2"/>
  <c r="V1438" i="2" a="1"/>
  <c r="V1438" i="2"/>
  <c r="V1439" i="2" a="1"/>
  <c r="V1439" i="2" s="1"/>
  <c r="V1440" i="2" a="1"/>
  <c r="V1440" i="2"/>
  <c r="V1441" i="2" a="1"/>
  <c r="V1441" i="2" s="1"/>
  <c r="V1442" i="2" a="1"/>
  <c r="V1442" i="2"/>
  <c r="V1443" i="2" a="1"/>
  <c r="V1443" i="2" s="1"/>
  <c r="V1444" i="2" a="1"/>
  <c r="V1444" i="2" s="1"/>
  <c r="V1445" i="2" a="1"/>
  <c r="V1445" i="2" s="1"/>
  <c r="V1446" i="2" a="1"/>
  <c r="V1446" i="2" s="1"/>
  <c r="V1447" i="2" a="1"/>
  <c r="V1447" i="2" s="1"/>
  <c r="V1448" i="2" a="1"/>
  <c r="V1448" i="2" s="1"/>
  <c r="V1449" i="2" a="1"/>
  <c r="V1449" i="2"/>
  <c r="V1450" i="2" a="1"/>
  <c r="V1450" i="2"/>
  <c r="V1451" i="2" a="1"/>
  <c r="V1451" i="2"/>
  <c r="V1452" i="2" a="1"/>
  <c r="V1452" i="2" s="1"/>
  <c r="V1453" i="2" a="1"/>
  <c r="V1453" i="2" s="1"/>
  <c r="V1454" i="2" a="1"/>
  <c r="V1454" i="2" s="1"/>
  <c r="V1455" i="2" a="1"/>
  <c r="V1455" i="2"/>
  <c r="V1456" i="2" a="1"/>
  <c r="V1456" i="2" s="1"/>
  <c r="V1457" i="2" a="1"/>
  <c r="V1457" i="2" s="1"/>
  <c r="V1458" i="2" a="1"/>
  <c r="V1458" i="2" s="1"/>
  <c r="V1459" i="2" a="1"/>
  <c r="V1459" i="2" s="1"/>
  <c r="V1460" i="2" a="1"/>
  <c r="V1460" i="2"/>
  <c r="V1461" i="2" a="1"/>
  <c r="V1461" i="2" s="1"/>
  <c r="V1462" i="2" a="1"/>
  <c r="V1462" i="2"/>
  <c r="V1463" i="2" a="1"/>
  <c r="V1463" i="2"/>
  <c r="V1464" i="2" a="1"/>
  <c r="V1464" i="2"/>
  <c r="V1465" i="2" a="1"/>
  <c r="V1465" i="2" s="1"/>
  <c r="V1466" i="2" a="1"/>
  <c r="V1466" i="2"/>
  <c r="V1467" i="2" a="1"/>
  <c r="V1467" i="2" s="1"/>
  <c r="V1468" i="2" a="1"/>
  <c r="V1468" i="2"/>
  <c r="V1469" i="2" a="1"/>
  <c r="V1469" i="2"/>
  <c r="V1470" i="2" a="1"/>
  <c r="V1470" i="2"/>
  <c r="V1471" i="2" a="1"/>
  <c r="V1471" i="2" s="1"/>
  <c r="V1472" i="2" a="1"/>
  <c r="V1472" i="2"/>
  <c r="V1473" i="2" a="1"/>
  <c r="V1473" i="2" s="1"/>
  <c r="V1474" i="2" a="1"/>
  <c r="V1474" i="2"/>
  <c r="V1475" i="2" a="1"/>
  <c r="V1475" i="2"/>
  <c r="V1476" i="2" a="1"/>
  <c r="V1476" i="2"/>
  <c r="V1477" i="2" a="1"/>
  <c r="V1477" i="2" s="1"/>
  <c r="V1478" i="2" a="1"/>
  <c r="V1478" i="2"/>
  <c r="V1479" i="2" a="1"/>
  <c r="V1479" i="2" s="1"/>
  <c r="V1480" i="2" a="1"/>
  <c r="V1480" i="2"/>
  <c r="V1481" i="2" a="1"/>
  <c r="V1481" i="2"/>
  <c r="V1482" i="2" a="1"/>
  <c r="V1482" i="2"/>
  <c r="V1483" i="2" a="1"/>
  <c r="V1483" i="2" s="1"/>
  <c r="V1484" i="2" a="1"/>
  <c r="V1484" i="2"/>
  <c r="V1485" i="2" a="1"/>
  <c r="V1485" i="2" s="1"/>
  <c r="V1486" i="2" a="1"/>
  <c r="V1486" i="2"/>
  <c r="V1487" i="2" a="1"/>
  <c r="V1487" i="2"/>
  <c r="V1488" i="2" a="1"/>
  <c r="V1488" i="2"/>
  <c r="V1489" i="2" a="1"/>
  <c r="V1489" i="2" s="1"/>
  <c r="V1490" i="2" a="1"/>
  <c r="V1490" i="2"/>
  <c r="V1491" i="2" a="1"/>
  <c r="V1491" i="2" s="1"/>
  <c r="V1492" i="2" a="1"/>
  <c r="V1492" i="2"/>
  <c r="V1493" i="2" a="1"/>
  <c r="V1493" i="2"/>
  <c r="V1494" i="2" a="1"/>
  <c r="V1494" i="2"/>
  <c r="V1495" i="2" a="1"/>
  <c r="V1495" i="2" s="1"/>
  <c r="V1496" i="2" a="1"/>
  <c r="V1496" i="2"/>
  <c r="V1497" i="2" a="1"/>
  <c r="V1497" i="2" s="1"/>
  <c r="V1498" i="2" a="1"/>
  <c r="V1498" i="2"/>
  <c r="V1499" i="2" a="1"/>
  <c r="V1499" i="2"/>
  <c r="V1500" i="2" a="1"/>
  <c r="V1500" i="2"/>
  <c r="V1501" i="2" a="1"/>
  <c r="V1501" i="2" s="1"/>
  <c r="V1502" i="2" a="1"/>
  <c r="V1502" i="2"/>
  <c r="V1503" i="2" a="1"/>
  <c r="V1503" i="2" s="1"/>
  <c r="V1504" i="2" a="1"/>
  <c r="V1504" i="2"/>
  <c r="V1505" i="2" a="1"/>
  <c r="V1505" i="2"/>
  <c r="V1506" i="2" a="1"/>
  <c r="V1506" i="2"/>
  <c r="V1507" i="2" a="1"/>
  <c r="V1507" i="2" s="1"/>
  <c r="V1508" i="2" a="1"/>
  <c r="V1508" i="2"/>
  <c r="V1509" i="2" a="1"/>
  <c r="V1509" i="2" s="1"/>
  <c r="V1510" i="2" a="1"/>
  <c r="V1510" i="2" s="1"/>
  <c r="V1511" i="2" a="1"/>
  <c r="V1511" i="2"/>
  <c r="V1512" i="2" a="1"/>
  <c r="V1512" i="2"/>
  <c r="V1513" i="2" a="1"/>
  <c r="V1513" i="2" s="1"/>
  <c r="V1514" i="2" a="1"/>
  <c r="V1514" i="2"/>
  <c r="V1515" i="2" a="1"/>
  <c r="V1515" i="2" s="1"/>
  <c r="V1516" i="2" a="1"/>
  <c r="V1516" i="2" s="1"/>
  <c r="V1517" i="2" a="1"/>
  <c r="V1517" i="2"/>
  <c r="V1518" i="2" a="1"/>
  <c r="V1518" i="2"/>
  <c r="V1519" i="2" a="1"/>
  <c r="V1519" i="2" s="1"/>
  <c r="V1520" i="2" a="1"/>
  <c r="V1520" i="2"/>
  <c r="V1521" i="2" a="1"/>
  <c r="V1521" i="2" s="1"/>
  <c r="V1522" i="2" a="1"/>
  <c r="V1522" i="2" s="1"/>
  <c r="V1523" i="2" a="1"/>
  <c r="V1523" i="2"/>
  <c r="V1524" i="2" a="1"/>
  <c r="V1524" i="2"/>
  <c r="V1525" i="2" a="1"/>
  <c r="V1525" i="2" s="1"/>
  <c r="V1526" i="2" a="1"/>
  <c r="V1526" i="2"/>
  <c r="V1527" i="2" a="1"/>
  <c r="V1527" i="2" s="1"/>
  <c r="V1528" i="2" a="1"/>
  <c r="V1528" i="2" s="1"/>
  <c r="V1529" i="2" a="1"/>
  <c r="V1529" i="2"/>
  <c r="V1530" i="2" a="1"/>
  <c r="V1530" i="2"/>
  <c r="V1531" i="2" a="1"/>
  <c r="V1531" i="2" s="1"/>
  <c r="V1532" i="2" a="1"/>
  <c r="V1532" i="2"/>
  <c r="V1533" i="2" a="1"/>
  <c r="V1533" i="2" s="1"/>
  <c r="V3" i="2" a="1"/>
  <c r="V3" i="2" s="1"/>
  <c r="X4" i="2" a="1"/>
  <c r="X4" i="2"/>
  <c r="X5" i="2" a="1"/>
  <c r="X5" i="2" s="1"/>
  <c r="X6" i="2" a="1"/>
  <c r="X6" i="2" s="1"/>
  <c r="X7" i="2" a="1"/>
  <c r="X7" i="2" s="1"/>
  <c r="X8" i="2" a="1"/>
  <c r="X8" i="2" s="1"/>
  <c r="X9" i="2" a="1"/>
  <c r="X9" i="2" s="1"/>
  <c r="X10" i="2" a="1"/>
  <c r="X10" i="2" s="1"/>
  <c r="X11" i="2" a="1"/>
  <c r="X11" i="2" s="1"/>
  <c r="X12" i="2" a="1"/>
  <c r="X12" i="2" s="1"/>
  <c r="X13" i="2" a="1"/>
  <c r="X13" i="2" s="1"/>
  <c r="X14" i="2" a="1"/>
  <c r="X14" i="2" s="1"/>
  <c r="X15" i="2" a="1"/>
  <c r="X15" i="2" s="1"/>
  <c r="X16" i="2" a="1"/>
  <c r="X16" i="2" s="1"/>
  <c r="X17" i="2" a="1"/>
  <c r="X17" i="2" s="1"/>
  <c r="X18" i="2" a="1"/>
  <c r="X18" i="2" s="1"/>
  <c r="X19" i="2" a="1"/>
  <c r="X19" i="2" s="1"/>
  <c r="X20" i="2" a="1"/>
  <c r="X20" i="2" s="1"/>
  <c r="X21" i="2" a="1"/>
  <c r="X21" i="2" s="1"/>
  <c r="X22" i="2" a="1"/>
  <c r="X22" i="2" s="1"/>
  <c r="X23" i="2" a="1"/>
  <c r="X23" i="2" s="1"/>
  <c r="X24" i="2" a="1"/>
  <c r="X24" i="2" s="1"/>
  <c r="X25" i="2" a="1"/>
  <c r="X25" i="2" s="1"/>
  <c r="X26" i="2" a="1"/>
  <c r="X26" i="2" s="1"/>
  <c r="X27" i="2" a="1"/>
  <c r="X27" i="2" s="1"/>
  <c r="X28" i="2" a="1"/>
  <c r="X28" i="2" s="1"/>
  <c r="X29" i="2" a="1"/>
  <c r="X29" i="2" s="1"/>
  <c r="X30" i="2" a="1"/>
  <c r="X30" i="2" s="1"/>
  <c r="X31" i="2" a="1"/>
  <c r="X31" i="2" s="1"/>
  <c r="X32" i="2" a="1"/>
  <c r="X32" i="2" s="1"/>
  <c r="X33" i="2" a="1"/>
  <c r="X33" i="2" s="1"/>
  <c r="X34" i="2" a="1"/>
  <c r="X34" i="2" s="1"/>
  <c r="X35" i="2" a="1"/>
  <c r="X35" i="2" s="1"/>
  <c r="X36" i="2" a="1"/>
  <c r="X36" i="2" s="1"/>
  <c r="X37" i="2" a="1"/>
  <c r="X37" i="2" s="1"/>
  <c r="X38" i="2" a="1"/>
  <c r="X38" i="2" s="1"/>
  <c r="X39" i="2" a="1"/>
  <c r="X39" i="2" s="1"/>
  <c r="X40" i="2" a="1"/>
  <c r="X40" i="2" s="1"/>
  <c r="X41" i="2" a="1"/>
  <c r="X41" i="2" s="1"/>
  <c r="X42" i="2" a="1"/>
  <c r="X42" i="2" s="1"/>
  <c r="X43" i="2" a="1"/>
  <c r="X43" i="2" s="1"/>
  <c r="X44" i="2" a="1"/>
  <c r="X44" i="2" s="1"/>
  <c r="X45" i="2" a="1"/>
  <c r="X45" i="2" s="1"/>
  <c r="X46" i="2" a="1"/>
  <c r="X46" i="2" s="1"/>
  <c r="X47" i="2" a="1"/>
  <c r="X47" i="2" s="1"/>
  <c r="X48" i="2" a="1"/>
  <c r="X48" i="2" s="1"/>
  <c r="X49" i="2" a="1"/>
  <c r="X49" i="2" s="1"/>
  <c r="X50" i="2" a="1"/>
  <c r="X50" i="2" s="1"/>
  <c r="X51" i="2" a="1"/>
  <c r="X51" i="2" s="1"/>
  <c r="X52" i="2" a="1"/>
  <c r="X52" i="2" s="1"/>
  <c r="X53" i="2" a="1"/>
  <c r="X53" i="2" s="1"/>
  <c r="X54" i="2" a="1"/>
  <c r="X54" i="2" s="1"/>
  <c r="X55" i="2" a="1"/>
  <c r="X55" i="2" s="1"/>
  <c r="X56" i="2" a="1"/>
  <c r="X56" i="2" s="1"/>
  <c r="X57" i="2" a="1"/>
  <c r="X57" i="2" s="1"/>
  <c r="X58" i="2" a="1"/>
  <c r="X58" i="2" s="1"/>
  <c r="X59" i="2" a="1"/>
  <c r="X59" i="2" s="1"/>
  <c r="X60" i="2" a="1"/>
  <c r="X60" i="2" s="1"/>
  <c r="X61" i="2" a="1"/>
  <c r="X61" i="2" s="1"/>
  <c r="X62" i="2" a="1"/>
  <c r="X62" i="2" s="1"/>
  <c r="X63" i="2" a="1"/>
  <c r="X63" i="2" s="1"/>
  <c r="X64" i="2" a="1"/>
  <c r="X64" i="2" s="1"/>
  <c r="X65" i="2" a="1"/>
  <c r="X65" i="2" s="1"/>
  <c r="X66" i="2" a="1"/>
  <c r="X66" i="2" s="1"/>
  <c r="X67" i="2" a="1"/>
  <c r="X67" i="2" s="1"/>
  <c r="X68" i="2" a="1"/>
  <c r="X68" i="2" s="1"/>
  <c r="X69" i="2" a="1"/>
  <c r="X69" i="2" s="1"/>
  <c r="X70" i="2" a="1"/>
  <c r="X70" i="2" s="1"/>
  <c r="X71" i="2" a="1"/>
  <c r="X71" i="2" s="1"/>
  <c r="X72" i="2" a="1"/>
  <c r="X72" i="2" s="1"/>
  <c r="X73" i="2" a="1"/>
  <c r="X73" i="2" s="1"/>
  <c r="X74" i="2" a="1"/>
  <c r="X74" i="2" s="1"/>
  <c r="X75" i="2" a="1"/>
  <c r="X75" i="2" s="1"/>
  <c r="X76" i="2" a="1"/>
  <c r="X76" i="2" s="1"/>
  <c r="X77" i="2" a="1"/>
  <c r="X77" i="2" s="1"/>
  <c r="X78" i="2" a="1"/>
  <c r="X78" i="2" s="1"/>
  <c r="X79" i="2" a="1"/>
  <c r="X79" i="2" s="1"/>
  <c r="X80" i="2" a="1"/>
  <c r="X80" i="2" s="1"/>
  <c r="X81" i="2" a="1"/>
  <c r="X81" i="2" s="1"/>
  <c r="X82" i="2" a="1"/>
  <c r="X82" i="2" s="1"/>
  <c r="X83" i="2" a="1"/>
  <c r="X83" i="2" s="1"/>
  <c r="X84" i="2" a="1"/>
  <c r="X84" i="2" s="1"/>
  <c r="X85" i="2" a="1"/>
  <c r="X85" i="2" s="1"/>
  <c r="X86" i="2" a="1"/>
  <c r="X86" i="2" s="1"/>
  <c r="X87" i="2" a="1"/>
  <c r="X87" i="2" s="1"/>
  <c r="X88" i="2" a="1"/>
  <c r="X88" i="2" s="1"/>
  <c r="X89" i="2" a="1"/>
  <c r="X89" i="2" s="1"/>
  <c r="X90" i="2" a="1"/>
  <c r="X90" i="2" s="1"/>
  <c r="X91" i="2" a="1"/>
  <c r="X91" i="2" s="1"/>
  <c r="X92" i="2" a="1"/>
  <c r="X92" i="2" s="1"/>
  <c r="X93" i="2" a="1"/>
  <c r="X93" i="2" s="1"/>
  <c r="X94" i="2" a="1"/>
  <c r="X94" i="2" s="1"/>
  <c r="X95" i="2" a="1"/>
  <c r="X95" i="2" s="1"/>
  <c r="X96" i="2" a="1"/>
  <c r="X96" i="2" s="1"/>
  <c r="X97" i="2" a="1"/>
  <c r="X97" i="2" s="1"/>
  <c r="X98" i="2" a="1"/>
  <c r="X98" i="2" s="1"/>
  <c r="X99" i="2" a="1"/>
  <c r="X99" i="2" s="1"/>
  <c r="X100" i="2" a="1"/>
  <c r="X100" i="2" s="1"/>
  <c r="X101" i="2" a="1"/>
  <c r="X101" i="2" s="1"/>
  <c r="X102" i="2" a="1"/>
  <c r="X102" i="2" s="1"/>
  <c r="X103" i="2" a="1"/>
  <c r="X103" i="2" s="1"/>
  <c r="X104" i="2" a="1"/>
  <c r="X104" i="2" s="1"/>
  <c r="X105" i="2" a="1"/>
  <c r="X105" i="2" s="1"/>
  <c r="X106" i="2" a="1"/>
  <c r="X106" i="2" s="1"/>
  <c r="X107" i="2" a="1"/>
  <c r="X107" i="2" s="1"/>
  <c r="X108" i="2" a="1"/>
  <c r="X108" i="2" s="1"/>
  <c r="X109" i="2" a="1"/>
  <c r="X109" i="2" s="1"/>
  <c r="X110" i="2" a="1"/>
  <c r="X110" i="2" s="1"/>
  <c r="X111" i="2" a="1"/>
  <c r="X111" i="2" s="1"/>
  <c r="X112" i="2" a="1"/>
  <c r="X112" i="2" s="1"/>
  <c r="X113" i="2" a="1"/>
  <c r="X113" i="2" s="1"/>
  <c r="X114" i="2" a="1"/>
  <c r="X114" i="2" s="1"/>
  <c r="X115" i="2" a="1"/>
  <c r="X115" i="2" s="1"/>
  <c r="X116" i="2" a="1"/>
  <c r="X116" i="2" s="1"/>
  <c r="X117" i="2" a="1"/>
  <c r="X117" i="2" s="1"/>
  <c r="X118" i="2" a="1"/>
  <c r="X118" i="2" s="1"/>
  <c r="X119" i="2" a="1"/>
  <c r="X119" i="2" s="1"/>
  <c r="X120" i="2" a="1"/>
  <c r="X120" i="2" s="1"/>
  <c r="X121" i="2" a="1"/>
  <c r="X121" i="2" s="1"/>
  <c r="X122" i="2" a="1"/>
  <c r="X122" i="2" s="1"/>
  <c r="X123" i="2" a="1"/>
  <c r="X123" i="2" s="1"/>
  <c r="X124" i="2" a="1"/>
  <c r="X124" i="2" s="1"/>
  <c r="X125" i="2" a="1"/>
  <c r="X125" i="2" s="1"/>
  <c r="X126" i="2" a="1"/>
  <c r="X126" i="2" s="1"/>
  <c r="X127" i="2" a="1"/>
  <c r="X127" i="2" s="1"/>
  <c r="X128" i="2" a="1"/>
  <c r="X128" i="2" s="1"/>
  <c r="X129" i="2" a="1"/>
  <c r="X129" i="2" s="1"/>
  <c r="X130" i="2" a="1"/>
  <c r="X130" i="2" s="1"/>
  <c r="X131" i="2" a="1"/>
  <c r="X131" i="2" s="1"/>
  <c r="X132" i="2" a="1"/>
  <c r="X132" i="2" s="1"/>
  <c r="X133" i="2" a="1"/>
  <c r="X133" i="2" s="1"/>
  <c r="X134" i="2" a="1"/>
  <c r="X134" i="2" s="1"/>
  <c r="X135" i="2" a="1"/>
  <c r="X135" i="2" s="1"/>
  <c r="X136" i="2" a="1"/>
  <c r="X136" i="2" s="1"/>
  <c r="X137" i="2" a="1"/>
  <c r="X137" i="2" s="1"/>
  <c r="X138" i="2" a="1"/>
  <c r="X138" i="2" s="1"/>
  <c r="X139" i="2" a="1"/>
  <c r="X139" i="2" s="1"/>
  <c r="X140" i="2" a="1"/>
  <c r="X140" i="2" s="1"/>
  <c r="X141" i="2" a="1"/>
  <c r="X141" i="2" s="1"/>
  <c r="X142" i="2" a="1"/>
  <c r="X142" i="2" s="1"/>
  <c r="X143" i="2" a="1"/>
  <c r="X143" i="2" s="1"/>
  <c r="X144" i="2" a="1"/>
  <c r="X144" i="2" s="1"/>
  <c r="X145" i="2" a="1"/>
  <c r="X145" i="2" s="1"/>
  <c r="X146" i="2" a="1"/>
  <c r="X146" i="2" s="1"/>
  <c r="X147" i="2" a="1"/>
  <c r="X147" i="2" s="1"/>
  <c r="X148" i="2" a="1"/>
  <c r="X148" i="2" s="1"/>
  <c r="X149" i="2" a="1"/>
  <c r="X149" i="2" s="1"/>
  <c r="X150" i="2" a="1"/>
  <c r="X150" i="2" s="1"/>
  <c r="X151" i="2" a="1"/>
  <c r="X151" i="2" s="1"/>
  <c r="X152" i="2" a="1"/>
  <c r="X152" i="2" s="1"/>
  <c r="X153" i="2" a="1"/>
  <c r="X153" i="2" s="1"/>
  <c r="X154" i="2" a="1"/>
  <c r="X154" i="2" s="1"/>
  <c r="X155" i="2" a="1"/>
  <c r="X155" i="2" s="1"/>
  <c r="X156" i="2" a="1"/>
  <c r="X156" i="2" s="1"/>
  <c r="X157" i="2" a="1"/>
  <c r="X157" i="2" s="1"/>
  <c r="X158" i="2" a="1"/>
  <c r="X158" i="2" s="1"/>
  <c r="X159" i="2" a="1"/>
  <c r="X159" i="2" s="1"/>
  <c r="X160" i="2" a="1"/>
  <c r="X160" i="2"/>
  <c r="X161" i="2" a="1"/>
  <c r="X161" i="2" s="1"/>
  <c r="X162" i="2" a="1"/>
  <c r="X162" i="2" s="1"/>
  <c r="X163" i="2" a="1"/>
  <c r="X163" i="2" s="1"/>
  <c r="X164" i="2" a="1"/>
  <c r="X164" i="2" s="1"/>
  <c r="X165" i="2" a="1"/>
  <c r="X165" i="2" s="1"/>
  <c r="X166" i="2" a="1"/>
  <c r="X166" i="2"/>
  <c r="X167" i="2" a="1"/>
  <c r="X167" i="2" s="1"/>
  <c r="X168" i="2" a="1"/>
  <c r="X168" i="2" s="1"/>
  <c r="X169" i="2" a="1"/>
  <c r="X169" i="2" s="1"/>
  <c r="X170" i="2" a="1"/>
  <c r="X170" i="2" s="1"/>
  <c r="X171" i="2" a="1"/>
  <c r="X171" i="2" s="1"/>
  <c r="X172" i="2" a="1"/>
  <c r="X172" i="2"/>
  <c r="X173" i="2" a="1"/>
  <c r="X173" i="2" s="1"/>
  <c r="X174" i="2" a="1"/>
  <c r="X174" i="2" s="1"/>
  <c r="X175" i="2" a="1"/>
  <c r="X175" i="2" s="1"/>
  <c r="X176" i="2" a="1"/>
  <c r="X176" i="2" s="1"/>
  <c r="X177" i="2" a="1"/>
  <c r="X177" i="2" s="1"/>
  <c r="X178" i="2" a="1"/>
  <c r="X178" i="2"/>
  <c r="X179" i="2" a="1"/>
  <c r="X179" i="2" s="1"/>
  <c r="X180" i="2" a="1"/>
  <c r="X180" i="2" s="1"/>
  <c r="X181" i="2" a="1"/>
  <c r="X181" i="2" s="1"/>
  <c r="X182" i="2" a="1"/>
  <c r="X182" i="2" s="1"/>
  <c r="X183" i="2" a="1"/>
  <c r="X183" i="2" s="1"/>
  <c r="X184" i="2" a="1"/>
  <c r="X184" i="2" s="1"/>
  <c r="X185" i="2" a="1"/>
  <c r="X185" i="2" s="1"/>
  <c r="X186" i="2" a="1"/>
  <c r="X186" i="2" s="1"/>
  <c r="X187" i="2" a="1"/>
  <c r="X187" i="2" s="1"/>
  <c r="X188" i="2" a="1"/>
  <c r="X188" i="2" s="1"/>
  <c r="X189" i="2" a="1"/>
  <c r="X189" i="2" s="1"/>
  <c r="X190" i="2" a="1"/>
  <c r="X190" i="2" s="1"/>
  <c r="X191" i="2" a="1"/>
  <c r="X191" i="2" s="1"/>
  <c r="X192" i="2" a="1"/>
  <c r="X192" i="2" s="1"/>
  <c r="X193" i="2" a="1"/>
  <c r="X193" i="2" s="1"/>
  <c r="X194" i="2" a="1"/>
  <c r="X194" i="2" s="1"/>
  <c r="X195" i="2" a="1"/>
  <c r="X195" i="2" s="1"/>
  <c r="X196" i="2" a="1"/>
  <c r="X196" i="2"/>
  <c r="X197" i="2" a="1"/>
  <c r="X197" i="2" s="1"/>
  <c r="X198" i="2" a="1"/>
  <c r="X198" i="2" s="1"/>
  <c r="X199" i="2" a="1"/>
  <c r="X199" i="2" s="1"/>
  <c r="X200" i="2" a="1"/>
  <c r="X200" i="2" s="1"/>
  <c r="X201" i="2" a="1"/>
  <c r="X201" i="2" s="1"/>
  <c r="X202" i="2" a="1"/>
  <c r="X202" i="2" s="1"/>
  <c r="X203" i="2" a="1"/>
  <c r="X203" i="2" s="1"/>
  <c r="X204" i="2" a="1"/>
  <c r="X204" i="2" s="1"/>
  <c r="X205" i="2" a="1"/>
  <c r="X205" i="2" s="1"/>
  <c r="X206" i="2" a="1"/>
  <c r="X206" i="2" s="1"/>
  <c r="X207" i="2" a="1"/>
  <c r="X207" i="2" s="1"/>
  <c r="X208" i="2" a="1"/>
  <c r="X208" i="2" s="1"/>
  <c r="X209" i="2" a="1"/>
  <c r="X209" i="2" s="1"/>
  <c r="X210" i="2" a="1"/>
  <c r="X210" i="2" s="1"/>
  <c r="X211" i="2" a="1"/>
  <c r="X211" i="2" s="1"/>
  <c r="X212" i="2" a="1"/>
  <c r="X212" i="2" s="1"/>
  <c r="X213" i="2" a="1"/>
  <c r="X213" i="2" s="1"/>
  <c r="X214" i="2" a="1"/>
  <c r="X214" i="2"/>
  <c r="X215" i="2" a="1"/>
  <c r="X215" i="2" s="1"/>
  <c r="X216" i="2" a="1"/>
  <c r="X216" i="2" s="1"/>
  <c r="X217" i="2" a="1"/>
  <c r="X217" i="2" s="1"/>
  <c r="X218" i="2" a="1"/>
  <c r="X218" i="2" s="1"/>
  <c r="X219" i="2" a="1"/>
  <c r="X219" i="2" s="1"/>
  <c r="X220" i="2" a="1"/>
  <c r="X220" i="2" s="1"/>
  <c r="X221" i="2" a="1"/>
  <c r="X221" i="2" s="1"/>
  <c r="X222" i="2" a="1"/>
  <c r="X222" i="2" s="1"/>
  <c r="X223" i="2" a="1"/>
  <c r="X223" i="2" s="1"/>
  <c r="X224" i="2" a="1"/>
  <c r="X224" i="2" s="1"/>
  <c r="X225" i="2" a="1"/>
  <c r="X225" i="2" s="1"/>
  <c r="X226" i="2" a="1"/>
  <c r="X226" i="2" s="1"/>
  <c r="X227" i="2" a="1"/>
  <c r="X227" i="2" s="1"/>
  <c r="X228" i="2" a="1"/>
  <c r="X228" i="2" s="1"/>
  <c r="X229" i="2" a="1"/>
  <c r="X229" i="2" s="1"/>
  <c r="X230" i="2" a="1"/>
  <c r="X230" i="2" s="1"/>
  <c r="X231" i="2" a="1"/>
  <c r="X231" i="2" s="1"/>
  <c r="X232" i="2" a="1"/>
  <c r="X232" i="2"/>
  <c r="X233" i="2" a="1"/>
  <c r="X233" i="2" s="1"/>
  <c r="X234" i="2" a="1"/>
  <c r="X234" i="2" s="1"/>
  <c r="X235" i="2" a="1"/>
  <c r="X235" i="2" s="1"/>
  <c r="X236" i="2" a="1"/>
  <c r="X236" i="2" s="1"/>
  <c r="X237" i="2" a="1"/>
  <c r="X237" i="2" s="1"/>
  <c r="X238" i="2" a="1"/>
  <c r="X238" i="2"/>
  <c r="X239" i="2" a="1"/>
  <c r="X239" i="2" s="1"/>
  <c r="X240" i="2" a="1"/>
  <c r="X240" i="2" s="1"/>
  <c r="X241" i="2" a="1"/>
  <c r="X241" i="2" s="1"/>
  <c r="X242" i="2" a="1"/>
  <c r="X242" i="2" s="1"/>
  <c r="X243" i="2" a="1"/>
  <c r="X243" i="2" s="1"/>
  <c r="X244" i="2" a="1"/>
  <c r="X244" i="2"/>
  <c r="X245" i="2" a="1"/>
  <c r="X245" i="2" s="1"/>
  <c r="X246" i="2" a="1"/>
  <c r="X246" i="2" s="1"/>
  <c r="X247" i="2" a="1"/>
  <c r="X247" i="2" s="1"/>
  <c r="X248" i="2" a="1"/>
  <c r="X248" i="2" s="1"/>
  <c r="X249" i="2" a="1"/>
  <c r="X249" i="2" s="1"/>
  <c r="X250" i="2" a="1"/>
  <c r="X250" i="2"/>
  <c r="X251" i="2" a="1"/>
  <c r="X251" i="2" s="1"/>
  <c r="X252" i="2" a="1"/>
  <c r="X252" i="2" s="1"/>
  <c r="X253" i="2" a="1"/>
  <c r="X253" i="2" s="1"/>
  <c r="X254" i="2" a="1"/>
  <c r="X254" i="2" s="1"/>
  <c r="X255" i="2" a="1"/>
  <c r="X255" i="2" s="1"/>
  <c r="X256" i="2" a="1"/>
  <c r="X256" i="2" s="1"/>
  <c r="X257" i="2" a="1"/>
  <c r="X257" i="2" s="1"/>
  <c r="X258" i="2" a="1"/>
  <c r="X258" i="2" s="1"/>
  <c r="X259" i="2" a="1"/>
  <c r="X259" i="2" s="1"/>
  <c r="X260" i="2" a="1"/>
  <c r="X260" i="2" s="1"/>
  <c r="X261" i="2" a="1"/>
  <c r="X261" i="2" s="1"/>
  <c r="X262" i="2" a="1"/>
  <c r="X262" i="2" s="1"/>
  <c r="X263" i="2" a="1"/>
  <c r="X263" i="2" s="1"/>
  <c r="X264" i="2" a="1"/>
  <c r="X264" i="2" s="1"/>
  <c r="X265" i="2" a="1"/>
  <c r="X265" i="2" s="1"/>
  <c r="X266" i="2" a="1"/>
  <c r="X266" i="2" s="1"/>
  <c r="X267" i="2" a="1"/>
  <c r="X267" i="2" s="1"/>
  <c r="X268" i="2" a="1"/>
  <c r="X268" i="2"/>
  <c r="X269" i="2" a="1"/>
  <c r="X269" i="2" s="1"/>
  <c r="X270" i="2" a="1"/>
  <c r="X270" i="2" s="1"/>
  <c r="X271" i="2" a="1"/>
  <c r="X271" i="2" s="1"/>
  <c r="X272" i="2" a="1"/>
  <c r="X272" i="2" s="1"/>
  <c r="X273" i="2" a="1"/>
  <c r="X273" i="2" s="1"/>
  <c r="X274" i="2" a="1"/>
  <c r="X274" i="2" s="1"/>
  <c r="X275" i="2" a="1"/>
  <c r="X275" i="2" s="1"/>
  <c r="X276" i="2" a="1"/>
  <c r="X276" i="2" s="1"/>
  <c r="X277" i="2" a="1"/>
  <c r="X277" i="2" s="1"/>
  <c r="X278" i="2" a="1"/>
  <c r="X278" i="2" s="1"/>
  <c r="X279" i="2" a="1"/>
  <c r="X279" i="2" s="1"/>
  <c r="X280" i="2" a="1"/>
  <c r="X280" i="2" s="1"/>
  <c r="X281" i="2" a="1"/>
  <c r="X281" i="2" s="1"/>
  <c r="X282" i="2" a="1"/>
  <c r="X282" i="2" s="1"/>
  <c r="X283" i="2" a="1"/>
  <c r="X283" i="2" s="1"/>
  <c r="X284" i="2" a="1"/>
  <c r="X284" i="2" s="1"/>
  <c r="X285" i="2" a="1"/>
  <c r="X285" i="2" s="1"/>
  <c r="X286" i="2" a="1"/>
  <c r="X286" i="2"/>
  <c r="X287" i="2" a="1"/>
  <c r="X287" i="2" s="1"/>
  <c r="X288" i="2" a="1"/>
  <c r="X288" i="2" s="1"/>
  <c r="X289" i="2" a="1"/>
  <c r="X289" i="2" s="1"/>
  <c r="X290" i="2" a="1"/>
  <c r="X290" i="2" s="1"/>
  <c r="X291" i="2" a="1"/>
  <c r="X291" i="2" s="1"/>
  <c r="X292" i="2" a="1"/>
  <c r="X292" i="2" s="1"/>
  <c r="X293" i="2" a="1"/>
  <c r="X293" i="2" s="1"/>
  <c r="X294" i="2" a="1"/>
  <c r="X294" i="2" s="1"/>
  <c r="X295" i="2" a="1"/>
  <c r="X295" i="2" s="1"/>
  <c r="X296" i="2" a="1"/>
  <c r="X296" i="2" s="1"/>
  <c r="X297" i="2" a="1"/>
  <c r="X297" i="2" s="1"/>
  <c r="X298" i="2" a="1"/>
  <c r="X298" i="2" s="1"/>
  <c r="X299" i="2" a="1"/>
  <c r="X299" i="2" s="1"/>
  <c r="X300" i="2" a="1"/>
  <c r="X300" i="2" s="1"/>
  <c r="X301" i="2" a="1"/>
  <c r="X301" i="2" s="1"/>
  <c r="X302" i="2" a="1"/>
  <c r="X302" i="2" s="1"/>
  <c r="X303" i="2" a="1"/>
  <c r="X303" i="2" s="1"/>
  <c r="X304" i="2" a="1"/>
  <c r="X304" i="2"/>
  <c r="X305" i="2" a="1"/>
  <c r="X305" i="2" s="1"/>
  <c r="X306" i="2" a="1"/>
  <c r="X306" i="2" s="1"/>
  <c r="X307" i="2" a="1"/>
  <c r="X307" i="2" s="1"/>
  <c r="X308" i="2" a="1"/>
  <c r="X308" i="2" s="1"/>
  <c r="X309" i="2" a="1"/>
  <c r="X309" i="2" s="1"/>
  <c r="X310" i="2" a="1"/>
  <c r="X310" i="2"/>
  <c r="X311" i="2" a="1"/>
  <c r="X311" i="2" s="1"/>
  <c r="X312" i="2" a="1"/>
  <c r="X312" i="2" s="1"/>
  <c r="X313" i="2" a="1"/>
  <c r="X313" i="2" s="1"/>
  <c r="X314" i="2" a="1"/>
  <c r="X314" i="2" s="1"/>
  <c r="X315" i="2" a="1"/>
  <c r="X315" i="2" s="1"/>
  <c r="X316" i="2" a="1"/>
  <c r="X316" i="2"/>
  <c r="X317" i="2" a="1"/>
  <c r="X317" i="2" s="1"/>
  <c r="X318" i="2" a="1"/>
  <c r="X318" i="2" s="1"/>
  <c r="X319" i="2" a="1"/>
  <c r="X319" i="2" s="1"/>
  <c r="X320" i="2" a="1"/>
  <c r="X320" i="2" s="1"/>
  <c r="X321" i="2" a="1"/>
  <c r="X321" i="2" s="1"/>
  <c r="X322" i="2" a="1"/>
  <c r="X322" i="2"/>
  <c r="X323" i="2" a="1"/>
  <c r="X323" i="2" s="1"/>
  <c r="X324" i="2" a="1"/>
  <c r="X324" i="2" s="1"/>
  <c r="X325" i="2" a="1"/>
  <c r="X325" i="2" s="1"/>
  <c r="X326" i="2" a="1"/>
  <c r="X326" i="2" s="1"/>
  <c r="X327" i="2" a="1"/>
  <c r="X327" i="2" s="1"/>
  <c r="X328" i="2" a="1"/>
  <c r="X328" i="2"/>
  <c r="X329" i="2" a="1"/>
  <c r="X329" i="2"/>
  <c r="X330" i="2" a="1"/>
  <c r="X330" i="2" s="1"/>
  <c r="X331" i="2" a="1"/>
  <c r="X331" i="2"/>
  <c r="X332" i="2" a="1"/>
  <c r="X332" i="2" s="1"/>
  <c r="X333" i="2" a="1"/>
  <c r="X333" i="2" s="1"/>
  <c r="X334" i="2" a="1"/>
  <c r="X334" i="2" s="1"/>
  <c r="X335" i="2" a="1"/>
  <c r="X335" i="2"/>
  <c r="X336" i="2" a="1"/>
  <c r="X336" i="2" s="1"/>
  <c r="X337" i="2" a="1"/>
  <c r="X337" i="2"/>
  <c r="X338" i="2" a="1"/>
  <c r="X338" i="2" s="1"/>
  <c r="X339" i="2" a="1"/>
  <c r="X339" i="2" s="1"/>
  <c r="X340" i="2" a="1"/>
  <c r="X340" i="2"/>
  <c r="X341" i="2" a="1"/>
  <c r="X341" i="2"/>
  <c r="X342" i="2" a="1"/>
  <c r="X342" i="2" s="1"/>
  <c r="X343" i="2" a="1"/>
  <c r="X343" i="2"/>
  <c r="X344" i="2" a="1"/>
  <c r="X344" i="2" s="1"/>
  <c r="X345" i="2" a="1"/>
  <c r="X345" i="2" s="1"/>
  <c r="X346" i="2" a="1"/>
  <c r="X346" i="2"/>
  <c r="X347" i="2" a="1"/>
  <c r="X347" i="2"/>
  <c r="X348" i="2" a="1"/>
  <c r="X348" i="2" s="1"/>
  <c r="X349" i="2" a="1"/>
  <c r="X349" i="2"/>
  <c r="X350" i="2" a="1"/>
  <c r="X350" i="2" s="1"/>
  <c r="X351" i="2" a="1"/>
  <c r="X351" i="2" s="1"/>
  <c r="X352" i="2" a="1"/>
  <c r="X352" i="2"/>
  <c r="X353" i="2" a="1"/>
  <c r="X353" i="2" s="1"/>
  <c r="X354" i="2" a="1"/>
  <c r="X354" i="2" s="1"/>
  <c r="X355" i="2" a="1"/>
  <c r="X355" i="2" s="1"/>
  <c r="X356" i="2" a="1"/>
  <c r="X356" i="2" s="1"/>
  <c r="X357" i="2" a="1"/>
  <c r="X357" i="2" s="1"/>
  <c r="X358" i="2" a="1"/>
  <c r="X358" i="2" s="1"/>
  <c r="X359" i="2" a="1"/>
  <c r="X359" i="2" s="1"/>
  <c r="X360" i="2" a="1"/>
  <c r="X360" i="2" s="1"/>
  <c r="X361" i="2" a="1"/>
  <c r="X361" i="2" s="1"/>
  <c r="X362" i="2" a="1"/>
  <c r="X362" i="2" s="1"/>
  <c r="X363" i="2" a="1"/>
  <c r="X363" i="2" s="1"/>
  <c r="X364" i="2" a="1"/>
  <c r="X364" i="2"/>
  <c r="X365" i="2" a="1"/>
  <c r="X365" i="2"/>
  <c r="X366" i="2" a="1"/>
  <c r="X366" i="2" s="1"/>
  <c r="X367" i="2" a="1"/>
  <c r="X367" i="2" s="1"/>
  <c r="X368" i="2" a="1"/>
  <c r="X368" i="2" s="1"/>
  <c r="X369" i="2" a="1"/>
  <c r="X369" i="2" s="1"/>
  <c r="X370" i="2" a="1"/>
  <c r="X370" i="2"/>
  <c r="X371" i="2" a="1"/>
  <c r="X371" i="2" s="1"/>
  <c r="X372" i="2" a="1"/>
  <c r="X372" i="2" s="1"/>
  <c r="X373" i="2" a="1"/>
  <c r="X373" i="2"/>
  <c r="X374" i="2" a="1"/>
  <c r="X374" i="2" s="1"/>
  <c r="X375" i="2" a="1"/>
  <c r="X375" i="2" s="1"/>
  <c r="X376" i="2" a="1"/>
  <c r="X376" i="2"/>
  <c r="X377" i="2" a="1"/>
  <c r="X377" i="2" s="1"/>
  <c r="X378" i="2" a="1"/>
  <c r="X378" i="2" s="1"/>
  <c r="X379" i="2" a="1"/>
  <c r="X379" i="2" s="1"/>
  <c r="X380" i="2" a="1"/>
  <c r="X380" i="2" s="1"/>
  <c r="X381" i="2" a="1"/>
  <c r="X381" i="2" s="1"/>
  <c r="X382" i="2" a="1"/>
  <c r="X382" i="2" s="1"/>
  <c r="X383" i="2" a="1"/>
  <c r="X383" i="2" s="1"/>
  <c r="X384" i="2" a="1"/>
  <c r="X384" i="2" s="1"/>
  <c r="X385" i="2" a="1"/>
  <c r="X385" i="2" s="1"/>
  <c r="X386" i="2" a="1"/>
  <c r="X386" i="2" s="1"/>
  <c r="X387" i="2" a="1"/>
  <c r="X387" i="2" s="1"/>
  <c r="X388" i="2" a="1"/>
  <c r="X388" i="2"/>
  <c r="X389" i="2" a="1"/>
  <c r="X389" i="2"/>
  <c r="X390" i="2" a="1"/>
  <c r="X390" i="2" s="1"/>
  <c r="X391" i="2" a="1"/>
  <c r="X391" i="2" s="1"/>
  <c r="X392" i="2" a="1"/>
  <c r="X392" i="2" s="1"/>
  <c r="X393" i="2" a="1"/>
  <c r="X393" i="2" s="1"/>
  <c r="X394" i="2" a="1"/>
  <c r="X394" i="2"/>
  <c r="X395" i="2" a="1"/>
  <c r="X395" i="2" s="1"/>
  <c r="X396" i="2" a="1"/>
  <c r="X396" i="2" s="1"/>
  <c r="X397" i="2" a="1"/>
  <c r="X397" i="2"/>
  <c r="X398" i="2" a="1"/>
  <c r="X398" i="2" s="1"/>
  <c r="X399" i="2" a="1"/>
  <c r="X399" i="2" s="1"/>
  <c r="X400" i="2" a="1"/>
  <c r="X400" i="2"/>
  <c r="X401" i="2" a="1"/>
  <c r="X401" i="2" s="1"/>
  <c r="X402" i="2" a="1"/>
  <c r="X402" i="2" s="1"/>
  <c r="X403" i="2" a="1"/>
  <c r="X403" i="2" s="1"/>
  <c r="X404" i="2" a="1"/>
  <c r="X404" i="2" s="1"/>
  <c r="X405" i="2" a="1"/>
  <c r="X405" i="2" s="1"/>
  <c r="X406" i="2" a="1"/>
  <c r="X406" i="2" s="1"/>
  <c r="X407" i="2" a="1"/>
  <c r="X407" i="2" s="1"/>
  <c r="X408" i="2" a="1"/>
  <c r="X408" i="2" s="1"/>
  <c r="X409" i="2" a="1"/>
  <c r="X409" i="2" s="1"/>
  <c r="X410" i="2" a="1"/>
  <c r="X410" i="2" s="1"/>
  <c r="X411" i="2" a="1"/>
  <c r="X411" i="2" s="1"/>
  <c r="X412" i="2" a="1"/>
  <c r="X412" i="2"/>
  <c r="X413" i="2" a="1"/>
  <c r="X413" i="2"/>
  <c r="X414" i="2" a="1"/>
  <c r="X414" i="2" s="1"/>
  <c r="X415" i="2" a="1"/>
  <c r="X415" i="2" s="1"/>
  <c r="X416" i="2" a="1"/>
  <c r="X416" i="2" s="1"/>
  <c r="X417" i="2" a="1"/>
  <c r="X417" i="2" s="1"/>
  <c r="X418" i="2" a="1"/>
  <c r="X418" i="2"/>
  <c r="X419" i="2" a="1"/>
  <c r="X419" i="2" s="1"/>
  <c r="X420" i="2" a="1"/>
  <c r="X420" i="2" s="1"/>
  <c r="X421" i="2" a="1"/>
  <c r="X421" i="2" s="1"/>
  <c r="X422" i="2" a="1"/>
  <c r="X422" i="2" s="1"/>
  <c r="X423" i="2" a="1"/>
  <c r="X423" i="2" s="1"/>
  <c r="X424" i="2" a="1"/>
  <c r="X424" i="2"/>
  <c r="X425" i="2" a="1"/>
  <c r="X425" i="2" s="1"/>
  <c r="X426" i="2" a="1"/>
  <c r="X426" i="2" s="1"/>
  <c r="X427" i="2" a="1"/>
  <c r="X427" i="2" s="1"/>
  <c r="X428" i="2" a="1"/>
  <c r="X428" i="2" s="1"/>
  <c r="X429" i="2" a="1"/>
  <c r="X429" i="2" s="1"/>
  <c r="X430" i="2" a="1"/>
  <c r="X430" i="2" s="1"/>
  <c r="X431" i="2" a="1"/>
  <c r="X431" i="2" s="1"/>
  <c r="X432" i="2" a="1"/>
  <c r="X432" i="2" s="1"/>
  <c r="X433" i="2" a="1"/>
  <c r="X433" i="2" s="1"/>
  <c r="X434" i="2" a="1"/>
  <c r="X434" i="2" s="1"/>
  <c r="X435" i="2" a="1"/>
  <c r="X435" i="2" s="1"/>
  <c r="X436" i="2" a="1"/>
  <c r="X436" i="2"/>
  <c r="X437" i="2" a="1"/>
  <c r="X437" i="2" s="1"/>
  <c r="X438" i="2" a="1"/>
  <c r="X438" i="2" s="1"/>
  <c r="X439" i="2" a="1"/>
  <c r="X439" i="2" s="1"/>
  <c r="X440" i="2" a="1"/>
  <c r="X440" i="2" s="1"/>
  <c r="X441" i="2" a="1"/>
  <c r="X441" i="2" s="1"/>
  <c r="X442" i="2" a="1"/>
  <c r="X442" i="2"/>
  <c r="X443" i="2" a="1"/>
  <c r="X443" i="2" s="1"/>
  <c r="X444" i="2" a="1"/>
  <c r="X444" i="2" s="1"/>
  <c r="X445" i="2" a="1"/>
  <c r="X445" i="2" s="1"/>
  <c r="X446" i="2" a="1"/>
  <c r="X446" i="2" s="1"/>
  <c r="X447" i="2" a="1"/>
  <c r="X447" i="2" s="1"/>
  <c r="X448" i="2" a="1"/>
  <c r="X448" i="2"/>
  <c r="X449" i="2" a="1"/>
  <c r="X449" i="2" s="1"/>
  <c r="X450" i="2" a="1"/>
  <c r="X450" i="2" s="1"/>
  <c r="X451" i="2" a="1"/>
  <c r="X451" i="2" s="1"/>
  <c r="X452" i="2" a="1"/>
  <c r="X452" i="2" s="1"/>
  <c r="X453" i="2" a="1"/>
  <c r="X453" i="2" s="1"/>
  <c r="X454" i="2" a="1"/>
  <c r="X454" i="2"/>
  <c r="X455" i="2" a="1"/>
  <c r="X455" i="2" s="1"/>
  <c r="X456" i="2" a="1"/>
  <c r="X456" i="2" s="1"/>
  <c r="X457" i="2" a="1"/>
  <c r="X457" i="2" s="1"/>
  <c r="X458" i="2" a="1"/>
  <c r="X458" i="2" s="1"/>
  <c r="X459" i="2" a="1"/>
  <c r="X459" i="2" s="1"/>
  <c r="X460" i="2" a="1"/>
  <c r="X460" i="2"/>
  <c r="X461" i="2" a="1"/>
  <c r="X461" i="2" s="1"/>
  <c r="X462" i="2" a="1"/>
  <c r="X462" i="2" s="1"/>
  <c r="X463" i="2" a="1"/>
  <c r="X463" i="2" s="1"/>
  <c r="X464" i="2" a="1"/>
  <c r="X464" i="2" s="1"/>
  <c r="X465" i="2" a="1"/>
  <c r="X465" i="2" s="1"/>
  <c r="X466" i="2" a="1"/>
  <c r="X466" i="2"/>
  <c r="X467" i="2" a="1"/>
  <c r="X467" i="2" s="1"/>
  <c r="X468" i="2" a="1"/>
  <c r="X468" i="2" s="1"/>
  <c r="X469" i="2" a="1"/>
  <c r="X469" i="2" s="1"/>
  <c r="X470" i="2" a="1"/>
  <c r="X470" i="2" s="1"/>
  <c r="X471" i="2" a="1"/>
  <c r="X471" i="2" s="1"/>
  <c r="X472" i="2" a="1"/>
  <c r="X472" i="2"/>
  <c r="X473" i="2" a="1"/>
  <c r="X473" i="2" s="1"/>
  <c r="X474" i="2" a="1"/>
  <c r="X474" i="2" s="1"/>
  <c r="X475" i="2" a="1"/>
  <c r="X475" i="2" s="1"/>
  <c r="X476" i="2" a="1"/>
  <c r="X476" i="2" s="1"/>
  <c r="X477" i="2" a="1"/>
  <c r="X477" i="2" s="1"/>
  <c r="X478" i="2" a="1"/>
  <c r="X478" i="2"/>
  <c r="X479" i="2" a="1"/>
  <c r="X479" i="2" s="1"/>
  <c r="X480" i="2" a="1"/>
  <c r="X480" i="2" s="1"/>
  <c r="X481" i="2" a="1"/>
  <c r="X481" i="2" s="1"/>
  <c r="X482" i="2" a="1"/>
  <c r="X482" i="2" s="1"/>
  <c r="X483" i="2" a="1"/>
  <c r="X483" i="2" s="1"/>
  <c r="X484" i="2" a="1"/>
  <c r="X484" i="2"/>
  <c r="X485" i="2" a="1"/>
  <c r="X485" i="2" s="1"/>
  <c r="X486" i="2" a="1"/>
  <c r="X486" i="2" s="1"/>
  <c r="X487" i="2" a="1"/>
  <c r="X487" i="2" s="1"/>
  <c r="X488" i="2" a="1"/>
  <c r="X488" i="2" s="1"/>
  <c r="X489" i="2" a="1"/>
  <c r="X489" i="2" s="1"/>
  <c r="X490" i="2" a="1"/>
  <c r="X490" i="2"/>
  <c r="X491" i="2" a="1"/>
  <c r="X491" i="2" s="1"/>
  <c r="X492" i="2" a="1"/>
  <c r="X492" i="2" s="1"/>
  <c r="X493" i="2" a="1"/>
  <c r="X493" i="2" s="1"/>
  <c r="X494" i="2" a="1"/>
  <c r="X494" i="2" s="1"/>
  <c r="X495" i="2" a="1"/>
  <c r="X495" i="2" s="1"/>
  <c r="X496" i="2" a="1"/>
  <c r="X496" i="2"/>
  <c r="X497" i="2" a="1"/>
  <c r="X497" i="2" s="1"/>
  <c r="X498" i="2" a="1"/>
  <c r="X498" i="2" s="1"/>
  <c r="X499" i="2" a="1"/>
  <c r="X499" i="2" s="1"/>
  <c r="X500" i="2" a="1"/>
  <c r="X500" i="2" s="1"/>
  <c r="X501" i="2" a="1"/>
  <c r="X501" i="2" s="1"/>
  <c r="X502" i="2" a="1"/>
  <c r="X502" i="2"/>
  <c r="X503" i="2" a="1"/>
  <c r="X503" i="2" s="1"/>
  <c r="X504" i="2" a="1"/>
  <c r="X504" i="2" s="1"/>
  <c r="X505" i="2" a="1"/>
  <c r="X505" i="2" s="1"/>
  <c r="X506" i="2" a="1"/>
  <c r="X506" i="2" s="1"/>
  <c r="X507" i="2" a="1"/>
  <c r="X507" i="2" s="1"/>
  <c r="X508" i="2" a="1"/>
  <c r="X508" i="2"/>
  <c r="X509" i="2" a="1"/>
  <c r="X509" i="2" s="1"/>
  <c r="X510" i="2" a="1"/>
  <c r="X510" i="2" s="1"/>
  <c r="X511" i="2" a="1"/>
  <c r="X511" i="2" s="1"/>
  <c r="X512" i="2" a="1"/>
  <c r="X512" i="2" s="1"/>
  <c r="X513" i="2" a="1"/>
  <c r="X513" i="2" s="1"/>
  <c r="X514" i="2" a="1"/>
  <c r="X514" i="2"/>
  <c r="X515" i="2" a="1"/>
  <c r="X515" i="2" s="1"/>
  <c r="X516" i="2" a="1"/>
  <c r="X516" i="2"/>
  <c r="X517" i="2" a="1"/>
  <c r="X517" i="2"/>
  <c r="X518" i="2" a="1"/>
  <c r="X518" i="2" s="1"/>
  <c r="X519" i="2" a="1"/>
  <c r="X519" i="2" s="1"/>
  <c r="X520" i="2" a="1"/>
  <c r="X520" i="2"/>
  <c r="X521" i="2" a="1"/>
  <c r="X521" i="2" s="1"/>
  <c r="X522" i="2" a="1"/>
  <c r="X522" i="2"/>
  <c r="X523" i="2" a="1"/>
  <c r="X523" i="2"/>
  <c r="X524" i="2" a="1"/>
  <c r="X524" i="2" s="1"/>
  <c r="X525" i="2" a="1"/>
  <c r="X525" i="2"/>
  <c r="X526" i="2" a="1"/>
  <c r="X526" i="2"/>
  <c r="X527" i="2" a="1"/>
  <c r="X527" i="2" s="1"/>
  <c r="X528" i="2" a="1"/>
  <c r="X528" i="2"/>
  <c r="X529" i="2" a="1"/>
  <c r="X529" i="2"/>
  <c r="X530" i="2" a="1"/>
  <c r="X530" i="2" s="1"/>
  <c r="X531" i="2" a="1"/>
  <c r="X531" i="2" s="1"/>
  <c r="X532" i="2" a="1"/>
  <c r="X532" i="2"/>
  <c r="X533" i="2" a="1"/>
  <c r="X533" i="2" s="1"/>
  <c r="X534" i="2" a="1"/>
  <c r="X534" i="2" s="1"/>
  <c r="X535" i="2" a="1"/>
  <c r="X535" i="2"/>
  <c r="X536" i="2" a="1"/>
  <c r="X536" i="2" s="1"/>
  <c r="X537" i="2" a="1"/>
  <c r="X537" i="2" s="1"/>
  <c r="X538" i="2" a="1"/>
  <c r="X538" i="2"/>
  <c r="X539" i="2" a="1"/>
  <c r="X539" i="2" s="1"/>
  <c r="X540" i="2" a="1"/>
  <c r="X540" i="2"/>
  <c r="X541" i="2" a="1"/>
  <c r="X541" i="2" s="1"/>
  <c r="X542" i="2" a="1"/>
  <c r="X542" i="2" s="1"/>
  <c r="X543" i="2" a="1"/>
  <c r="X543" i="2" s="1"/>
  <c r="X544" i="2" a="1"/>
  <c r="X544" i="2"/>
  <c r="X545" i="2" a="1"/>
  <c r="X545" i="2" s="1"/>
  <c r="X546" i="2" a="1"/>
  <c r="X546" i="2"/>
  <c r="X547" i="2" a="1"/>
  <c r="X547" i="2"/>
  <c r="X548" i="2" a="1"/>
  <c r="X548" i="2" s="1"/>
  <c r="X549" i="2" a="1"/>
  <c r="X549" i="2" s="1"/>
  <c r="X550" i="2" a="1"/>
  <c r="X550" i="2"/>
  <c r="X551" i="2" a="1"/>
  <c r="X551" i="2" s="1"/>
  <c r="X552" i="2" a="1"/>
  <c r="X552" i="2"/>
  <c r="X553" i="2" a="1"/>
  <c r="X553" i="2" s="1"/>
  <c r="X554" i="2" a="1"/>
  <c r="X554" i="2" s="1"/>
  <c r="X555" i="2" a="1"/>
  <c r="X555" i="2" s="1"/>
  <c r="X556" i="2" a="1"/>
  <c r="X556" i="2" s="1"/>
  <c r="X557" i="2" a="1"/>
  <c r="X557" i="2" s="1"/>
  <c r="X558" i="2" a="1"/>
  <c r="X558" i="2"/>
  <c r="X559" i="2" a="1"/>
  <c r="X559" i="2" s="1"/>
  <c r="X560" i="2" a="1"/>
  <c r="X560" i="2" s="1"/>
  <c r="X561" i="2" a="1"/>
  <c r="X561" i="2"/>
  <c r="X562" i="2" a="1"/>
  <c r="X562" i="2" s="1"/>
  <c r="X563" i="2" a="1"/>
  <c r="X563" i="2" s="1"/>
  <c r="X564" i="2" a="1"/>
  <c r="X564" i="2"/>
  <c r="X565" i="2" a="1"/>
  <c r="X565" i="2"/>
  <c r="X566" i="2" a="1"/>
  <c r="X566" i="2" s="1"/>
  <c r="X567" i="2" a="1"/>
  <c r="X567" i="2" s="1"/>
  <c r="X568" i="2" a="1"/>
  <c r="X568" i="2"/>
  <c r="X569" i="2" a="1"/>
  <c r="X569" i="2" s="1"/>
  <c r="X570" i="2" a="1"/>
  <c r="X570" i="2" s="1"/>
  <c r="X571" i="2" a="1"/>
  <c r="X571" i="2"/>
  <c r="X572" i="2" a="1"/>
  <c r="X572" i="2" s="1"/>
  <c r="X573" i="2" a="1"/>
  <c r="X573" i="2" s="1"/>
  <c r="X574" i="2" a="1"/>
  <c r="X574" i="2" s="1"/>
  <c r="X575" i="2" a="1"/>
  <c r="X575" i="2" s="1"/>
  <c r="X576" i="2" a="1"/>
  <c r="X576" i="2"/>
  <c r="X577" i="2" a="1"/>
  <c r="X577" i="2" s="1"/>
  <c r="X578" i="2" a="1"/>
  <c r="X578" i="2" s="1"/>
  <c r="X579" i="2" a="1"/>
  <c r="X579" i="2" s="1"/>
  <c r="X580" i="2" a="1"/>
  <c r="X580" i="2" s="1"/>
  <c r="X581" i="2" a="1"/>
  <c r="X581" i="2" s="1"/>
  <c r="X582" i="2" a="1"/>
  <c r="X582" i="2"/>
  <c r="X583" i="2" a="1"/>
  <c r="X583" i="2"/>
  <c r="X584" i="2" a="1"/>
  <c r="X584" i="2" s="1"/>
  <c r="X585" i="2" a="1"/>
  <c r="X585" i="2" s="1"/>
  <c r="X586" i="2" a="1"/>
  <c r="X586" i="2" s="1"/>
  <c r="X587" i="2" a="1"/>
  <c r="X587" i="2" s="1"/>
  <c r="X588" i="2" a="1"/>
  <c r="X588" i="2"/>
  <c r="X589" i="2" a="1"/>
  <c r="X589" i="2" s="1"/>
  <c r="X590" i="2" a="1"/>
  <c r="X590" i="2" s="1"/>
  <c r="X591" i="2" a="1"/>
  <c r="X591" i="2" s="1"/>
  <c r="X592" i="2" a="1"/>
  <c r="X592" i="2" s="1"/>
  <c r="X593" i="2" a="1"/>
  <c r="X593" i="2" s="1"/>
  <c r="X594" i="2" a="1"/>
  <c r="X594" i="2"/>
  <c r="X595" i="2" a="1"/>
  <c r="X595" i="2" s="1"/>
  <c r="X596" i="2" a="1"/>
  <c r="X596" i="2" s="1"/>
  <c r="X597" i="2" a="1"/>
  <c r="X597" i="2"/>
  <c r="X598" i="2" a="1"/>
  <c r="X598" i="2" s="1"/>
  <c r="X599" i="2" a="1"/>
  <c r="X599" i="2" s="1"/>
  <c r="X600" i="2" a="1"/>
  <c r="X600" i="2"/>
  <c r="X601" i="2" a="1"/>
  <c r="X601" i="2"/>
  <c r="X602" i="2" a="1"/>
  <c r="X602" i="2" s="1"/>
  <c r="X603" i="2" a="1"/>
  <c r="X603" i="2" s="1"/>
  <c r="X604" i="2" a="1"/>
  <c r="X604" i="2"/>
  <c r="X605" i="2" a="1"/>
  <c r="X605" i="2" s="1"/>
  <c r="X606" i="2" a="1"/>
  <c r="X606" i="2" s="1"/>
  <c r="X607" i="2" a="1"/>
  <c r="X607" i="2"/>
  <c r="X608" i="2" a="1"/>
  <c r="X608" i="2" s="1"/>
  <c r="X609" i="2" a="1"/>
  <c r="X609" i="2" s="1"/>
  <c r="X610" i="2" a="1"/>
  <c r="X610" i="2" s="1"/>
  <c r="X611" i="2" a="1"/>
  <c r="X611" i="2" s="1"/>
  <c r="X612" i="2" a="1"/>
  <c r="X612" i="2"/>
  <c r="X613" i="2" a="1"/>
  <c r="X613" i="2" s="1"/>
  <c r="X614" i="2" a="1"/>
  <c r="X614" i="2" s="1"/>
  <c r="X615" i="2" a="1"/>
  <c r="X615" i="2" s="1"/>
  <c r="X616" i="2" a="1"/>
  <c r="X616" i="2" s="1"/>
  <c r="X617" i="2" a="1"/>
  <c r="X617" i="2" s="1"/>
  <c r="X618" i="2" a="1"/>
  <c r="X618" i="2" s="1"/>
  <c r="X619" i="2" a="1"/>
  <c r="X619" i="2"/>
  <c r="X620" i="2" a="1"/>
  <c r="X620" i="2" s="1"/>
  <c r="X621" i="2" a="1"/>
  <c r="X621" i="2" s="1"/>
  <c r="X622" i="2" a="1"/>
  <c r="X622" i="2" s="1"/>
  <c r="X623" i="2" a="1"/>
  <c r="X623" i="2" s="1"/>
  <c r="X624" i="2" a="1"/>
  <c r="X624" i="2"/>
  <c r="X625" i="2" a="1"/>
  <c r="X625" i="2" s="1"/>
  <c r="X626" i="2" a="1"/>
  <c r="X626" i="2" s="1"/>
  <c r="X627" i="2" a="1"/>
  <c r="X627" i="2" s="1"/>
  <c r="X628" i="2" a="1"/>
  <c r="X628" i="2" s="1"/>
  <c r="X629" i="2" a="1"/>
  <c r="X629" i="2" s="1"/>
  <c r="X630" i="2" a="1"/>
  <c r="X630" i="2"/>
  <c r="X631" i="2" a="1"/>
  <c r="X631" i="2" s="1"/>
  <c r="X632" i="2" a="1"/>
  <c r="X632" i="2" s="1"/>
  <c r="X633" i="2" a="1"/>
  <c r="X633" i="2"/>
  <c r="X634" i="2" a="1"/>
  <c r="X634" i="2" s="1"/>
  <c r="X635" i="2" a="1"/>
  <c r="X635" i="2" s="1"/>
  <c r="X636" i="2" a="1"/>
  <c r="X636" i="2"/>
  <c r="X637" i="2" a="1"/>
  <c r="X637" i="2"/>
  <c r="X638" i="2" a="1"/>
  <c r="X638" i="2" s="1"/>
  <c r="X639" i="2" a="1"/>
  <c r="X639" i="2" s="1"/>
  <c r="X640" i="2" a="1"/>
  <c r="X640" i="2"/>
  <c r="X641" i="2" a="1"/>
  <c r="X641" i="2" s="1"/>
  <c r="X642" i="2" a="1"/>
  <c r="X642" i="2" s="1"/>
  <c r="X643" i="2" a="1"/>
  <c r="X643" i="2"/>
  <c r="X644" i="2" a="1"/>
  <c r="X644" i="2" s="1"/>
  <c r="X645" i="2" a="1"/>
  <c r="X645" i="2" s="1"/>
  <c r="X646" i="2" a="1"/>
  <c r="X646" i="2" s="1"/>
  <c r="X647" i="2" a="1"/>
  <c r="X647" i="2" s="1"/>
  <c r="X648" i="2" a="1"/>
  <c r="X648" i="2"/>
  <c r="X649" i="2" a="1"/>
  <c r="X649" i="2" s="1"/>
  <c r="X650" i="2" a="1"/>
  <c r="X650" i="2" s="1"/>
  <c r="X651" i="2" a="1"/>
  <c r="X651" i="2" s="1"/>
  <c r="X652" i="2" a="1"/>
  <c r="X652" i="2" s="1"/>
  <c r="X653" i="2" a="1"/>
  <c r="X653" i="2" s="1"/>
  <c r="X654" i="2" a="1"/>
  <c r="X654" i="2" s="1"/>
  <c r="X655" i="2" a="1"/>
  <c r="X655" i="2"/>
  <c r="X656" i="2" a="1"/>
  <c r="X656" i="2" s="1"/>
  <c r="X657" i="2" a="1"/>
  <c r="X657" i="2" s="1"/>
  <c r="X658" i="2" a="1"/>
  <c r="X658" i="2" s="1"/>
  <c r="X659" i="2" a="1"/>
  <c r="X659" i="2" s="1"/>
  <c r="X660" i="2" a="1"/>
  <c r="X660" i="2"/>
  <c r="X661" i="2" a="1"/>
  <c r="X661" i="2" s="1"/>
  <c r="X662" i="2" a="1"/>
  <c r="X662" i="2" s="1"/>
  <c r="X663" i="2" a="1"/>
  <c r="X663" i="2" s="1"/>
  <c r="X664" i="2" a="1"/>
  <c r="X664" i="2" s="1"/>
  <c r="X665" i="2" a="1"/>
  <c r="X665" i="2" s="1"/>
  <c r="X666" i="2" a="1"/>
  <c r="X666" i="2"/>
  <c r="X667" i="2" a="1"/>
  <c r="X667" i="2" s="1"/>
  <c r="X668" i="2" a="1"/>
  <c r="X668" i="2" s="1"/>
  <c r="X669" i="2" a="1"/>
  <c r="X669" i="2"/>
  <c r="X670" i="2" a="1"/>
  <c r="X670" i="2" s="1"/>
  <c r="X671" i="2" a="1"/>
  <c r="X671" i="2" s="1"/>
  <c r="X672" i="2" a="1"/>
  <c r="X672" i="2"/>
  <c r="X673" i="2" a="1"/>
  <c r="X673" i="2"/>
  <c r="X674" i="2" a="1"/>
  <c r="X674" i="2" s="1"/>
  <c r="X675" i="2" a="1"/>
  <c r="X675" i="2" s="1"/>
  <c r="X676" i="2" a="1"/>
  <c r="X676" i="2"/>
  <c r="X677" i="2" a="1"/>
  <c r="X677" i="2" s="1"/>
  <c r="X678" i="2" a="1"/>
  <c r="X678" i="2" s="1"/>
  <c r="X679" i="2" a="1"/>
  <c r="X679" i="2"/>
  <c r="X680" i="2" a="1"/>
  <c r="X680" i="2" s="1"/>
  <c r="X681" i="2" a="1"/>
  <c r="X681" i="2" s="1"/>
  <c r="X682" i="2" a="1"/>
  <c r="X682" i="2" s="1"/>
  <c r="X683" i="2" a="1"/>
  <c r="X683" i="2" s="1"/>
  <c r="X684" i="2" a="1"/>
  <c r="X684" i="2"/>
  <c r="X685" i="2" a="1"/>
  <c r="X685" i="2" s="1"/>
  <c r="X686" i="2" a="1"/>
  <c r="X686" i="2" s="1"/>
  <c r="X687" i="2" a="1"/>
  <c r="X687" i="2" s="1"/>
  <c r="X688" i="2" a="1"/>
  <c r="X688" i="2" s="1"/>
  <c r="X689" i="2" a="1"/>
  <c r="X689" i="2" s="1"/>
  <c r="X690" i="2" a="1"/>
  <c r="X690" i="2" s="1"/>
  <c r="X691" i="2" a="1"/>
  <c r="X691" i="2"/>
  <c r="X692" i="2" a="1"/>
  <c r="X692" i="2" s="1"/>
  <c r="X693" i="2" a="1"/>
  <c r="X693" i="2" s="1"/>
  <c r="X694" i="2" a="1"/>
  <c r="X694" i="2" s="1"/>
  <c r="X695" i="2" a="1"/>
  <c r="X695" i="2" s="1"/>
  <c r="X696" i="2" a="1"/>
  <c r="X696" i="2"/>
  <c r="X697" i="2" a="1"/>
  <c r="X697" i="2" s="1"/>
  <c r="X698" i="2" a="1"/>
  <c r="X698" i="2" s="1"/>
  <c r="X699" i="2" a="1"/>
  <c r="X699" i="2" s="1"/>
  <c r="X700" i="2" a="1"/>
  <c r="X700" i="2" s="1"/>
  <c r="X701" i="2" a="1"/>
  <c r="X701" i="2" s="1"/>
  <c r="X702" i="2" a="1"/>
  <c r="X702" i="2"/>
  <c r="X703" i="2" a="1"/>
  <c r="X703" i="2" s="1"/>
  <c r="X704" i="2" a="1"/>
  <c r="X704" i="2" s="1"/>
  <c r="X705" i="2" a="1"/>
  <c r="X705" i="2"/>
  <c r="X706" i="2" a="1"/>
  <c r="X706" i="2" s="1"/>
  <c r="X707" i="2" a="1"/>
  <c r="X707" i="2" s="1"/>
  <c r="X708" i="2" a="1"/>
  <c r="X708" i="2"/>
  <c r="X709" i="2" a="1"/>
  <c r="X709" i="2"/>
  <c r="X710" i="2" a="1"/>
  <c r="X710" i="2" s="1"/>
  <c r="X711" i="2" a="1"/>
  <c r="X711" i="2" s="1"/>
  <c r="X712" i="2" a="1"/>
  <c r="X712" i="2"/>
  <c r="X713" i="2" a="1"/>
  <c r="X713" i="2" s="1"/>
  <c r="X714" i="2" a="1"/>
  <c r="X714" i="2" s="1"/>
  <c r="X715" i="2" a="1"/>
  <c r="X715" i="2"/>
  <c r="X716" i="2" a="1"/>
  <c r="X716" i="2" s="1"/>
  <c r="X717" i="2" a="1"/>
  <c r="X717" i="2" s="1"/>
  <c r="X718" i="2" a="1"/>
  <c r="X718" i="2" s="1"/>
  <c r="X719" i="2" a="1"/>
  <c r="X719" i="2" s="1"/>
  <c r="X720" i="2" a="1"/>
  <c r="X720" i="2"/>
  <c r="X721" i="2" a="1"/>
  <c r="X721" i="2" s="1"/>
  <c r="X722" i="2" a="1"/>
  <c r="X722" i="2" s="1"/>
  <c r="X723" i="2" a="1"/>
  <c r="X723" i="2" s="1"/>
  <c r="X724" i="2" a="1"/>
  <c r="X724" i="2" s="1"/>
  <c r="X725" i="2" a="1"/>
  <c r="X725" i="2" s="1"/>
  <c r="X726" i="2" a="1"/>
  <c r="X726" i="2" s="1"/>
  <c r="X727" i="2" a="1"/>
  <c r="X727" i="2"/>
  <c r="X728" i="2" a="1"/>
  <c r="X728" i="2" s="1"/>
  <c r="X729" i="2" a="1"/>
  <c r="X729" i="2" s="1"/>
  <c r="X730" i="2" a="1"/>
  <c r="X730" i="2" s="1"/>
  <c r="X731" i="2" a="1"/>
  <c r="X731" i="2" s="1"/>
  <c r="X732" i="2" a="1"/>
  <c r="X732" i="2"/>
  <c r="X733" i="2" a="1"/>
  <c r="X733" i="2" s="1"/>
  <c r="X734" i="2" a="1"/>
  <c r="X734" i="2" s="1"/>
  <c r="X735" i="2" a="1"/>
  <c r="X735" i="2" s="1"/>
  <c r="X736" i="2" a="1"/>
  <c r="X736" i="2" s="1"/>
  <c r="X737" i="2" a="1"/>
  <c r="X737" i="2" s="1"/>
  <c r="X738" i="2" a="1"/>
  <c r="X738" i="2"/>
  <c r="X739" i="2" a="1"/>
  <c r="X739" i="2" s="1"/>
  <c r="X740" i="2" a="1"/>
  <c r="X740" i="2" s="1"/>
  <c r="X741" i="2" a="1"/>
  <c r="X741" i="2"/>
  <c r="X742" i="2" a="1"/>
  <c r="X742" i="2" s="1"/>
  <c r="X743" i="2" a="1"/>
  <c r="X743" i="2" s="1"/>
  <c r="X744" i="2" a="1"/>
  <c r="X744" i="2"/>
  <c r="X745" i="2" a="1"/>
  <c r="X745" i="2"/>
  <c r="X746" i="2" a="1"/>
  <c r="X746" i="2" s="1"/>
  <c r="X747" i="2" a="1"/>
  <c r="X747" i="2" s="1"/>
  <c r="X748" i="2" a="1"/>
  <c r="X748" i="2"/>
  <c r="X749" i="2" a="1"/>
  <c r="X749" i="2" s="1"/>
  <c r="X750" i="2" a="1"/>
  <c r="X750" i="2" s="1"/>
  <c r="X751" i="2" a="1"/>
  <c r="X751" i="2"/>
  <c r="X752" i="2" a="1"/>
  <c r="X752" i="2" s="1"/>
  <c r="X753" i="2" a="1"/>
  <c r="X753" i="2" s="1"/>
  <c r="X754" i="2" a="1"/>
  <c r="X754" i="2" s="1"/>
  <c r="X755" i="2" a="1"/>
  <c r="X755" i="2" s="1"/>
  <c r="X756" i="2" a="1"/>
  <c r="X756" i="2"/>
  <c r="X757" i="2" a="1"/>
  <c r="X757" i="2" s="1"/>
  <c r="X758" i="2" a="1"/>
  <c r="X758" i="2" s="1"/>
  <c r="X759" i="2" a="1"/>
  <c r="X759" i="2" s="1"/>
  <c r="X760" i="2" a="1"/>
  <c r="X760" i="2" s="1"/>
  <c r="X761" i="2" a="1"/>
  <c r="X761" i="2" s="1"/>
  <c r="X762" i="2" a="1"/>
  <c r="X762" i="2" s="1"/>
  <c r="X763" i="2" a="1"/>
  <c r="X763" i="2"/>
  <c r="X764" i="2" a="1"/>
  <c r="X764" i="2" s="1"/>
  <c r="X765" i="2" a="1"/>
  <c r="X765" i="2" s="1"/>
  <c r="X766" i="2" a="1"/>
  <c r="X766" i="2" s="1"/>
  <c r="X767" i="2" a="1"/>
  <c r="X767" i="2" s="1"/>
  <c r="X768" i="2" a="1"/>
  <c r="X768" i="2"/>
  <c r="X769" i="2" a="1"/>
  <c r="X769" i="2" s="1"/>
  <c r="X770" i="2" a="1"/>
  <c r="X770" i="2" s="1"/>
  <c r="X771" i="2" a="1"/>
  <c r="X771" i="2" s="1"/>
  <c r="X772" i="2" a="1"/>
  <c r="X772" i="2" s="1"/>
  <c r="X773" i="2" a="1"/>
  <c r="X773" i="2" s="1"/>
  <c r="X774" i="2" a="1"/>
  <c r="X774" i="2"/>
  <c r="X775" i="2" a="1"/>
  <c r="X775" i="2" s="1"/>
  <c r="X776" i="2" a="1"/>
  <c r="X776" i="2" s="1"/>
  <c r="X777" i="2" a="1"/>
  <c r="X777" i="2"/>
  <c r="X778" i="2" a="1"/>
  <c r="X778" i="2" s="1"/>
  <c r="X779" i="2" a="1"/>
  <c r="X779" i="2" s="1"/>
  <c r="X780" i="2" a="1"/>
  <c r="X780" i="2"/>
  <c r="X781" i="2" a="1"/>
  <c r="X781" i="2"/>
  <c r="X782" i="2" a="1"/>
  <c r="X782" i="2" s="1"/>
  <c r="X783" i="2" a="1"/>
  <c r="X783" i="2" s="1"/>
  <c r="X784" i="2" a="1"/>
  <c r="X784" i="2"/>
  <c r="X785" i="2" a="1"/>
  <c r="X785" i="2" s="1"/>
  <c r="X786" i="2" a="1"/>
  <c r="X786" i="2" s="1"/>
  <c r="X787" i="2" a="1"/>
  <c r="X787" i="2"/>
  <c r="X788" i="2" a="1"/>
  <c r="X788" i="2" s="1"/>
  <c r="X789" i="2" a="1"/>
  <c r="X789" i="2" s="1"/>
  <c r="X790" i="2" a="1"/>
  <c r="X790" i="2" s="1"/>
  <c r="X791" i="2" a="1"/>
  <c r="X791" i="2" s="1"/>
  <c r="X792" i="2" a="1"/>
  <c r="X792" i="2"/>
  <c r="X793" i="2" a="1"/>
  <c r="X793" i="2" s="1"/>
  <c r="X794" i="2" a="1"/>
  <c r="X794" i="2" s="1"/>
  <c r="X795" i="2" a="1"/>
  <c r="X795" i="2" s="1"/>
  <c r="X796" i="2" a="1"/>
  <c r="X796" i="2" s="1"/>
  <c r="X797" i="2" a="1"/>
  <c r="X797" i="2" s="1"/>
  <c r="X798" i="2" a="1"/>
  <c r="X798" i="2" s="1"/>
  <c r="X799" i="2" a="1"/>
  <c r="X799" i="2"/>
  <c r="X800" i="2" a="1"/>
  <c r="X800" i="2" s="1"/>
  <c r="X801" i="2" a="1"/>
  <c r="X801" i="2" s="1"/>
  <c r="X802" i="2" a="1"/>
  <c r="X802" i="2" s="1"/>
  <c r="X803" i="2" a="1"/>
  <c r="X803" i="2" s="1"/>
  <c r="X804" i="2" a="1"/>
  <c r="X804" i="2"/>
  <c r="X805" i="2" a="1"/>
  <c r="X805" i="2" s="1"/>
  <c r="X806" i="2" a="1"/>
  <c r="X806" i="2" s="1"/>
  <c r="X807" i="2" a="1"/>
  <c r="X807" i="2" s="1"/>
  <c r="X808" i="2" a="1"/>
  <c r="X808" i="2" s="1"/>
  <c r="X809" i="2" a="1"/>
  <c r="X809" i="2" s="1"/>
  <c r="X810" i="2" a="1"/>
  <c r="X810" i="2"/>
  <c r="X811" i="2" a="1"/>
  <c r="X811" i="2" s="1"/>
  <c r="X812" i="2" a="1"/>
  <c r="X812" i="2" s="1"/>
  <c r="X813" i="2" a="1"/>
  <c r="X813" i="2"/>
  <c r="X814" i="2" a="1"/>
  <c r="X814" i="2" s="1"/>
  <c r="X815" i="2" a="1"/>
  <c r="X815" i="2" s="1"/>
  <c r="X816" i="2" a="1"/>
  <c r="X816" i="2"/>
  <c r="X817" i="2" a="1"/>
  <c r="X817" i="2"/>
  <c r="X818" i="2" a="1"/>
  <c r="X818" i="2" s="1"/>
  <c r="X819" i="2" a="1"/>
  <c r="X819" i="2" s="1"/>
  <c r="X820" i="2" a="1"/>
  <c r="X820" i="2"/>
  <c r="X821" i="2" a="1"/>
  <c r="X821" i="2" s="1"/>
  <c r="X822" i="2" a="1"/>
  <c r="X822" i="2" s="1"/>
  <c r="X823" i="2" a="1"/>
  <c r="X823" i="2"/>
  <c r="X824" i="2" a="1"/>
  <c r="X824" i="2" s="1"/>
  <c r="X825" i="2" a="1"/>
  <c r="X825" i="2"/>
  <c r="X826" i="2" a="1"/>
  <c r="X826" i="2" s="1"/>
  <c r="X827" i="2" a="1"/>
  <c r="X827" i="2" s="1"/>
  <c r="X828" i="2" a="1"/>
  <c r="X828" i="2"/>
  <c r="X829" i="2" a="1"/>
  <c r="X829" i="2" s="1"/>
  <c r="X830" i="2" a="1"/>
  <c r="X830" i="2" s="1"/>
  <c r="X831" i="2" a="1"/>
  <c r="X831" i="2" s="1"/>
  <c r="X832" i="2" a="1"/>
  <c r="X832" i="2" s="1"/>
  <c r="X833" i="2" a="1"/>
  <c r="X833" i="2" s="1"/>
  <c r="X834" i="2" a="1"/>
  <c r="X834" i="2" s="1"/>
  <c r="X835" i="2" a="1"/>
  <c r="X835" i="2"/>
  <c r="X836" i="2" a="1"/>
  <c r="X836" i="2" s="1"/>
  <c r="X837" i="2" a="1"/>
  <c r="X837" i="2" s="1"/>
  <c r="X838" i="2" a="1"/>
  <c r="X838" i="2" s="1"/>
  <c r="X839" i="2" a="1"/>
  <c r="X839" i="2" s="1"/>
  <c r="X840" i="2" a="1"/>
  <c r="X840" i="2"/>
  <c r="X841" i="2" a="1"/>
  <c r="X841" i="2" s="1"/>
  <c r="X842" i="2" a="1"/>
  <c r="X842" i="2" s="1"/>
  <c r="X843" i="2" a="1"/>
  <c r="X843" i="2" s="1"/>
  <c r="X844" i="2" a="1"/>
  <c r="X844" i="2" s="1"/>
  <c r="X845" i="2" a="1"/>
  <c r="X845" i="2" s="1"/>
  <c r="X846" i="2" a="1"/>
  <c r="X846" i="2"/>
  <c r="X847" i="2" a="1"/>
  <c r="X847" i="2" s="1"/>
  <c r="X848" i="2" a="1"/>
  <c r="X848" i="2" s="1"/>
  <c r="X849" i="2" a="1"/>
  <c r="X849" i="2"/>
  <c r="X850" i="2" a="1"/>
  <c r="X850" i="2"/>
  <c r="X851" i="2" a="1"/>
  <c r="X851" i="2" s="1"/>
  <c r="X852" i="2" a="1"/>
  <c r="X852" i="2"/>
  <c r="X853" i="2" a="1"/>
  <c r="X853" i="2"/>
  <c r="X854" i="2" a="1"/>
  <c r="X854" i="2" s="1"/>
  <c r="X855" i="2" a="1"/>
  <c r="X855" i="2" s="1"/>
  <c r="X856" i="2" a="1"/>
  <c r="X856" i="2"/>
  <c r="X857" i="2" a="1"/>
  <c r="X857" i="2" s="1"/>
  <c r="X858" i="2" a="1"/>
  <c r="X858" i="2"/>
  <c r="X859" i="2" a="1"/>
  <c r="X859" i="2"/>
  <c r="X860" i="2" a="1"/>
  <c r="X860" i="2" s="1"/>
  <c r="X861" i="2" a="1"/>
  <c r="X861" i="2"/>
  <c r="X862" i="2" a="1"/>
  <c r="X862" i="2" s="1"/>
  <c r="X863" i="2" a="1"/>
  <c r="X863" i="2" s="1"/>
  <c r="X864" i="2" a="1"/>
  <c r="X864" i="2"/>
  <c r="X865" i="2" a="1"/>
  <c r="X865" i="2" s="1"/>
  <c r="X866" i="2" a="1"/>
  <c r="X866" i="2" s="1"/>
  <c r="X867" i="2" a="1"/>
  <c r="X867" i="2" s="1"/>
  <c r="X868" i="2" a="1"/>
  <c r="X868" i="2" s="1"/>
  <c r="X869" i="2" a="1"/>
  <c r="X869" i="2" s="1"/>
  <c r="X870" i="2" a="1"/>
  <c r="X870" i="2" s="1"/>
  <c r="X871" i="2" a="1"/>
  <c r="X871" i="2"/>
  <c r="X872" i="2" a="1"/>
  <c r="X872" i="2" s="1"/>
  <c r="X873" i="2" a="1"/>
  <c r="X873" i="2" s="1"/>
  <c r="X874" i="2" a="1"/>
  <c r="X874" i="2" s="1"/>
  <c r="X875" i="2" a="1"/>
  <c r="X875" i="2" s="1"/>
  <c r="X876" i="2" a="1"/>
  <c r="X876" i="2"/>
  <c r="X877" i="2" a="1"/>
  <c r="X877" i="2" s="1"/>
  <c r="X878" i="2" a="1"/>
  <c r="X878" i="2" s="1"/>
  <c r="X879" i="2" a="1"/>
  <c r="X879" i="2" s="1"/>
  <c r="X880" i="2" a="1"/>
  <c r="X880" i="2" s="1"/>
  <c r="X881" i="2" a="1"/>
  <c r="X881" i="2" s="1"/>
  <c r="X882" i="2" a="1"/>
  <c r="X882" i="2"/>
  <c r="X883" i="2" a="1"/>
  <c r="X883" i="2" s="1"/>
  <c r="X884" i="2" a="1"/>
  <c r="X884" i="2" s="1"/>
  <c r="X885" i="2" a="1"/>
  <c r="X885" i="2"/>
  <c r="X886" i="2" a="1"/>
  <c r="X886" i="2" s="1"/>
  <c r="X887" i="2" a="1"/>
  <c r="X887" i="2" s="1"/>
  <c r="X888" i="2" a="1"/>
  <c r="X888" i="2" s="1"/>
  <c r="X889" i="2" a="1"/>
  <c r="X889" i="2" s="1"/>
  <c r="X890" i="2" a="1"/>
  <c r="X890" i="2" s="1"/>
  <c r="X891" i="2" a="1"/>
  <c r="X891" i="2"/>
  <c r="X892" i="2" a="1"/>
  <c r="X892" i="2"/>
  <c r="X893" i="2" a="1"/>
  <c r="X893" i="2" s="1"/>
  <c r="X894" i="2" a="1"/>
  <c r="X894" i="2"/>
  <c r="X895" i="2" a="1"/>
  <c r="X895" i="2"/>
  <c r="X896" i="2" a="1"/>
  <c r="X896" i="2"/>
  <c r="X897" i="2" a="1"/>
  <c r="X897" i="2" s="1"/>
  <c r="X898" i="2" a="1"/>
  <c r="X898" i="2" s="1"/>
  <c r="X899" i="2" a="1"/>
  <c r="X899" i="2" s="1"/>
  <c r="X900" i="2" a="1"/>
  <c r="X900" i="2" s="1"/>
  <c r="X901" i="2" a="1"/>
  <c r="X901" i="2" s="1"/>
  <c r="X902" i="2" a="1"/>
  <c r="X902" i="2" s="1"/>
  <c r="X903" i="2" a="1"/>
  <c r="X903" i="2" s="1"/>
  <c r="X904" i="2" a="1"/>
  <c r="X904" i="2"/>
  <c r="X905" i="2" a="1"/>
  <c r="X905" i="2" s="1"/>
  <c r="X906" i="2" a="1"/>
  <c r="X906" i="2"/>
  <c r="X907" i="2" a="1"/>
  <c r="X907" i="2"/>
  <c r="X908" i="2" a="1"/>
  <c r="X908" i="2"/>
  <c r="X909" i="2" a="1"/>
  <c r="X909" i="2" s="1"/>
  <c r="X910" i="2" a="1"/>
  <c r="X910" i="2" s="1"/>
  <c r="X911" i="2" a="1"/>
  <c r="X911" i="2" s="1"/>
  <c r="X912" i="2" a="1"/>
  <c r="X912" i="2" s="1"/>
  <c r="X913" i="2" a="1"/>
  <c r="X913" i="2" s="1"/>
  <c r="X914" i="2" a="1"/>
  <c r="X914" i="2" s="1"/>
  <c r="X915" i="2" a="1"/>
  <c r="X915" i="2"/>
  <c r="X916" i="2" a="1"/>
  <c r="X916" i="2" s="1"/>
  <c r="X917" i="2" a="1"/>
  <c r="X917" i="2" s="1"/>
  <c r="X918" i="2" a="1"/>
  <c r="X918" i="2" s="1"/>
  <c r="X919" i="2" a="1"/>
  <c r="X919" i="2" s="1"/>
  <c r="X920" i="2" a="1"/>
  <c r="X920" i="2"/>
  <c r="X921" i="2" a="1"/>
  <c r="X921" i="2"/>
  <c r="X922" i="2" a="1"/>
  <c r="X922" i="2"/>
  <c r="X923" i="2" a="1"/>
  <c r="X923" i="2" s="1"/>
  <c r="X924" i="2" a="1"/>
  <c r="X924" i="2"/>
  <c r="X925" i="2" a="1"/>
  <c r="X925" i="2"/>
  <c r="X926" i="2" a="1"/>
  <c r="X926" i="2" s="1"/>
  <c r="X927" i="2" a="1"/>
  <c r="X927" i="2" s="1"/>
  <c r="X928" i="2" a="1"/>
  <c r="X928" i="2"/>
  <c r="X929" i="2" a="1"/>
  <c r="X929" i="2" s="1"/>
  <c r="X930" i="2" a="1"/>
  <c r="X930" i="2" s="1"/>
  <c r="X931" i="2" a="1"/>
  <c r="X931" i="2" s="1"/>
  <c r="X932" i="2" a="1"/>
  <c r="X932" i="2" s="1"/>
  <c r="X933" i="2" a="1"/>
  <c r="X933" i="2"/>
  <c r="X934" i="2" a="1"/>
  <c r="X934" i="2"/>
  <c r="X935" i="2" a="1"/>
  <c r="X935" i="2" s="1"/>
  <c r="X936" i="2" a="1"/>
  <c r="X936" i="2" s="1"/>
  <c r="X937" i="2" a="1"/>
  <c r="X937" i="2"/>
  <c r="X938" i="2" a="1"/>
  <c r="X938" i="2"/>
  <c r="X939" i="2" a="1"/>
  <c r="X939" i="2" s="1"/>
  <c r="X940" i="2" a="1"/>
  <c r="X940" i="2" s="1"/>
  <c r="X941" i="2" a="1"/>
  <c r="X941" i="2" s="1"/>
  <c r="X942" i="2" a="1"/>
  <c r="X942" i="2" s="1"/>
  <c r="X943" i="2" a="1"/>
  <c r="X943" i="2" s="1"/>
  <c r="X944" i="2" a="1"/>
  <c r="X944" i="2" s="1"/>
  <c r="X945" i="2" a="1"/>
  <c r="X945" i="2"/>
  <c r="X946" i="2" a="1"/>
  <c r="X946" i="2"/>
  <c r="X947" i="2" a="1"/>
  <c r="X947" i="2"/>
  <c r="X948" i="2" a="1"/>
  <c r="X948" i="2" s="1"/>
  <c r="X949" i="2" a="1"/>
  <c r="X949" i="2" s="1"/>
  <c r="X950" i="2" a="1"/>
  <c r="X950" i="2"/>
  <c r="X951" i="2" a="1"/>
  <c r="X951" i="2"/>
  <c r="X952" i="2" a="1"/>
  <c r="X952" i="2" s="1"/>
  <c r="X953" i="2" a="1"/>
  <c r="X953" i="2" s="1"/>
  <c r="X954" i="2" a="1"/>
  <c r="X954" i="2"/>
  <c r="X955" i="2" a="1"/>
  <c r="X955" i="2" s="1"/>
  <c r="X956" i="2" a="1"/>
  <c r="X956" i="2"/>
  <c r="X957" i="2" a="1"/>
  <c r="X957" i="2" s="1"/>
  <c r="X958" i="2" a="1"/>
  <c r="X958" i="2"/>
  <c r="X959" i="2" a="1"/>
  <c r="X959" i="2"/>
  <c r="X960" i="2" a="1"/>
  <c r="X960" i="2"/>
  <c r="X961" i="2" a="1"/>
  <c r="X961" i="2" s="1"/>
  <c r="X962" i="2" a="1"/>
  <c r="X962" i="2" s="1"/>
  <c r="X963" i="2" a="1"/>
  <c r="X963" i="2"/>
  <c r="X964" i="2" a="1"/>
  <c r="X964" i="2"/>
  <c r="X965" i="2" a="1"/>
  <c r="X965" i="2" s="1"/>
  <c r="X966" i="2" a="1"/>
  <c r="X966" i="2" s="1"/>
  <c r="X967" i="2" a="1"/>
  <c r="X967" i="2" s="1"/>
  <c r="X968" i="2" a="1"/>
  <c r="X968" i="2" s="1"/>
  <c r="X969" i="2" a="1"/>
  <c r="X969" i="2"/>
  <c r="X970" i="2" a="1"/>
  <c r="X970" i="2" s="1"/>
  <c r="X971" i="2" a="1"/>
  <c r="X971" i="2"/>
  <c r="X972" i="2" a="1"/>
  <c r="X972" i="2"/>
  <c r="X973" i="2" a="1"/>
  <c r="X973" i="2" s="1"/>
  <c r="X974" i="2" a="1"/>
  <c r="X974" i="2"/>
  <c r="X975" i="2" a="1"/>
  <c r="X975" i="2" s="1"/>
  <c r="X976" i="2" a="1"/>
  <c r="X976" i="2"/>
  <c r="X977" i="2" a="1"/>
  <c r="X977" i="2"/>
  <c r="X978" i="2" a="1"/>
  <c r="X978" i="2" s="1"/>
  <c r="X979" i="2" a="1"/>
  <c r="X979" i="2" s="1"/>
  <c r="X980" i="2" a="1"/>
  <c r="X980" i="2"/>
  <c r="X981" i="2" a="1"/>
  <c r="X981" i="2" s="1"/>
  <c r="X982" i="2" a="1"/>
  <c r="X982" i="2"/>
  <c r="X983" i="2" a="1"/>
  <c r="X983" i="2" s="1"/>
  <c r="X984" i="2" a="1"/>
  <c r="X984" i="2"/>
  <c r="X985" i="2" a="1"/>
  <c r="X985" i="2" s="1"/>
  <c r="X986" i="2" a="1"/>
  <c r="X986" i="2" s="1"/>
  <c r="X987" i="2" a="1"/>
  <c r="X987" i="2"/>
  <c r="X988" i="2" a="1"/>
  <c r="X988" i="2" s="1"/>
  <c r="X989" i="2" a="1"/>
  <c r="X989" i="2"/>
  <c r="X990" i="2" a="1"/>
  <c r="X990" i="2"/>
  <c r="X991" i="2" a="1"/>
  <c r="X991" i="2" s="1"/>
  <c r="X992" i="2" a="1"/>
  <c r="X992" i="2"/>
  <c r="X993" i="2" a="1"/>
  <c r="X993" i="2"/>
  <c r="X994" i="2" a="1"/>
  <c r="X994" i="2" s="1"/>
  <c r="X995" i="2" a="1"/>
  <c r="X995" i="2"/>
  <c r="X996" i="2" a="1"/>
  <c r="X996" i="2" s="1"/>
  <c r="X997" i="2" a="1"/>
  <c r="X997" i="2" s="1"/>
  <c r="X998" i="2" a="1"/>
  <c r="X998" i="2" s="1"/>
  <c r="X999" i="2" a="1"/>
  <c r="X999" i="2" s="1"/>
  <c r="X1000" i="2" a="1"/>
  <c r="X1000" i="2"/>
  <c r="X1001" i="2" a="1"/>
  <c r="X1001" i="2" s="1"/>
  <c r="X1002" i="2" a="1"/>
  <c r="X1002" i="2"/>
  <c r="X1003" i="2" a="1"/>
  <c r="X1003" i="2" s="1"/>
  <c r="X1004" i="2" a="1"/>
  <c r="X1004" i="2"/>
  <c r="X1005" i="2" a="1"/>
  <c r="X1005" i="2"/>
  <c r="X1006" i="2" a="1"/>
  <c r="X1006" i="2"/>
  <c r="X1007" i="2" a="1"/>
  <c r="X1007" i="2" s="1"/>
  <c r="X1008" i="2" a="1"/>
  <c r="X1008" i="2"/>
  <c r="X1009" i="2" a="1"/>
  <c r="X1009" i="2" s="1"/>
  <c r="X1010" i="2" a="1"/>
  <c r="X1010" i="2"/>
  <c r="X1011" i="2" a="1"/>
  <c r="X1011" i="2" s="1"/>
  <c r="X1012" i="2" a="1"/>
  <c r="X1012" i="2" s="1"/>
  <c r="X1013" i="2" a="1"/>
  <c r="X1013" i="2"/>
  <c r="X1014" i="2" a="1"/>
  <c r="X1014" i="2" s="1"/>
  <c r="X1015" i="2" a="1"/>
  <c r="X1015" i="2" s="1"/>
  <c r="X1016" i="2" a="1"/>
  <c r="X1016" i="2" s="1"/>
  <c r="X1017" i="2" a="1"/>
  <c r="X1017" i="2"/>
  <c r="X1018" i="2" a="1"/>
  <c r="X1018" i="2"/>
  <c r="X1019" i="2" a="1"/>
  <c r="X1019" i="2"/>
  <c r="X1020" i="2" a="1"/>
  <c r="X1020" i="2" s="1"/>
  <c r="X1021" i="2" a="1"/>
  <c r="X1021" i="2" s="1"/>
  <c r="X1022" i="2" a="1"/>
  <c r="X1022" i="2"/>
  <c r="X1023" i="2" a="1"/>
  <c r="X1023" i="2"/>
  <c r="X1024" i="2" a="1"/>
  <c r="X1024" i="2" s="1"/>
  <c r="X1025" i="2" a="1"/>
  <c r="X1025" i="2" s="1"/>
  <c r="X1026" i="2" a="1"/>
  <c r="X1026" i="2"/>
  <c r="X1027" i="2" a="1"/>
  <c r="X1027" i="2" s="1"/>
  <c r="X1028" i="2" a="1"/>
  <c r="X1028" i="2"/>
  <c r="X1029" i="2" a="1"/>
  <c r="X1029" i="2" s="1"/>
  <c r="X1030" i="2" a="1"/>
  <c r="X1030" i="2"/>
  <c r="X1031" i="2" a="1"/>
  <c r="X1031" i="2"/>
  <c r="X1032" i="2" a="1"/>
  <c r="X1032" i="2"/>
  <c r="X1033" i="2" a="1"/>
  <c r="X1033" i="2" s="1"/>
  <c r="X1034" i="2" a="1"/>
  <c r="X1034" i="2" s="1"/>
  <c r="X1035" i="2" a="1"/>
  <c r="X1035" i="2"/>
  <c r="X1036" i="2" a="1"/>
  <c r="X1036" i="2"/>
  <c r="X1037" i="2" a="1"/>
  <c r="X1037" i="2" s="1"/>
  <c r="X1038" i="2" a="1"/>
  <c r="X1038" i="2" s="1"/>
  <c r="X1039" i="2" a="1"/>
  <c r="X1039" i="2" s="1"/>
  <c r="X1040" i="2" a="1"/>
  <c r="X1040" i="2" s="1"/>
  <c r="X1041" i="2" a="1"/>
  <c r="X1041" i="2"/>
  <c r="X1042" i="2" a="1"/>
  <c r="X1042" i="2" s="1"/>
  <c r="X1043" i="2" a="1"/>
  <c r="X1043" i="2"/>
  <c r="X1044" i="2" a="1"/>
  <c r="X1044" i="2"/>
  <c r="X1045" i="2" a="1"/>
  <c r="X1045" i="2" s="1"/>
  <c r="X1046" i="2" a="1"/>
  <c r="X1046" i="2"/>
  <c r="X1047" i="2" a="1"/>
  <c r="X1047" i="2" s="1"/>
  <c r="X1048" i="2" a="1"/>
  <c r="X1048" i="2"/>
  <c r="X1049" i="2" a="1"/>
  <c r="X1049" i="2"/>
  <c r="X1050" i="2" a="1"/>
  <c r="X1050" i="2" s="1"/>
  <c r="X1051" i="2" a="1"/>
  <c r="X1051" i="2" s="1"/>
  <c r="X1052" i="2" a="1"/>
  <c r="X1052" i="2"/>
  <c r="X1053" i="2" a="1"/>
  <c r="X1053" i="2" s="1"/>
  <c r="X1054" i="2" a="1"/>
  <c r="X1054" i="2"/>
  <c r="X1055" i="2" a="1"/>
  <c r="X1055" i="2" s="1"/>
  <c r="X1056" i="2" a="1"/>
  <c r="X1056" i="2"/>
  <c r="X1057" i="2" a="1"/>
  <c r="X1057" i="2" s="1"/>
  <c r="X1058" i="2" a="1"/>
  <c r="X1058" i="2" s="1"/>
  <c r="X1059" i="2" a="1"/>
  <c r="X1059" i="2"/>
  <c r="X1060" i="2" a="1"/>
  <c r="X1060" i="2" s="1"/>
  <c r="X1061" i="2" a="1"/>
  <c r="X1061" i="2"/>
  <c r="X1062" i="2" a="1"/>
  <c r="X1062" i="2"/>
  <c r="X1063" i="2" a="1"/>
  <c r="X1063" i="2" s="1"/>
  <c r="X1064" i="2" a="1"/>
  <c r="X1064" i="2"/>
  <c r="X1065" i="2" a="1"/>
  <c r="X1065" i="2"/>
  <c r="X1066" i="2" a="1"/>
  <c r="X1066" i="2" s="1"/>
  <c r="X1067" i="2" a="1"/>
  <c r="X1067" i="2"/>
  <c r="X1068" i="2" a="1"/>
  <c r="X1068" i="2" s="1"/>
  <c r="X1069" i="2" a="1"/>
  <c r="X1069" i="2" s="1"/>
  <c r="X1070" i="2" a="1"/>
  <c r="X1070" i="2" s="1"/>
  <c r="X1071" i="2" a="1"/>
  <c r="X1071" i="2" s="1"/>
  <c r="X1072" i="2" a="1"/>
  <c r="X1072" i="2"/>
  <c r="X1073" i="2" a="1"/>
  <c r="X1073" i="2" s="1"/>
  <c r="X1074" i="2" a="1"/>
  <c r="X1074" i="2"/>
  <c r="X1075" i="2" a="1"/>
  <c r="X1075" i="2" s="1"/>
  <c r="X1076" i="2" a="1"/>
  <c r="X1076" i="2"/>
  <c r="X1077" i="2" a="1"/>
  <c r="X1077" i="2"/>
  <c r="X1078" i="2" a="1"/>
  <c r="X1078" i="2"/>
  <c r="X1079" i="2" a="1"/>
  <c r="X1079" i="2" s="1"/>
  <c r="X1080" i="2" a="1"/>
  <c r="X1080" i="2"/>
  <c r="X1081" i="2" a="1"/>
  <c r="X1081" i="2" s="1"/>
  <c r="X1082" i="2" a="1"/>
  <c r="X1082" i="2"/>
  <c r="X1083" i="2" a="1"/>
  <c r="X1083" i="2" s="1"/>
  <c r="X1084" i="2" a="1"/>
  <c r="X1084" i="2" s="1"/>
  <c r="X1085" i="2" a="1"/>
  <c r="X1085" i="2"/>
  <c r="X1086" i="2" a="1"/>
  <c r="X1086" i="2" s="1"/>
  <c r="X1087" i="2" a="1"/>
  <c r="X1087" i="2" s="1"/>
  <c r="X1088" i="2" a="1"/>
  <c r="X1088" i="2" s="1"/>
  <c r="X1089" i="2" a="1"/>
  <c r="X1089" i="2"/>
  <c r="X1090" i="2" a="1"/>
  <c r="X1090" i="2"/>
  <c r="X1091" i="2" a="1"/>
  <c r="X1091" i="2"/>
  <c r="X1092" i="2" a="1"/>
  <c r="X1092" i="2" s="1"/>
  <c r="X1093" i="2" a="1"/>
  <c r="X1093" i="2" s="1"/>
  <c r="X1094" i="2" a="1"/>
  <c r="X1094" i="2"/>
  <c r="X1095" i="2" a="1"/>
  <c r="X1095" i="2"/>
  <c r="X1096" i="2" a="1"/>
  <c r="X1096" i="2" s="1"/>
  <c r="X1097" i="2" a="1"/>
  <c r="X1097" i="2" s="1"/>
  <c r="X1098" i="2" a="1"/>
  <c r="X1098" i="2"/>
  <c r="X1099" i="2" a="1"/>
  <c r="X1099" i="2" s="1"/>
  <c r="X1100" i="2" a="1"/>
  <c r="X1100" i="2"/>
  <c r="X1101" i="2" a="1"/>
  <c r="X1101" i="2" s="1"/>
  <c r="X1102" i="2" a="1"/>
  <c r="X1102" i="2"/>
  <c r="X1103" i="2" a="1"/>
  <c r="X1103" i="2"/>
  <c r="X1104" i="2" a="1"/>
  <c r="X1104" i="2"/>
  <c r="X1105" i="2" a="1"/>
  <c r="X1105" i="2" s="1"/>
  <c r="X1106" i="2" a="1"/>
  <c r="X1106" i="2" s="1"/>
  <c r="X1107" i="2" a="1"/>
  <c r="X1107" i="2"/>
  <c r="X1108" i="2" a="1"/>
  <c r="X1108" i="2"/>
  <c r="X1109" i="2" a="1"/>
  <c r="X1109" i="2" s="1"/>
  <c r="X1110" i="2" a="1"/>
  <c r="X1110" i="2" s="1"/>
  <c r="X1111" i="2" a="1"/>
  <c r="X1111" i="2" s="1"/>
  <c r="X1112" i="2" a="1"/>
  <c r="X1112" i="2" s="1"/>
  <c r="X1113" i="2" a="1"/>
  <c r="X1113" i="2"/>
  <c r="X1114" i="2" a="1"/>
  <c r="X1114" i="2" s="1"/>
  <c r="X1115" i="2" a="1"/>
  <c r="X1115" i="2"/>
  <c r="X1116" i="2" a="1"/>
  <c r="X1116" i="2"/>
  <c r="X1117" i="2" a="1"/>
  <c r="X1117" i="2" s="1"/>
  <c r="X1118" i="2" a="1"/>
  <c r="X1118" i="2"/>
  <c r="X1119" i="2" a="1"/>
  <c r="X1119" i="2" s="1"/>
  <c r="X1120" i="2" a="1"/>
  <c r="X1120" i="2"/>
  <c r="X1121" i="2" a="1"/>
  <c r="X1121" i="2"/>
  <c r="X1122" i="2" a="1"/>
  <c r="X1122" i="2" s="1"/>
  <c r="X1123" i="2" a="1"/>
  <c r="X1123" i="2" s="1"/>
  <c r="X1124" i="2" a="1"/>
  <c r="X1124" i="2"/>
  <c r="X1125" i="2" a="1"/>
  <c r="X1125" i="2" s="1"/>
  <c r="X1126" i="2" a="1"/>
  <c r="X1126" i="2"/>
  <c r="X1127" i="2" a="1"/>
  <c r="X1127" i="2" s="1"/>
  <c r="X1128" i="2" a="1"/>
  <c r="X1128" i="2"/>
  <c r="X1129" i="2" a="1"/>
  <c r="X1129" i="2" s="1"/>
  <c r="X1130" i="2" a="1"/>
  <c r="X1130" i="2" s="1"/>
  <c r="X1131" i="2" a="1"/>
  <c r="X1131" i="2"/>
  <c r="X1132" i="2" a="1"/>
  <c r="X1132" i="2" s="1"/>
  <c r="X1133" i="2" a="1"/>
  <c r="X1133" i="2"/>
  <c r="X1134" i="2" a="1"/>
  <c r="X1134" i="2"/>
  <c r="X1135" i="2" a="1"/>
  <c r="X1135" i="2" s="1"/>
  <c r="X1136" i="2" a="1"/>
  <c r="X1136" i="2"/>
  <c r="X1137" i="2" a="1"/>
  <c r="X1137" i="2"/>
  <c r="X1138" i="2" a="1"/>
  <c r="X1138" i="2" s="1"/>
  <c r="X1139" i="2" a="1"/>
  <c r="X1139" i="2"/>
  <c r="X1140" i="2" a="1"/>
  <c r="X1140" i="2" s="1"/>
  <c r="X1141" i="2" a="1"/>
  <c r="X1141" i="2" s="1"/>
  <c r="X1142" i="2" a="1"/>
  <c r="X1142" i="2" s="1"/>
  <c r="X1143" i="2" a="1"/>
  <c r="X1143" i="2" s="1"/>
  <c r="X1144" i="2" a="1"/>
  <c r="X1144" i="2"/>
  <c r="X1145" i="2" a="1"/>
  <c r="X1145" i="2" s="1"/>
  <c r="X1146" i="2" a="1"/>
  <c r="X1146" i="2"/>
  <c r="X1147" i="2" a="1"/>
  <c r="X1147" i="2" s="1"/>
  <c r="X1148" i="2" a="1"/>
  <c r="X1148" i="2"/>
  <c r="X1149" i="2" a="1"/>
  <c r="X1149" i="2"/>
  <c r="X1150" i="2" a="1"/>
  <c r="X1150" i="2"/>
  <c r="X1151" i="2" a="1"/>
  <c r="X1151" i="2" s="1"/>
  <c r="X1152" i="2" a="1"/>
  <c r="X1152" i="2"/>
  <c r="X1153" i="2" a="1"/>
  <c r="X1153" i="2" s="1"/>
  <c r="X1154" i="2" a="1"/>
  <c r="X1154" i="2"/>
  <c r="X1155" i="2" a="1"/>
  <c r="X1155" i="2" s="1"/>
  <c r="X1156" i="2" a="1"/>
  <c r="X1156" i="2" s="1"/>
  <c r="X1157" i="2" a="1"/>
  <c r="X1157" i="2"/>
  <c r="X1158" i="2" a="1"/>
  <c r="X1158" i="2" s="1"/>
  <c r="X1159" i="2" a="1"/>
  <c r="X1159" i="2" s="1"/>
  <c r="X1160" i="2" a="1"/>
  <c r="X1160" i="2" s="1"/>
  <c r="X1161" i="2" a="1"/>
  <c r="X1161" i="2"/>
  <c r="X1162" i="2" a="1"/>
  <c r="X1162" i="2"/>
  <c r="X1163" i="2" a="1"/>
  <c r="X1163" i="2"/>
  <c r="X1164" i="2" a="1"/>
  <c r="X1164" i="2" s="1"/>
  <c r="X1165" i="2" a="1"/>
  <c r="X1165" i="2" s="1"/>
  <c r="X1166" i="2" a="1"/>
  <c r="X1166" i="2"/>
  <c r="X1167" i="2" a="1"/>
  <c r="X1167" i="2"/>
  <c r="X1168" i="2" a="1"/>
  <c r="X1168" i="2" s="1"/>
  <c r="X1169" i="2" a="1"/>
  <c r="X1169" i="2" s="1"/>
  <c r="X1170" i="2" a="1"/>
  <c r="X1170" i="2"/>
  <c r="X1171" i="2" a="1"/>
  <c r="X1171" i="2" s="1"/>
  <c r="X1172" i="2" a="1"/>
  <c r="X1172" i="2"/>
  <c r="X1173" i="2" a="1"/>
  <c r="X1173" i="2" s="1"/>
  <c r="X1174" i="2" a="1"/>
  <c r="X1174" i="2"/>
  <c r="X1175" i="2" a="1"/>
  <c r="X1175" i="2"/>
  <c r="X1176" i="2" a="1"/>
  <c r="X1176" i="2"/>
  <c r="X1177" i="2" a="1"/>
  <c r="X1177" i="2" s="1"/>
  <c r="X1178" i="2" a="1"/>
  <c r="X1178" i="2" s="1"/>
  <c r="X1179" i="2" a="1"/>
  <c r="X1179" i="2"/>
  <c r="X1180" i="2" a="1"/>
  <c r="X1180" i="2"/>
  <c r="X1181" i="2" a="1"/>
  <c r="X1181" i="2" s="1"/>
  <c r="X1182" i="2" a="1"/>
  <c r="X1182" i="2" s="1"/>
  <c r="X1183" i="2" a="1"/>
  <c r="X1183" i="2" s="1"/>
  <c r="X1184" i="2" a="1"/>
  <c r="X1184" i="2" s="1"/>
  <c r="X1185" i="2" a="1"/>
  <c r="X1185" i="2"/>
  <c r="X1186" i="2" a="1"/>
  <c r="X1186" i="2" s="1"/>
  <c r="X1187" i="2" a="1"/>
  <c r="X1187" i="2"/>
  <c r="X1188" i="2" a="1"/>
  <c r="X1188" i="2"/>
  <c r="X1189" i="2" a="1"/>
  <c r="X1189" i="2" s="1"/>
  <c r="X1190" i="2" a="1"/>
  <c r="X1190" i="2"/>
  <c r="X1191" i="2" a="1"/>
  <c r="X1191" i="2" s="1"/>
  <c r="X1192" i="2" a="1"/>
  <c r="X1192" i="2"/>
  <c r="X1193" i="2" a="1"/>
  <c r="X1193" i="2"/>
  <c r="X1194" i="2" a="1"/>
  <c r="X1194" i="2" s="1"/>
  <c r="X1195" i="2" a="1"/>
  <c r="X1195" i="2" s="1"/>
  <c r="X1196" i="2" a="1"/>
  <c r="X1196" i="2"/>
  <c r="X1197" i="2" a="1"/>
  <c r="X1197" i="2" s="1"/>
  <c r="X1198" i="2" a="1"/>
  <c r="X1198" i="2"/>
  <c r="X1199" i="2" a="1"/>
  <c r="X1199" i="2" s="1"/>
  <c r="X1200" i="2" a="1"/>
  <c r="X1200" i="2"/>
  <c r="X1201" i="2" a="1"/>
  <c r="X1201" i="2" s="1"/>
  <c r="X1202" i="2" a="1"/>
  <c r="X1202" i="2" s="1"/>
  <c r="X1203" i="2" a="1"/>
  <c r="X1203" i="2"/>
  <c r="X1204" i="2" a="1"/>
  <c r="X1204" i="2" s="1"/>
  <c r="X1205" i="2" a="1"/>
  <c r="X1205" i="2"/>
  <c r="X1206" i="2" a="1"/>
  <c r="X1206" i="2"/>
  <c r="X1207" i="2" a="1"/>
  <c r="X1207" i="2" s="1"/>
  <c r="X1208" i="2" a="1"/>
  <c r="X1208" i="2"/>
  <c r="X1209" i="2" a="1"/>
  <c r="X1209" i="2"/>
  <c r="X1210" i="2" a="1"/>
  <c r="X1210" i="2" s="1"/>
  <c r="X1211" i="2" a="1"/>
  <c r="X1211" i="2"/>
  <c r="X1212" i="2" a="1"/>
  <c r="X1212" i="2" s="1"/>
  <c r="X1213" i="2" a="1"/>
  <c r="X1213" i="2" s="1"/>
  <c r="X1214" i="2" a="1"/>
  <c r="X1214" i="2" s="1"/>
  <c r="X1215" i="2" a="1"/>
  <c r="X1215" i="2" s="1"/>
  <c r="X1216" i="2" a="1"/>
  <c r="X1216" i="2"/>
  <c r="X1217" i="2" a="1"/>
  <c r="X1217" i="2" s="1"/>
  <c r="X1218" i="2" a="1"/>
  <c r="X1218" i="2"/>
  <c r="X1219" i="2" a="1"/>
  <c r="X1219" i="2" s="1"/>
  <c r="X1220" i="2" a="1"/>
  <c r="X1220" i="2"/>
  <c r="X1221" i="2" a="1"/>
  <c r="X1221" i="2"/>
  <c r="X1222" i="2" a="1"/>
  <c r="X1222" i="2"/>
  <c r="X1223" i="2" a="1"/>
  <c r="X1223" i="2" s="1"/>
  <c r="X1224" i="2" a="1"/>
  <c r="X1224" i="2"/>
  <c r="X1225" i="2" a="1"/>
  <c r="X1225" i="2" s="1"/>
  <c r="X1226" i="2" a="1"/>
  <c r="X1226" i="2"/>
  <c r="X1227" i="2" a="1"/>
  <c r="X1227" i="2" s="1"/>
  <c r="X1228" i="2" a="1"/>
  <c r="X1228" i="2" s="1"/>
  <c r="X1229" i="2" a="1"/>
  <c r="X1229" i="2"/>
  <c r="X1230" i="2" a="1"/>
  <c r="X1230" i="2" s="1"/>
  <c r="X1231" i="2" a="1"/>
  <c r="X1231" i="2" s="1"/>
  <c r="X1232" i="2" a="1"/>
  <c r="X1232" i="2" s="1"/>
  <c r="X1233" i="2" a="1"/>
  <c r="X1233" i="2"/>
  <c r="X1234" i="2" a="1"/>
  <c r="X1234" i="2"/>
  <c r="X1235" i="2" a="1"/>
  <c r="X1235" i="2"/>
  <c r="X1236" i="2" a="1"/>
  <c r="X1236" i="2" s="1"/>
  <c r="X1237" i="2" a="1"/>
  <c r="X1237" i="2" s="1"/>
  <c r="X1238" i="2" a="1"/>
  <c r="X1238" i="2"/>
  <c r="X1239" i="2" a="1"/>
  <c r="X1239" i="2"/>
  <c r="X1240" i="2" a="1"/>
  <c r="X1240" i="2" s="1"/>
  <c r="X1241" i="2" a="1"/>
  <c r="X1241" i="2" s="1"/>
  <c r="X1242" i="2" a="1"/>
  <c r="X1242" i="2"/>
  <c r="X1243" i="2" a="1"/>
  <c r="X1243" i="2" s="1"/>
  <c r="X1244" i="2" a="1"/>
  <c r="X1244" i="2"/>
  <c r="X1245" i="2" a="1"/>
  <c r="X1245" i="2" s="1"/>
  <c r="X1246" i="2" a="1"/>
  <c r="X1246" i="2"/>
  <c r="X1247" i="2" a="1"/>
  <c r="X1247" i="2"/>
  <c r="X1248" i="2" a="1"/>
  <c r="X1248" i="2"/>
  <c r="X1249" i="2" a="1"/>
  <c r="X1249" i="2" s="1"/>
  <c r="X1250" i="2" a="1"/>
  <c r="X1250" i="2" s="1"/>
  <c r="X1251" i="2" a="1"/>
  <c r="X1251" i="2"/>
  <c r="X1252" i="2" a="1"/>
  <c r="X1252" i="2"/>
  <c r="X1253" i="2" a="1"/>
  <c r="X1253" i="2" s="1"/>
  <c r="X1254" i="2" a="1"/>
  <c r="X1254" i="2" s="1"/>
  <c r="X1255" i="2" a="1"/>
  <c r="X1255" i="2" s="1"/>
  <c r="X1256" i="2" a="1"/>
  <c r="X1256" i="2" s="1"/>
  <c r="X1257" i="2" a="1"/>
  <c r="X1257" i="2"/>
  <c r="X1258" i="2" a="1"/>
  <c r="X1258" i="2" s="1"/>
  <c r="X1259" i="2" a="1"/>
  <c r="X1259" i="2"/>
  <c r="X1260" i="2" a="1"/>
  <c r="X1260" i="2"/>
  <c r="X1261" i="2" a="1"/>
  <c r="X1261" i="2" s="1"/>
  <c r="X1262" i="2" a="1"/>
  <c r="X1262" i="2"/>
  <c r="X1263" i="2" a="1"/>
  <c r="X1263" i="2" s="1"/>
  <c r="X1264" i="2" a="1"/>
  <c r="X1264" i="2"/>
  <c r="X1265" i="2" a="1"/>
  <c r="X1265" i="2"/>
  <c r="X1266" i="2" a="1"/>
  <c r="X1266" i="2" s="1"/>
  <c r="X1267" i="2" a="1"/>
  <c r="X1267" i="2" s="1"/>
  <c r="X1268" i="2" a="1"/>
  <c r="X1268" i="2"/>
  <c r="X1269" i="2" a="1"/>
  <c r="X1269" i="2" s="1"/>
  <c r="X1270" i="2" a="1"/>
  <c r="X1270" i="2"/>
  <c r="X1271" i="2" a="1"/>
  <c r="X1271" i="2" s="1"/>
  <c r="X1272" i="2" a="1"/>
  <c r="X1272" i="2"/>
  <c r="X1273" i="2" a="1"/>
  <c r="X1273" i="2" s="1"/>
  <c r="X1274" i="2" a="1"/>
  <c r="X1274" i="2" s="1"/>
  <c r="X1275" i="2" a="1"/>
  <c r="X1275" i="2"/>
  <c r="X1276" i="2" a="1"/>
  <c r="X1276" i="2" s="1"/>
  <c r="X1277" i="2" a="1"/>
  <c r="X1277" i="2"/>
  <c r="X1278" i="2" a="1"/>
  <c r="X1278" i="2"/>
  <c r="X1279" i="2" a="1"/>
  <c r="X1279" i="2" s="1"/>
  <c r="X1280" i="2" a="1"/>
  <c r="X1280" i="2"/>
  <c r="X1281" i="2" a="1"/>
  <c r="X1281" i="2"/>
  <c r="X1282" i="2" a="1"/>
  <c r="X1282" i="2" s="1"/>
  <c r="X1283" i="2" a="1"/>
  <c r="X1283" i="2"/>
  <c r="X1284" i="2" a="1"/>
  <c r="X1284" i="2" s="1"/>
  <c r="X1285" i="2" a="1"/>
  <c r="X1285" i="2" s="1"/>
  <c r="X1286" i="2" a="1"/>
  <c r="X1286" i="2" s="1"/>
  <c r="X1287" i="2" a="1"/>
  <c r="X1287" i="2" s="1"/>
  <c r="X1288" i="2" a="1"/>
  <c r="X1288" i="2"/>
  <c r="X1289" i="2" a="1"/>
  <c r="X1289" i="2" s="1"/>
  <c r="X1290" i="2" a="1"/>
  <c r="X1290" i="2"/>
  <c r="X1291" i="2" a="1"/>
  <c r="X1291" i="2" s="1"/>
  <c r="X1292" i="2" a="1"/>
  <c r="X1292" i="2"/>
  <c r="X1293" i="2" a="1"/>
  <c r="X1293" i="2"/>
  <c r="X1294" i="2" a="1"/>
  <c r="X1294" i="2"/>
  <c r="X1295" i="2" a="1"/>
  <c r="X1295" i="2" s="1"/>
  <c r="X1296" i="2" a="1"/>
  <c r="X1296" i="2"/>
  <c r="X1297" i="2" a="1"/>
  <c r="X1297" i="2" s="1"/>
  <c r="X1298" i="2" a="1"/>
  <c r="X1298" i="2"/>
  <c r="X1299" i="2" a="1"/>
  <c r="X1299" i="2" s="1"/>
  <c r="X1300" i="2" a="1"/>
  <c r="X1300" i="2" s="1"/>
  <c r="X1301" i="2" a="1"/>
  <c r="X1301" i="2"/>
  <c r="X1302" i="2" a="1"/>
  <c r="X1302" i="2" s="1"/>
  <c r="X1303" i="2" a="1"/>
  <c r="X1303" i="2" s="1"/>
  <c r="X1304" i="2" a="1"/>
  <c r="X1304" i="2" s="1"/>
  <c r="X1305" i="2" a="1"/>
  <c r="X1305" i="2"/>
  <c r="X1306" i="2" a="1"/>
  <c r="X1306" i="2"/>
  <c r="X1307" i="2" a="1"/>
  <c r="X1307" i="2"/>
  <c r="X1308" i="2" a="1"/>
  <c r="X1308" i="2" s="1"/>
  <c r="X1309" i="2" a="1"/>
  <c r="X1309" i="2" s="1"/>
  <c r="X1310" i="2" a="1"/>
  <c r="X1310" i="2"/>
  <c r="X1311" i="2" a="1"/>
  <c r="X1311" i="2"/>
  <c r="X1312" i="2" a="1"/>
  <c r="X1312" i="2" s="1"/>
  <c r="X1313" i="2" a="1"/>
  <c r="X1313" i="2" s="1"/>
  <c r="X1314" i="2" a="1"/>
  <c r="X1314" i="2"/>
  <c r="X1315" i="2" a="1"/>
  <c r="X1315" i="2" s="1"/>
  <c r="X1316" i="2" a="1"/>
  <c r="X1316" i="2"/>
  <c r="X1317" i="2" a="1"/>
  <c r="X1317" i="2" s="1"/>
  <c r="X1318" i="2" a="1"/>
  <c r="X1318" i="2"/>
  <c r="X1319" i="2" a="1"/>
  <c r="X1319" i="2"/>
  <c r="X1320" i="2" a="1"/>
  <c r="X1320" i="2"/>
  <c r="X1321" i="2" a="1"/>
  <c r="X1321" i="2" s="1"/>
  <c r="X1322" i="2" a="1"/>
  <c r="X1322" i="2"/>
  <c r="X1323" i="2" a="1"/>
  <c r="X1323" i="2" s="1"/>
  <c r="X1324" i="2" a="1"/>
  <c r="X1324" i="2"/>
  <c r="X1325" i="2" a="1"/>
  <c r="X1325" i="2" s="1"/>
  <c r="X1326" i="2" a="1"/>
  <c r="X1326" i="2" s="1"/>
  <c r="X1327" i="2" a="1"/>
  <c r="X1327" i="2" s="1"/>
  <c r="X1328" i="2" a="1"/>
  <c r="X1328" i="2"/>
  <c r="X1329" i="2" a="1"/>
  <c r="X1329" i="2" s="1"/>
  <c r="X1330" i="2" a="1"/>
  <c r="X1330" i="2" s="1"/>
  <c r="X1331" i="2" a="1"/>
  <c r="X1331" i="2" s="1"/>
  <c r="X1332" i="2" a="1"/>
  <c r="X1332" i="2" s="1"/>
  <c r="X1333" i="2" a="1"/>
  <c r="X1333" i="2" s="1"/>
  <c r="X1334" i="2" a="1"/>
  <c r="X1334" i="2"/>
  <c r="X1335" i="2" a="1"/>
  <c r="X1335" i="2" s="1"/>
  <c r="X1336" i="2" a="1"/>
  <c r="X1336" i="2" s="1"/>
  <c r="X1337" i="2" a="1"/>
  <c r="X1337" i="2" s="1"/>
  <c r="X1338" i="2" a="1"/>
  <c r="X1338" i="2" s="1"/>
  <c r="X1339" i="2" a="1"/>
  <c r="X1339" i="2" s="1"/>
  <c r="X1340" i="2" a="1"/>
  <c r="X1340" i="2"/>
  <c r="X1341" i="2" a="1"/>
  <c r="X1341" i="2" s="1"/>
  <c r="X1342" i="2" a="1"/>
  <c r="X1342" i="2" s="1"/>
  <c r="X1343" i="2" a="1"/>
  <c r="X1343" i="2" s="1"/>
  <c r="X1344" i="2" a="1"/>
  <c r="X1344" i="2" s="1"/>
  <c r="X1345" i="2" a="1"/>
  <c r="X1345" i="2" s="1"/>
  <c r="X1346" i="2" a="1"/>
  <c r="X1346" i="2"/>
  <c r="X1347" i="2" a="1"/>
  <c r="X1347" i="2" s="1"/>
  <c r="X1348" i="2" a="1"/>
  <c r="X1348" i="2" s="1"/>
  <c r="X1349" i="2" a="1"/>
  <c r="X1349" i="2" s="1"/>
  <c r="X1350" i="2" a="1"/>
  <c r="X1350" i="2" s="1"/>
  <c r="X1351" i="2" a="1"/>
  <c r="X1351" i="2" s="1"/>
  <c r="X1352" i="2" a="1"/>
  <c r="X1352" i="2"/>
  <c r="X1353" i="2" a="1"/>
  <c r="X1353" i="2" s="1"/>
  <c r="X1354" i="2" a="1"/>
  <c r="X1354" i="2" s="1"/>
  <c r="X1355" i="2" a="1"/>
  <c r="X1355" i="2" s="1"/>
  <c r="X1356" i="2" a="1"/>
  <c r="X1356" i="2" s="1"/>
  <c r="X1357" i="2" a="1"/>
  <c r="X1357" i="2" s="1"/>
  <c r="X1358" i="2" a="1"/>
  <c r="X1358" i="2" s="1"/>
  <c r="X1359" i="2" a="1"/>
  <c r="X1359" i="2" s="1"/>
  <c r="X1360" i="2" a="1"/>
  <c r="X1360" i="2" s="1"/>
  <c r="X1361" i="2" a="1"/>
  <c r="X1361" i="2" s="1"/>
  <c r="X1362" i="2" a="1"/>
  <c r="X1362" i="2" s="1"/>
  <c r="X1363" i="2" a="1"/>
  <c r="X1363" i="2" s="1"/>
  <c r="X1364" i="2" a="1"/>
  <c r="X1364" i="2" s="1"/>
  <c r="X1365" i="2" a="1"/>
  <c r="X1365" i="2" s="1"/>
  <c r="X1366" i="2" a="1"/>
  <c r="X1366" i="2" s="1"/>
  <c r="X1367" i="2" a="1"/>
  <c r="X1367" i="2" s="1"/>
  <c r="X1368" i="2" a="1"/>
  <c r="X1368" i="2" s="1"/>
  <c r="X1369" i="2" a="1"/>
  <c r="X1369" i="2" s="1"/>
  <c r="X1370" i="2" a="1"/>
  <c r="X1370" i="2" s="1"/>
  <c r="X1371" i="2" a="1"/>
  <c r="X1371" i="2" s="1"/>
  <c r="X1372" i="2" a="1"/>
  <c r="X1372" i="2" s="1"/>
  <c r="X1373" i="2" a="1"/>
  <c r="X1373" i="2" s="1"/>
  <c r="X1374" i="2" a="1"/>
  <c r="X1374" i="2" s="1"/>
  <c r="X1375" i="2" a="1"/>
  <c r="X1375" i="2" s="1"/>
  <c r="X1376" i="2" a="1"/>
  <c r="X1376" i="2" s="1"/>
  <c r="X1377" i="2" a="1"/>
  <c r="X1377" i="2" s="1"/>
  <c r="X1378" i="2" a="1"/>
  <c r="X1378" i="2" s="1"/>
  <c r="X1379" i="2" a="1"/>
  <c r="X1379" i="2" s="1"/>
  <c r="X1380" i="2" a="1"/>
  <c r="X1380" i="2" s="1"/>
  <c r="X1381" i="2" a="1"/>
  <c r="X1381" i="2" s="1"/>
  <c r="X1382" i="2" a="1"/>
  <c r="X1382" i="2" s="1"/>
  <c r="X1383" i="2" a="1"/>
  <c r="X1383" i="2" s="1"/>
  <c r="X1384" i="2" a="1"/>
  <c r="X1384" i="2" s="1"/>
  <c r="X1385" i="2" a="1"/>
  <c r="X1385" i="2" s="1"/>
  <c r="X1386" i="2" a="1"/>
  <c r="X1386" i="2" s="1"/>
  <c r="X1387" i="2" a="1"/>
  <c r="X1387" i="2" s="1"/>
  <c r="X1388" i="2" a="1"/>
  <c r="X1388" i="2" s="1"/>
  <c r="X1389" i="2" a="1"/>
  <c r="X1389" i="2" s="1"/>
  <c r="X1390" i="2" a="1"/>
  <c r="X1390" i="2" s="1"/>
  <c r="X1391" i="2" a="1"/>
  <c r="X1391" i="2" s="1"/>
  <c r="X1392" i="2" a="1"/>
  <c r="X1392" i="2" s="1"/>
  <c r="X1393" i="2" a="1"/>
  <c r="X1393" i="2" s="1"/>
  <c r="X1394" i="2" a="1"/>
  <c r="X1394" i="2" s="1"/>
  <c r="X1395" i="2" a="1"/>
  <c r="X1395" i="2" s="1"/>
  <c r="X1396" i="2" a="1"/>
  <c r="X1396" i="2" s="1"/>
  <c r="X1397" i="2" a="1"/>
  <c r="X1397" i="2" s="1"/>
  <c r="X1398" i="2" a="1"/>
  <c r="X1398" i="2" s="1"/>
  <c r="X1399" i="2" a="1"/>
  <c r="X1399" i="2" s="1"/>
  <c r="X1400" i="2" a="1"/>
  <c r="X1400" i="2" s="1"/>
  <c r="X1401" i="2" a="1"/>
  <c r="X1401" i="2" s="1"/>
  <c r="X1402" i="2" a="1"/>
  <c r="X1402" i="2" s="1"/>
  <c r="X1403" i="2" a="1"/>
  <c r="X1403" i="2" s="1"/>
  <c r="X1404" i="2" a="1"/>
  <c r="X1404" i="2" s="1"/>
  <c r="X1405" i="2" a="1"/>
  <c r="X1405" i="2" s="1"/>
  <c r="X1406" i="2" a="1"/>
  <c r="X1406" i="2" s="1"/>
  <c r="X1407" i="2" a="1"/>
  <c r="X1407" i="2" s="1"/>
  <c r="X1408" i="2" a="1"/>
  <c r="X1408" i="2" s="1"/>
  <c r="X1409" i="2" a="1"/>
  <c r="X1409" i="2" s="1"/>
  <c r="X1410" i="2" a="1"/>
  <c r="X1410" i="2" s="1"/>
  <c r="X1411" i="2" a="1"/>
  <c r="X1411" i="2" s="1"/>
  <c r="X1412" i="2" a="1"/>
  <c r="X1412" i="2" s="1"/>
  <c r="X1413" i="2" a="1"/>
  <c r="X1413" i="2" s="1"/>
  <c r="X1414" i="2" a="1"/>
  <c r="X1414" i="2" s="1"/>
  <c r="X1415" i="2" a="1"/>
  <c r="X1415" i="2" s="1"/>
  <c r="X1416" i="2" a="1"/>
  <c r="X1416" i="2" s="1"/>
  <c r="X1417" i="2" a="1"/>
  <c r="X1417" i="2" s="1"/>
  <c r="X1418" i="2" a="1"/>
  <c r="X1418" i="2" s="1"/>
  <c r="X1419" i="2" a="1"/>
  <c r="X1419" i="2" s="1"/>
  <c r="X1420" i="2" a="1"/>
  <c r="X1420" i="2" s="1"/>
  <c r="X1421" i="2" a="1"/>
  <c r="X1421" i="2" s="1"/>
  <c r="X1422" i="2" a="1"/>
  <c r="X1422" i="2" s="1"/>
  <c r="X1423" i="2" a="1"/>
  <c r="X1423" i="2" s="1"/>
  <c r="X1424" i="2" a="1"/>
  <c r="X1424" i="2" s="1"/>
  <c r="X1425" i="2" a="1"/>
  <c r="X1425" i="2" s="1"/>
  <c r="X1426" i="2" a="1"/>
  <c r="X1426" i="2" s="1"/>
  <c r="X1427" i="2" a="1"/>
  <c r="X1427" i="2" s="1"/>
  <c r="X1428" i="2" a="1"/>
  <c r="X1428" i="2" s="1"/>
  <c r="X1429" i="2" a="1"/>
  <c r="X1429" i="2" s="1"/>
  <c r="X1430" i="2" a="1"/>
  <c r="X1430" i="2" s="1"/>
  <c r="X1431" i="2" a="1"/>
  <c r="X1431" i="2" s="1"/>
  <c r="X1432" i="2" a="1"/>
  <c r="X1432" i="2" s="1"/>
  <c r="X1433" i="2" a="1"/>
  <c r="X1433" i="2" s="1"/>
  <c r="X1434" i="2" a="1"/>
  <c r="X1434" i="2" s="1"/>
  <c r="X1435" i="2" a="1"/>
  <c r="X1435" i="2" s="1"/>
  <c r="X1436" i="2" a="1"/>
  <c r="X1436" i="2" s="1"/>
  <c r="X1437" i="2" a="1"/>
  <c r="X1437" i="2" s="1"/>
  <c r="X1438" i="2" a="1"/>
  <c r="X1438" i="2" s="1"/>
  <c r="X1439" i="2" a="1"/>
  <c r="X1439" i="2" s="1"/>
  <c r="X1440" i="2" a="1"/>
  <c r="X1440" i="2" s="1"/>
  <c r="X1441" i="2" a="1"/>
  <c r="X1441" i="2" s="1"/>
  <c r="X1442" i="2" a="1"/>
  <c r="X1442" i="2" s="1"/>
  <c r="X1443" i="2" a="1"/>
  <c r="X1443" i="2" s="1"/>
  <c r="X1444" i="2" a="1"/>
  <c r="X1444" i="2" s="1"/>
  <c r="X1445" i="2" a="1"/>
  <c r="X1445" i="2" s="1"/>
  <c r="X1446" i="2" a="1"/>
  <c r="X1446" i="2" s="1"/>
  <c r="X1447" i="2" a="1"/>
  <c r="X1447" i="2" s="1"/>
  <c r="X1448" i="2" a="1"/>
  <c r="X1448" i="2" s="1"/>
  <c r="X1449" i="2" a="1"/>
  <c r="X1449" i="2" s="1"/>
  <c r="X1450" i="2" a="1"/>
  <c r="X1450" i="2" s="1"/>
  <c r="X1451" i="2" a="1"/>
  <c r="X1451" i="2" s="1"/>
  <c r="X1452" i="2" a="1"/>
  <c r="X1452" i="2" s="1"/>
  <c r="X1453" i="2" a="1"/>
  <c r="X1453" i="2" s="1"/>
  <c r="X1454" i="2" a="1"/>
  <c r="X1454" i="2" s="1"/>
  <c r="X1455" i="2" a="1"/>
  <c r="X1455" i="2" s="1"/>
  <c r="X1456" i="2" a="1"/>
  <c r="X1456" i="2" s="1"/>
  <c r="X1457" i="2" a="1"/>
  <c r="X1457" i="2" s="1"/>
  <c r="X1458" i="2" a="1"/>
  <c r="X1458" i="2" s="1"/>
  <c r="X1459" i="2" a="1"/>
  <c r="X1459" i="2" s="1"/>
  <c r="X1460" i="2" a="1"/>
  <c r="X1460" i="2" s="1"/>
  <c r="X1461" i="2" a="1"/>
  <c r="X1461" i="2" s="1"/>
  <c r="X1462" i="2" a="1"/>
  <c r="X1462" i="2" s="1"/>
  <c r="X1463" i="2" a="1"/>
  <c r="X1463" i="2" s="1"/>
  <c r="X1464" i="2" a="1"/>
  <c r="X1464" i="2" s="1"/>
  <c r="X1465" i="2" a="1"/>
  <c r="X1465" i="2" s="1"/>
  <c r="X1466" i="2" a="1"/>
  <c r="X1466" i="2" s="1"/>
  <c r="X1467" i="2" a="1"/>
  <c r="X1467" i="2" s="1"/>
  <c r="X1468" i="2" a="1"/>
  <c r="X1468" i="2" s="1"/>
  <c r="X1469" i="2" a="1"/>
  <c r="X1469" i="2" s="1"/>
  <c r="X1470" i="2" a="1"/>
  <c r="X1470" i="2" s="1"/>
  <c r="X1471" i="2" a="1"/>
  <c r="X1471" i="2" s="1"/>
  <c r="X1472" i="2" a="1"/>
  <c r="X1472" i="2" s="1"/>
  <c r="X1473" i="2" a="1"/>
  <c r="X1473" i="2" s="1"/>
  <c r="X1474" i="2" a="1"/>
  <c r="X1474" i="2" s="1"/>
  <c r="X1475" i="2" a="1"/>
  <c r="X1475" i="2" s="1"/>
  <c r="X1476" i="2" a="1"/>
  <c r="X1476" i="2" s="1"/>
  <c r="X1477" i="2" a="1"/>
  <c r="X1477" i="2" s="1"/>
  <c r="X1478" i="2" a="1"/>
  <c r="X1478" i="2" s="1"/>
  <c r="X1479" i="2" a="1"/>
  <c r="X1479" i="2" s="1"/>
  <c r="X1480" i="2" a="1"/>
  <c r="X1480" i="2" s="1"/>
  <c r="X1481" i="2" a="1"/>
  <c r="X1481" i="2" s="1"/>
  <c r="X1482" i="2" a="1"/>
  <c r="X1482" i="2" s="1"/>
  <c r="X1483" i="2" a="1"/>
  <c r="X1483" i="2" s="1"/>
  <c r="X1484" i="2" a="1"/>
  <c r="X1484" i="2" s="1"/>
  <c r="X1485" i="2" a="1"/>
  <c r="X1485" i="2" s="1"/>
  <c r="X1486" i="2" a="1"/>
  <c r="X1486" i="2" s="1"/>
  <c r="X1487" i="2" a="1"/>
  <c r="X1487" i="2" s="1"/>
  <c r="X1488" i="2" a="1"/>
  <c r="X1488" i="2" s="1"/>
  <c r="X1489" i="2" a="1"/>
  <c r="X1489" i="2" s="1"/>
  <c r="X1490" i="2" a="1"/>
  <c r="X1490" i="2" s="1"/>
  <c r="X1491" i="2" a="1"/>
  <c r="X1491" i="2" s="1"/>
  <c r="X1492" i="2" a="1"/>
  <c r="X1492" i="2" s="1"/>
  <c r="X1493" i="2" a="1"/>
  <c r="X1493" i="2" s="1"/>
  <c r="X1494" i="2" a="1"/>
  <c r="X1494" i="2" s="1"/>
  <c r="X1495" i="2" a="1"/>
  <c r="X1495" i="2" s="1"/>
  <c r="X1496" i="2" a="1"/>
  <c r="X1496" i="2" s="1"/>
  <c r="X1497" i="2" a="1"/>
  <c r="X1497" i="2" s="1"/>
  <c r="X1498" i="2" a="1"/>
  <c r="X1498" i="2" s="1"/>
  <c r="X1499" i="2" a="1"/>
  <c r="X1499" i="2" s="1"/>
  <c r="X1500" i="2" a="1"/>
  <c r="X1500" i="2" s="1"/>
  <c r="X1501" i="2" a="1"/>
  <c r="X1501" i="2" s="1"/>
  <c r="X1502" i="2" a="1"/>
  <c r="X1502" i="2" s="1"/>
  <c r="X1503" i="2" a="1"/>
  <c r="X1503" i="2" s="1"/>
  <c r="X1504" i="2" a="1"/>
  <c r="X1504" i="2" s="1"/>
  <c r="X1505" i="2" a="1"/>
  <c r="X1505" i="2" s="1"/>
  <c r="X1506" i="2" a="1"/>
  <c r="X1506" i="2" s="1"/>
  <c r="X1507" i="2" a="1"/>
  <c r="X1507" i="2" s="1"/>
  <c r="X1508" i="2" a="1"/>
  <c r="X1508" i="2" s="1"/>
  <c r="X1509" i="2" a="1"/>
  <c r="X1509" i="2" s="1"/>
  <c r="X1510" i="2" a="1"/>
  <c r="X1510" i="2" s="1"/>
  <c r="X1511" i="2" a="1"/>
  <c r="X1511" i="2" s="1"/>
  <c r="X1512" i="2" a="1"/>
  <c r="X1512" i="2" s="1"/>
  <c r="X1513" i="2" a="1"/>
  <c r="X1513" i="2" s="1"/>
  <c r="X1514" i="2" a="1"/>
  <c r="X1514" i="2" s="1"/>
  <c r="X1515" i="2" a="1"/>
  <c r="X1515" i="2" s="1"/>
  <c r="X1516" i="2" a="1"/>
  <c r="X1516" i="2" s="1"/>
  <c r="X1517" i="2" a="1"/>
  <c r="X1517" i="2" s="1"/>
  <c r="X1518" i="2" a="1"/>
  <c r="X1518" i="2" s="1"/>
  <c r="X1519" i="2" a="1"/>
  <c r="X1519" i="2" s="1"/>
  <c r="X1520" i="2" a="1"/>
  <c r="X1520" i="2" s="1"/>
  <c r="X1521" i="2" a="1"/>
  <c r="X1521" i="2" s="1"/>
  <c r="X1522" i="2" a="1"/>
  <c r="X1522" i="2" s="1"/>
  <c r="X1523" i="2" a="1"/>
  <c r="X1523" i="2" s="1"/>
  <c r="X1524" i="2" a="1"/>
  <c r="X1524" i="2" s="1"/>
  <c r="X1525" i="2" a="1"/>
  <c r="X1525" i="2" s="1"/>
  <c r="X1526" i="2" a="1"/>
  <c r="X1526" i="2" s="1"/>
  <c r="X1527" i="2" a="1"/>
  <c r="X1527" i="2" s="1"/>
  <c r="X1528" i="2" a="1"/>
  <c r="X1528" i="2" s="1"/>
  <c r="X1529" i="2" a="1"/>
  <c r="X1529" i="2" s="1"/>
  <c r="X1530" i="2" a="1"/>
  <c r="X1530" i="2" s="1"/>
  <c r="X1531" i="2" a="1"/>
  <c r="X1531" i="2" s="1"/>
  <c r="X1532" i="2" a="1"/>
  <c r="X1532" i="2" s="1"/>
  <c r="X1533" i="2" a="1"/>
  <c r="X1533" i="2" s="1"/>
  <c r="X3" i="2" a="1"/>
  <c r="X3" i="2" s="1"/>
  <c r="AH4" i="2" l="1"/>
  <c r="AG4" i="2" s="1" a="1"/>
  <c r="AG4" i="2" s="1"/>
  <c r="AH5" i="2"/>
  <c r="AG5" i="2" s="1" a="1"/>
  <c r="AG5" i="2" s="1"/>
  <c r="AH6" i="2"/>
  <c r="AG6" i="2" s="1" a="1"/>
  <c r="AG6" i="2" s="1"/>
  <c r="AH7" i="2"/>
  <c r="AG7" i="2" s="1" a="1"/>
  <c r="AG7" i="2" s="1"/>
  <c r="AH8" i="2"/>
  <c r="AG8" i="2" s="1" a="1"/>
  <c r="AG8" i="2" s="1"/>
  <c r="AH10" i="2"/>
  <c r="AG10" i="2" s="1" a="1"/>
  <c r="AG10" i="2" s="1"/>
  <c r="AH11" i="2"/>
  <c r="AG11" i="2" s="1" a="1"/>
  <c r="AG11" i="2" s="1"/>
  <c r="AH12" i="2"/>
  <c r="AG12" i="2" s="1" a="1"/>
  <c r="AG12" i="2" s="1"/>
  <c r="AH13" i="2"/>
  <c r="AG13" i="2" s="1" a="1"/>
  <c r="AG13" i="2" s="1"/>
  <c r="AH14" i="2"/>
  <c r="AG14" i="2" s="1" a="1"/>
  <c r="AG14" i="2" s="1"/>
  <c r="AH15" i="2"/>
  <c r="AG15" i="2" s="1" a="1"/>
  <c r="AG15" i="2" s="1"/>
  <c r="AH16" i="2"/>
  <c r="AG16" i="2" s="1" a="1"/>
  <c r="AG16" i="2" s="1"/>
  <c r="AH17" i="2"/>
  <c r="AG17" i="2" s="1" a="1"/>
  <c r="AG17" i="2" s="1"/>
  <c r="AH18" i="2"/>
  <c r="AG18" i="2" s="1" a="1"/>
  <c r="AG18" i="2" s="1"/>
  <c r="AH19" i="2"/>
  <c r="AG19" i="2" s="1" a="1"/>
  <c r="AG19" i="2" s="1"/>
  <c r="AH20" i="2"/>
  <c r="AG20" i="2" s="1" a="1"/>
  <c r="AG20" i="2" s="1"/>
  <c r="AH21" i="2"/>
  <c r="AG21" i="2" s="1" a="1"/>
  <c r="AG21" i="2" s="1"/>
  <c r="AH22" i="2"/>
  <c r="AG22" i="2" s="1" a="1"/>
  <c r="AG22" i="2" s="1"/>
  <c r="AH23" i="2"/>
  <c r="AG23" i="2" s="1" a="1"/>
  <c r="AG23" i="2" s="1"/>
  <c r="AH25" i="2"/>
  <c r="AG25" i="2" s="1" a="1"/>
  <c r="AG25" i="2" s="1"/>
  <c r="AH26" i="2"/>
  <c r="AG26" i="2" s="1" a="1"/>
  <c r="AG26" i="2" s="1"/>
  <c r="AH27" i="2"/>
  <c r="AG27" i="2" s="1" a="1"/>
  <c r="AG27" i="2" s="1"/>
  <c r="AH28" i="2"/>
  <c r="AG28" i="2" s="1" a="1"/>
  <c r="AG28" i="2" s="1"/>
  <c r="AH29" i="2"/>
  <c r="AG29" i="2" s="1" a="1"/>
  <c r="AG29" i="2" s="1"/>
  <c r="AH30" i="2"/>
  <c r="AG30" i="2" s="1" a="1"/>
  <c r="AG30" i="2" s="1"/>
  <c r="AH31" i="2"/>
  <c r="AG31" i="2" s="1" a="1"/>
  <c r="AG31" i="2" s="1"/>
  <c r="AH32" i="2"/>
  <c r="AG32" i="2" s="1" a="1"/>
  <c r="AG32" i="2" s="1"/>
  <c r="AH33" i="2"/>
  <c r="AG33" i="2" s="1" a="1"/>
  <c r="AG33" i="2" s="1"/>
  <c r="AH34" i="2"/>
  <c r="AG34" i="2" s="1" a="1"/>
  <c r="AG34" i="2" s="1"/>
  <c r="AH35" i="2"/>
  <c r="AG35" i="2" s="1" a="1"/>
  <c r="AG35" i="2" s="1"/>
  <c r="AH36" i="2"/>
  <c r="AG36" i="2" s="1" a="1"/>
  <c r="AG36" i="2" s="1"/>
  <c r="AH37" i="2"/>
  <c r="AG37" i="2" s="1" a="1"/>
  <c r="AG37" i="2" s="1"/>
  <c r="AH38" i="2"/>
  <c r="AG38" i="2" s="1" a="1"/>
  <c r="AG38" i="2" s="1"/>
  <c r="AH39" i="2"/>
  <c r="AG39" i="2" s="1" a="1"/>
  <c r="AG39" i="2" s="1"/>
  <c r="AH40" i="2"/>
  <c r="AG40" i="2" s="1" a="1"/>
  <c r="AG40" i="2" s="1"/>
  <c r="AH41" i="2"/>
  <c r="AG41" i="2" s="1" a="1"/>
  <c r="AG41" i="2" s="1"/>
  <c r="AH42" i="2"/>
  <c r="AG42" i="2" s="1" a="1"/>
  <c r="AG42" i="2" s="1"/>
  <c r="AH43" i="2"/>
  <c r="AG43" i="2" s="1" a="1"/>
  <c r="AG43" i="2" s="1"/>
  <c r="AH44" i="2"/>
  <c r="AG44" i="2" s="1" a="1"/>
  <c r="AG44" i="2" s="1"/>
  <c r="AH45" i="2"/>
  <c r="AG45" i="2" s="1" a="1"/>
  <c r="AG45" i="2" s="1"/>
  <c r="AH46" i="2"/>
  <c r="AG46" i="2" s="1" a="1"/>
  <c r="AG46" i="2" s="1"/>
  <c r="AH47" i="2"/>
  <c r="AG47" i="2" s="1" a="1"/>
  <c r="AG47" i="2" s="1"/>
  <c r="AH48" i="2"/>
  <c r="AG48" i="2" s="1" a="1"/>
  <c r="AG48" i="2" s="1"/>
  <c r="AH49" i="2"/>
  <c r="AG49" i="2" s="1" a="1"/>
  <c r="AG49" i="2" s="1"/>
  <c r="AH50" i="2"/>
  <c r="AG50" i="2" s="1" a="1"/>
  <c r="AG50" i="2" s="1"/>
  <c r="AH51" i="2"/>
  <c r="AG51" i="2" s="1" a="1"/>
  <c r="AG51" i="2" s="1"/>
  <c r="AH52" i="2"/>
  <c r="AG52" i="2" s="1" a="1"/>
  <c r="AG52" i="2" s="1"/>
  <c r="AH53" i="2"/>
  <c r="AG53" i="2" s="1" a="1"/>
  <c r="AG53" i="2" s="1"/>
  <c r="AH54" i="2"/>
  <c r="AG54" i="2" s="1" a="1"/>
  <c r="AG54" i="2" s="1"/>
  <c r="AH55" i="2"/>
  <c r="AG55" i="2" s="1" a="1"/>
  <c r="AG55" i="2" s="1"/>
  <c r="AH56" i="2"/>
  <c r="AG56" i="2" s="1" a="1"/>
  <c r="AG56" i="2" s="1"/>
  <c r="AH57" i="2"/>
  <c r="AG57" i="2" s="1" a="1"/>
  <c r="AG57" i="2" s="1"/>
  <c r="AH58" i="2"/>
  <c r="AG58" i="2" s="1" a="1"/>
  <c r="AG58" i="2" s="1"/>
  <c r="AH59" i="2"/>
  <c r="AG59" i="2" s="1" a="1"/>
  <c r="AG59" i="2" s="1"/>
  <c r="AH60" i="2"/>
  <c r="AG60" i="2" s="1" a="1"/>
  <c r="AG60" i="2" s="1"/>
  <c r="AH61" i="2"/>
  <c r="AG61" i="2" s="1" a="1"/>
  <c r="AG61" i="2" s="1"/>
  <c r="AH62" i="2"/>
  <c r="AG62" i="2" s="1" a="1"/>
  <c r="AG62" i="2" s="1"/>
  <c r="AH63" i="2"/>
  <c r="AG63" i="2" s="1" a="1"/>
  <c r="AG63" i="2" s="1"/>
  <c r="AH64" i="2"/>
  <c r="AG64" i="2" s="1" a="1"/>
  <c r="AG64" i="2" s="1"/>
  <c r="AH65" i="2"/>
  <c r="AG65" i="2" s="1" a="1"/>
  <c r="AG65" i="2" s="1"/>
  <c r="AH66" i="2"/>
  <c r="AG66" i="2" s="1" a="1"/>
  <c r="AG66" i="2" s="1"/>
  <c r="AH67" i="2"/>
  <c r="AG67" i="2" s="1" a="1"/>
  <c r="AG67" i="2" s="1"/>
  <c r="AH68" i="2"/>
  <c r="AG68" i="2" s="1" a="1"/>
  <c r="AG68" i="2" s="1"/>
  <c r="AH69" i="2"/>
  <c r="AG69" i="2" s="1" a="1"/>
  <c r="AG69" i="2" s="1"/>
  <c r="AH70" i="2"/>
  <c r="AG70" i="2" s="1" a="1"/>
  <c r="AG70" i="2" s="1"/>
  <c r="AH71" i="2"/>
  <c r="AG71" i="2" s="1" a="1"/>
  <c r="AG71" i="2" s="1"/>
  <c r="AH72" i="2"/>
  <c r="AG72" i="2" s="1" a="1"/>
  <c r="AG72" i="2" s="1"/>
  <c r="AH73" i="2"/>
  <c r="AG73" i="2" s="1" a="1"/>
  <c r="AG73" i="2" s="1"/>
  <c r="AH74" i="2"/>
  <c r="AG74" i="2" s="1" a="1"/>
  <c r="AG74" i="2" s="1"/>
  <c r="AH75" i="2"/>
  <c r="AG75" i="2" s="1" a="1"/>
  <c r="AG75" i="2" s="1"/>
  <c r="AH76" i="2"/>
  <c r="AG76" i="2" s="1" a="1"/>
  <c r="AG76" i="2" s="1"/>
  <c r="AH77" i="2"/>
  <c r="AG77" i="2" s="1" a="1"/>
  <c r="AG77" i="2" s="1"/>
  <c r="AH78" i="2"/>
  <c r="AG78" i="2" s="1" a="1"/>
  <c r="AG78" i="2" s="1"/>
  <c r="AH79" i="2"/>
  <c r="AG79" i="2" s="1" a="1"/>
  <c r="AG79" i="2" s="1"/>
  <c r="AH80" i="2"/>
  <c r="AG80" i="2" s="1" a="1"/>
  <c r="AG80" i="2" s="1"/>
  <c r="AH81" i="2"/>
  <c r="AG81" i="2" s="1" a="1"/>
  <c r="AG81" i="2" s="1"/>
  <c r="AH82" i="2"/>
  <c r="AG82" i="2" s="1" a="1"/>
  <c r="AG82" i="2" s="1"/>
  <c r="AH83" i="2"/>
  <c r="AG83" i="2" s="1" a="1"/>
  <c r="AG83" i="2" s="1"/>
  <c r="AH84" i="2"/>
  <c r="AG84" i="2" s="1" a="1"/>
  <c r="AG84" i="2" s="1"/>
  <c r="AH85" i="2"/>
  <c r="AG85" i="2" s="1" a="1"/>
  <c r="AG85" i="2" s="1"/>
  <c r="AH86" i="2"/>
  <c r="AG86" i="2" s="1" a="1"/>
  <c r="AG86" i="2" s="1"/>
  <c r="AH87" i="2"/>
  <c r="AG87" i="2" s="1" a="1"/>
  <c r="AG87" i="2" s="1"/>
  <c r="AH88" i="2"/>
  <c r="AG88" i="2" s="1" a="1"/>
  <c r="AG88" i="2" s="1"/>
  <c r="AH89" i="2"/>
  <c r="AG89" i="2" s="1" a="1"/>
  <c r="AG89" i="2" s="1"/>
  <c r="AH90" i="2"/>
  <c r="AG90" i="2" s="1" a="1"/>
  <c r="AG90" i="2" s="1"/>
  <c r="AH91" i="2"/>
  <c r="AG91" i="2" s="1" a="1"/>
  <c r="AG91" i="2" s="1"/>
  <c r="AH92" i="2"/>
  <c r="AG92" i="2" s="1" a="1"/>
  <c r="AG92" i="2" s="1"/>
  <c r="AH93" i="2"/>
  <c r="AG93" i="2" s="1" a="1"/>
  <c r="AG93" i="2" s="1"/>
  <c r="AH94" i="2"/>
  <c r="AG94" i="2" s="1" a="1"/>
  <c r="AG94" i="2" s="1"/>
  <c r="AH95" i="2"/>
  <c r="AG95" i="2" s="1" a="1"/>
  <c r="AG95" i="2" s="1"/>
  <c r="AH96" i="2"/>
  <c r="AG96" i="2" s="1" a="1"/>
  <c r="AG96" i="2" s="1"/>
  <c r="AH97" i="2"/>
  <c r="AG97" i="2" s="1" a="1"/>
  <c r="AG97" i="2" s="1"/>
  <c r="AH98" i="2"/>
  <c r="AG98" i="2" s="1" a="1"/>
  <c r="AG98" i="2" s="1"/>
  <c r="AH99" i="2"/>
  <c r="AG99" i="2" s="1" a="1"/>
  <c r="AG99" i="2" s="1"/>
  <c r="AH100" i="2"/>
  <c r="AG100" i="2" s="1" a="1"/>
  <c r="AG100" i="2" s="1"/>
  <c r="AH101" i="2"/>
  <c r="AG101" i="2" s="1" a="1"/>
  <c r="AG101" i="2" s="1"/>
  <c r="AH102" i="2"/>
  <c r="AG102" i="2" s="1" a="1"/>
  <c r="AG102" i="2" s="1"/>
  <c r="AH103" i="2"/>
  <c r="AG103" i="2" s="1" a="1"/>
  <c r="AG103" i="2" s="1"/>
  <c r="AH104" i="2"/>
  <c r="AG104" i="2" s="1" a="1"/>
  <c r="AG104" i="2" s="1"/>
  <c r="AH105" i="2"/>
  <c r="AG105" i="2" s="1" a="1"/>
  <c r="AG105" i="2" s="1"/>
  <c r="AH106" i="2"/>
  <c r="AG106" i="2" s="1" a="1"/>
  <c r="AG106" i="2" s="1"/>
  <c r="AH107" i="2"/>
  <c r="AG107" i="2" s="1" a="1"/>
  <c r="AG107" i="2" s="1"/>
  <c r="AH108" i="2"/>
  <c r="AG108" i="2" s="1" a="1"/>
  <c r="AG108" i="2" s="1"/>
  <c r="AH109" i="2"/>
  <c r="AG109" i="2" s="1" a="1"/>
  <c r="AG109" i="2" s="1"/>
  <c r="AH110" i="2"/>
  <c r="AG110" i="2" s="1" a="1"/>
  <c r="AG110" i="2" s="1"/>
  <c r="AH111" i="2"/>
  <c r="AG111" i="2" s="1" a="1"/>
  <c r="AG111" i="2" s="1"/>
  <c r="AH112" i="2"/>
  <c r="AG112" i="2" s="1" a="1"/>
  <c r="AG112" i="2" s="1"/>
  <c r="AH113" i="2"/>
  <c r="AG113" i="2" s="1" a="1"/>
  <c r="AG113" i="2" s="1"/>
  <c r="AH114" i="2"/>
  <c r="AG114" i="2" s="1" a="1"/>
  <c r="AG114" i="2" s="1"/>
  <c r="AH115" i="2"/>
  <c r="AG115" i="2" s="1" a="1"/>
  <c r="AG115" i="2" s="1"/>
  <c r="AH116" i="2"/>
  <c r="AG116" i="2" s="1" a="1"/>
  <c r="AG116" i="2" s="1"/>
  <c r="AH117" i="2"/>
  <c r="AG117" i="2" s="1" a="1"/>
  <c r="AG117" i="2" s="1"/>
  <c r="AH118" i="2"/>
  <c r="AG118" i="2" s="1" a="1"/>
  <c r="AG118" i="2" s="1"/>
  <c r="AH119" i="2"/>
  <c r="AG119" i="2" s="1" a="1"/>
  <c r="AG119" i="2" s="1"/>
  <c r="AH120" i="2"/>
  <c r="AG120" i="2" s="1" a="1"/>
  <c r="AG120" i="2" s="1"/>
  <c r="AH121" i="2"/>
  <c r="AG121" i="2" s="1" a="1"/>
  <c r="AG121" i="2" s="1"/>
  <c r="AH122" i="2"/>
  <c r="AG122" i="2" s="1" a="1"/>
  <c r="AG122" i="2" s="1"/>
  <c r="AH123" i="2"/>
  <c r="AG123" i="2" s="1" a="1"/>
  <c r="AG123" i="2" s="1"/>
  <c r="AH124" i="2"/>
  <c r="AG124" i="2" s="1" a="1"/>
  <c r="AG124" i="2" s="1"/>
  <c r="AH125" i="2"/>
  <c r="AG125" i="2" s="1" a="1"/>
  <c r="AG125" i="2" s="1"/>
  <c r="AH126" i="2"/>
  <c r="AG126" i="2" s="1" a="1"/>
  <c r="AG126" i="2" s="1"/>
  <c r="AH127" i="2"/>
  <c r="AG127" i="2" s="1" a="1"/>
  <c r="AG127" i="2" s="1"/>
  <c r="AH128" i="2"/>
  <c r="AG128" i="2" s="1" a="1"/>
  <c r="AG128" i="2" s="1"/>
  <c r="AH129" i="2"/>
  <c r="AG129" i="2" s="1" a="1"/>
  <c r="AG129" i="2" s="1"/>
  <c r="AH130" i="2"/>
  <c r="AG130" i="2" s="1" a="1"/>
  <c r="AG130" i="2" s="1"/>
  <c r="AH131" i="2"/>
  <c r="AG131" i="2" s="1" a="1"/>
  <c r="AG131" i="2" s="1"/>
  <c r="AH132" i="2"/>
  <c r="AG132" i="2" s="1" a="1"/>
  <c r="AG132" i="2" s="1"/>
  <c r="AH133" i="2"/>
  <c r="AG133" i="2" s="1" a="1"/>
  <c r="AG133" i="2" s="1"/>
  <c r="AH134" i="2"/>
  <c r="AG134" i="2" s="1" a="1"/>
  <c r="AG134" i="2" s="1"/>
  <c r="AH135" i="2"/>
  <c r="AG135" i="2" s="1" a="1"/>
  <c r="AG135" i="2" s="1"/>
  <c r="AH136" i="2"/>
  <c r="AG136" i="2" s="1" a="1"/>
  <c r="AG136" i="2" s="1"/>
  <c r="AH137" i="2"/>
  <c r="AG137" i="2" s="1" a="1"/>
  <c r="AG137" i="2" s="1"/>
  <c r="AH138" i="2"/>
  <c r="AG138" i="2" s="1" a="1"/>
  <c r="AG138" i="2" s="1"/>
  <c r="AH139" i="2"/>
  <c r="AG139" i="2" s="1" a="1"/>
  <c r="AG139" i="2" s="1"/>
  <c r="AH140" i="2"/>
  <c r="AG140" i="2" s="1" a="1"/>
  <c r="AG140" i="2" s="1"/>
  <c r="AH141" i="2"/>
  <c r="AG141" i="2" s="1" a="1"/>
  <c r="AG141" i="2" s="1"/>
  <c r="AH142" i="2"/>
  <c r="AG142" i="2" s="1" a="1"/>
  <c r="AG142" i="2" s="1"/>
  <c r="AH143" i="2"/>
  <c r="AG143" i="2" s="1" a="1"/>
  <c r="AG143" i="2" s="1"/>
  <c r="AH144" i="2"/>
  <c r="AG144" i="2" s="1" a="1"/>
  <c r="AG144" i="2" s="1"/>
  <c r="AH145" i="2"/>
  <c r="AG145" i="2" s="1" a="1"/>
  <c r="AG145" i="2" s="1"/>
  <c r="AH146" i="2"/>
  <c r="AG146" i="2" s="1" a="1"/>
  <c r="AG146" i="2" s="1"/>
  <c r="AH147" i="2"/>
  <c r="AG147" i="2" s="1" a="1"/>
  <c r="AG147" i="2" s="1"/>
  <c r="AH148" i="2"/>
  <c r="AG148" i="2" s="1" a="1"/>
  <c r="AG148" i="2" s="1"/>
  <c r="AH149" i="2"/>
  <c r="AG149" i="2" s="1" a="1"/>
  <c r="AG149" i="2" s="1"/>
  <c r="AH150" i="2"/>
  <c r="AG150" i="2" s="1" a="1"/>
  <c r="AG150" i="2" s="1"/>
  <c r="AH151" i="2"/>
  <c r="AG151" i="2" s="1" a="1"/>
  <c r="AG151" i="2" s="1"/>
  <c r="AH152" i="2"/>
  <c r="AG152" i="2" s="1" a="1"/>
  <c r="AG152" i="2" s="1"/>
  <c r="AH153" i="2"/>
  <c r="AG153" i="2" s="1" a="1"/>
  <c r="AG153" i="2" s="1"/>
  <c r="AH154" i="2"/>
  <c r="AG154" i="2" s="1" a="1"/>
  <c r="AG154" i="2" s="1"/>
  <c r="AH155" i="2"/>
  <c r="AG155" i="2" s="1" a="1"/>
  <c r="AG155" i="2" s="1"/>
  <c r="AH156" i="2"/>
  <c r="AG156" i="2" s="1" a="1"/>
  <c r="AG156" i="2" s="1"/>
  <c r="AH157" i="2"/>
  <c r="AG157" i="2" s="1" a="1"/>
  <c r="AG157" i="2" s="1"/>
  <c r="AH158" i="2"/>
  <c r="AG158" i="2" s="1" a="1"/>
  <c r="AG158" i="2" s="1"/>
  <c r="AH159" i="2"/>
  <c r="AG159" i="2" s="1" a="1"/>
  <c r="AG159" i="2" s="1"/>
  <c r="AH160" i="2"/>
  <c r="AG160" i="2" s="1" a="1"/>
  <c r="AG160" i="2" s="1"/>
  <c r="AH161" i="2"/>
  <c r="AG161" i="2" s="1" a="1"/>
  <c r="AG161" i="2" s="1"/>
  <c r="AH162" i="2"/>
  <c r="AG162" i="2" s="1" a="1"/>
  <c r="AG162" i="2" s="1"/>
  <c r="AG163" i="2" a="1"/>
  <c r="AG163" i="2" s="1"/>
  <c r="AH163" i="2"/>
  <c r="AH164" i="2"/>
  <c r="AG164" i="2" s="1" a="1"/>
  <c r="AG164" i="2" s="1"/>
  <c r="AH165" i="2"/>
  <c r="AG165" i="2" s="1" a="1"/>
  <c r="AG165" i="2" s="1"/>
  <c r="AH166" i="2"/>
  <c r="AG166" i="2" s="1" a="1"/>
  <c r="AG166" i="2" s="1"/>
  <c r="AH167" i="2"/>
  <c r="AG167" i="2" s="1" a="1"/>
  <c r="AG167" i="2" s="1"/>
  <c r="AH168" i="2"/>
  <c r="AG168" i="2" s="1" a="1"/>
  <c r="AG168" i="2" s="1"/>
  <c r="AH169" i="2"/>
  <c r="AG169" i="2" s="1" a="1"/>
  <c r="AG169" i="2" s="1"/>
  <c r="AG170" i="2" a="1"/>
  <c r="AG170" i="2" s="1"/>
  <c r="AH170" i="2"/>
  <c r="AH171" i="2"/>
  <c r="AG171" i="2" s="1" a="1"/>
  <c r="AG171" i="2" s="1"/>
  <c r="AH172" i="2"/>
  <c r="AG172" i="2" s="1" a="1"/>
  <c r="AG172" i="2" s="1"/>
  <c r="AH173" i="2"/>
  <c r="AG173" i="2" s="1" a="1"/>
  <c r="AG173" i="2" s="1"/>
  <c r="AH174" i="2"/>
  <c r="AG174" i="2" s="1" a="1"/>
  <c r="AG174" i="2" s="1"/>
  <c r="AH175" i="2"/>
  <c r="AG175" i="2" s="1" a="1"/>
  <c r="AG175" i="2" s="1"/>
  <c r="AG176" i="2" a="1"/>
  <c r="AG176" i="2" s="1"/>
  <c r="AH176" i="2"/>
  <c r="AH177" i="2"/>
  <c r="AG177" i="2" s="1" a="1"/>
  <c r="AG177" i="2" s="1"/>
  <c r="AG178" i="2" a="1"/>
  <c r="AG178" i="2" s="1"/>
  <c r="AH178" i="2"/>
  <c r="AH179" i="2"/>
  <c r="AG179" i="2" s="1" a="1"/>
  <c r="AG179" i="2" s="1"/>
  <c r="AH180" i="2"/>
  <c r="AG180" i="2" s="1" a="1"/>
  <c r="AG180" i="2" s="1"/>
  <c r="AH181" i="2"/>
  <c r="AG181" i="2" s="1" a="1"/>
  <c r="AG181" i="2" s="1"/>
  <c r="AG182" i="2" a="1"/>
  <c r="AG182" i="2" s="1"/>
  <c r="AH182" i="2"/>
  <c r="AH183" i="2"/>
  <c r="AG183" i="2" s="1" a="1"/>
  <c r="AG183" i="2" s="1"/>
  <c r="AH184" i="2"/>
  <c r="AG184" i="2" s="1" a="1"/>
  <c r="AG184" i="2" s="1"/>
  <c r="AH185" i="2"/>
  <c r="AG185" i="2" s="1" a="1"/>
  <c r="AG185" i="2" s="1"/>
  <c r="AH186" i="2"/>
  <c r="AG186" i="2" s="1" a="1"/>
  <c r="AG186" i="2" s="1"/>
  <c r="AH187" i="2"/>
  <c r="AG187" i="2" s="1" a="1"/>
  <c r="AG187" i="2" s="1"/>
  <c r="AG188" i="2" a="1"/>
  <c r="AG188" i="2" s="1"/>
  <c r="AH188" i="2"/>
  <c r="AH189" i="2"/>
  <c r="AG189" i="2" s="1" a="1"/>
  <c r="AG189" i="2" s="1"/>
  <c r="AG190" i="2" a="1"/>
  <c r="AG190" i="2" s="1"/>
  <c r="AH190" i="2"/>
  <c r="AH191" i="2"/>
  <c r="AG191" i="2" s="1" a="1"/>
  <c r="AG191" i="2" s="1"/>
  <c r="AH192" i="2"/>
  <c r="AG192" i="2" s="1" a="1"/>
  <c r="AG192" i="2" s="1"/>
  <c r="AH193" i="2"/>
  <c r="AG193" i="2" s="1" a="1"/>
  <c r="AG193" i="2" s="1"/>
  <c r="AG194" i="2" a="1"/>
  <c r="AG194" i="2" s="1"/>
  <c r="AH194" i="2"/>
  <c r="AH195" i="2"/>
  <c r="AG195" i="2" s="1" a="1"/>
  <c r="AG195" i="2" s="1"/>
  <c r="AH196" i="2"/>
  <c r="AG196" i="2" s="1" a="1"/>
  <c r="AG196" i="2" s="1"/>
  <c r="AH197" i="2"/>
  <c r="AG197" i="2" s="1" a="1"/>
  <c r="AG197" i="2" s="1"/>
  <c r="AH198" i="2"/>
  <c r="AG198" i="2" s="1" a="1"/>
  <c r="AG198" i="2" s="1"/>
  <c r="AH199" i="2"/>
  <c r="AG199" i="2" s="1" a="1"/>
  <c r="AG199" i="2" s="1"/>
  <c r="AG200" i="2" a="1"/>
  <c r="AG200" i="2" s="1"/>
  <c r="AH200" i="2"/>
  <c r="AH201" i="2"/>
  <c r="AG201" i="2" s="1" a="1"/>
  <c r="AG201" i="2" s="1"/>
  <c r="AG202" i="2" a="1"/>
  <c r="AG202" i="2" s="1"/>
  <c r="AH202" i="2"/>
  <c r="AH203" i="2"/>
  <c r="AG203" i="2" s="1" a="1"/>
  <c r="AG203" i="2" s="1"/>
  <c r="AH204" i="2"/>
  <c r="AG204" i="2" s="1" a="1"/>
  <c r="AG204" i="2" s="1"/>
  <c r="AH205" i="2"/>
  <c r="AG205" i="2" s="1" a="1"/>
  <c r="AG205" i="2" s="1"/>
  <c r="AG206" i="2" a="1"/>
  <c r="AG206" i="2" s="1"/>
  <c r="AH206" i="2"/>
  <c r="AH207" i="2"/>
  <c r="AG207" i="2" s="1" a="1"/>
  <c r="AG207" i="2" s="1"/>
  <c r="AH208" i="2"/>
  <c r="AG208" i="2" s="1" a="1"/>
  <c r="AG208" i="2" s="1"/>
  <c r="AH209" i="2"/>
  <c r="AG209" i="2" s="1" a="1"/>
  <c r="AG209" i="2" s="1"/>
  <c r="AH210" i="2"/>
  <c r="AG210" i="2" s="1" a="1"/>
  <c r="AG210" i="2" s="1"/>
  <c r="AH211" i="2"/>
  <c r="AG211" i="2" s="1" a="1"/>
  <c r="AG211" i="2" s="1"/>
  <c r="AG212" i="2" a="1"/>
  <c r="AG212" i="2" s="1"/>
  <c r="AH212" i="2"/>
  <c r="AH213" i="2"/>
  <c r="AG213" i="2" s="1" a="1"/>
  <c r="AG213" i="2" s="1"/>
  <c r="AG214" i="2" a="1"/>
  <c r="AG214" i="2" s="1"/>
  <c r="AH214" i="2"/>
  <c r="AH215" i="2"/>
  <c r="AG215" i="2" s="1" a="1"/>
  <c r="AG215" i="2" s="1"/>
  <c r="AH216" i="2"/>
  <c r="AG216" i="2" s="1" a="1"/>
  <c r="AG216" i="2" s="1"/>
  <c r="AH217" i="2"/>
  <c r="AG217" i="2" s="1" a="1"/>
  <c r="AG217" i="2" s="1"/>
  <c r="AG218" i="2" a="1"/>
  <c r="AG218" i="2" s="1"/>
  <c r="AH218" i="2"/>
  <c r="AH219" i="2"/>
  <c r="AG219" i="2" s="1" a="1"/>
  <c r="AG219" i="2" s="1"/>
  <c r="AH220" i="2"/>
  <c r="AG220" i="2" s="1" a="1"/>
  <c r="AG220" i="2" s="1"/>
  <c r="AH221" i="2"/>
  <c r="AG221" i="2" s="1" a="1"/>
  <c r="AG221" i="2" s="1"/>
  <c r="AH222" i="2"/>
  <c r="AG222" i="2" s="1" a="1"/>
  <c r="AG222" i="2" s="1"/>
  <c r="AH223" i="2"/>
  <c r="AG223" i="2" s="1" a="1"/>
  <c r="AG223" i="2" s="1"/>
  <c r="AG224" i="2" a="1"/>
  <c r="AG224" i="2" s="1"/>
  <c r="AH224" i="2"/>
  <c r="AH225" i="2"/>
  <c r="AG225" i="2" s="1" a="1"/>
  <c r="AG225" i="2" s="1"/>
  <c r="AG226" i="2" a="1"/>
  <c r="AG226" i="2" s="1"/>
  <c r="AH226" i="2"/>
  <c r="AH227" i="2"/>
  <c r="AG227" i="2" s="1" a="1"/>
  <c r="AG227" i="2" s="1"/>
  <c r="AH228" i="2"/>
  <c r="AG228" i="2" s="1" a="1"/>
  <c r="AG228" i="2" s="1"/>
  <c r="AH229" i="2"/>
  <c r="AG229" i="2" s="1" a="1"/>
  <c r="AG229" i="2" s="1"/>
  <c r="AG230" i="2" a="1"/>
  <c r="AG230" i="2" s="1"/>
  <c r="AH230" i="2"/>
  <c r="AH231" i="2"/>
  <c r="AG231" i="2" s="1" a="1"/>
  <c r="AG231" i="2" s="1"/>
  <c r="AH232" i="2"/>
  <c r="AG232" i="2" s="1" a="1"/>
  <c r="AG232" i="2" s="1"/>
  <c r="AG233" i="2" a="1"/>
  <c r="AG233" i="2" s="1"/>
  <c r="AH233" i="2"/>
  <c r="AH234" i="2"/>
  <c r="AG234" i="2" s="1" a="1"/>
  <c r="AG234" i="2" s="1"/>
  <c r="AH235" i="2"/>
  <c r="AG235" i="2" s="1" a="1"/>
  <c r="AG235" i="2" s="1"/>
  <c r="AG236" i="2" a="1"/>
  <c r="AG236" i="2" s="1"/>
  <c r="AH236" i="2"/>
  <c r="AH237" i="2"/>
  <c r="AG237" i="2" s="1" a="1"/>
  <c r="AG237" i="2" s="1"/>
  <c r="AH238" i="2"/>
  <c r="AG238" i="2" s="1" a="1"/>
  <c r="AG238" i="2" s="1"/>
  <c r="AH239" i="2"/>
  <c r="AG239" i="2" s="1" a="1"/>
  <c r="AG239" i="2" s="1"/>
  <c r="AH240" i="2"/>
  <c r="AG240" i="2" s="1" a="1"/>
  <c r="AG240" i="2" s="1"/>
  <c r="AH241" i="2"/>
  <c r="AG241" i="2" s="1" a="1"/>
  <c r="AG241" i="2" s="1"/>
  <c r="AH242" i="2"/>
  <c r="AG242" i="2" s="1" a="1"/>
  <c r="AG242" i="2" s="1"/>
  <c r="AH243" i="2"/>
  <c r="AG243" i="2" s="1" a="1"/>
  <c r="AG243" i="2" s="1"/>
  <c r="AH244" i="2"/>
  <c r="AG244" i="2" s="1" a="1"/>
  <c r="AG244" i="2" s="1"/>
  <c r="AH245" i="2"/>
  <c r="AG245" i="2" s="1" a="1"/>
  <c r="AG245" i="2" s="1"/>
  <c r="AH246" i="2"/>
  <c r="AG246" i="2" s="1" a="1"/>
  <c r="AG246" i="2" s="1"/>
  <c r="AH247" i="2"/>
  <c r="AG247" i="2" s="1" a="1"/>
  <c r="AG247" i="2" s="1"/>
  <c r="AH248" i="2"/>
  <c r="AG248" i="2" s="1" a="1"/>
  <c r="AG248" i="2" s="1"/>
  <c r="AG249" i="2" a="1"/>
  <c r="AG249" i="2" s="1"/>
  <c r="AH249" i="2"/>
  <c r="AG250" i="2" a="1"/>
  <c r="AG250" i="2" s="1"/>
  <c r="AH250" i="2"/>
  <c r="AH251" i="2"/>
  <c r="AG251" i="2" s="1" a="1"/>
  <c r="AG251" i="2" s="1"/>
  <c r="AG252" i="2" a="1"/>
  <c r="AG252" i="2" s="1"/>
  <c r="AH252" i="2"/>
  <c r="AG253" i="2" a="1"/>
  <c r="AG253" i="2" s="1"/>
  <c r="AH253" i="2"/>
  <c r="AH254" i="2"/>
  <c r="AG254" i="2" s="1" a="1"/>
  <c r="AG254" i="2" s="1"/>
  <c r="AG255" i="2" a="1"/>
  <c r="AG255" i="2" s="1"/>
  <c r="AH255" i="2"/>
  <c r="AH256" i="2"/>
  <c r="AG256" i="2" s="1" a="1"/>
  <c r="AG256" i="2" s="1"/>
  <c r="AH257" i="2"/>
  <c r="AG257" i="2" s="1" a="1"/>
  <c r="AG257" i="2" s="1"/>
  <c r="AH258" i="2"/>
  <c r="AG258" i="2" s="1" a="1"/>
  <c r="AG258" i="2" s="1"/>
  <c r="AH259" i="2"/>
  <c r="AG259" i="2" s="1" a="1"/>
  <c r="AG259" i="2" s="1"/>
  <c r="AH260" i="2"/>
  <c r="AG260" i="2" s="1" a="1"/>
  <c r="AG260" i="2" s="1"/>
  <c r="AH261" i="2"/>
  <c r="AG261" i="2" s="1" a="1"/>
  <c r="AG261" i="2" s="1"/>
  <c r="AG262" i="2" a="1"/>
  <c r="AG262" i="2" s="1"/>
  <c r="AH262" i="2"/>
  <c r="AH263" i="2"/>
  <c r="AG263" i="2" s="1" a="1"/>
  <c r="AG263" i="2" s="1"/>
  <c r="AG264" i="2" a="1"/>
  <c r="AG264" i="2" s="1"/>
  <c r="AH264" i="2"/>
  <c r="AG265" i="2" a="1"/>
  <c r="AG265" i="2" s="1"/>
  <c r="AH265" i="2"/>
  <c r="AH266" i="2"/>
  <c r="AG266" i="2" s="1" a="1"/>
  <c r="AG266" i="2" s="1"/>
  <c r="AG267" i="2" a="1"/>
  <c r="AG267" i="2" s="1"/>
  <c r="AH267" i="2"/>
  <c r="AG268" i="2" a="1"/>
  <c r="AG268" i="2" s="1"/>
  <c r="AH268" i="2"/>
  <c r="AG269" i="2" a="1"/>
  <c r="AG269" i="2" s="1"/>
  <c r="AH269" i="2"/>
  <c r="AH270" i="2"/>
  <c r="AG270" i="2" s="1" a="1"/>
  <c r="AG270" i="2" s="1"/>
  <c r="AG271" i="2" a="1"/>
  <c r="AG271" i="2" s="1"/>
  <c r="AH271" i="2"/>
  <c r="AG272" i="2" a="1"/>
  <c r="AG272" i="2" s="1"/>
  <c r="AH272" i="2"/>
  <c r="AH273" i="2"/>
  <c r="AG273" i="2" s="1" a="1"/>
  <c r="AG273" i="2" s="1"/>
  <c r="AH274" i="2"/>
  <c r="AG274" i="2" s="1" a="1"/>
  <c r="AG274" i="2" s="1"/>
  <c r="AH275" i="2"/>
  <c r="AG275" i="2" s="1" a="1"/>
  <c r="AG275" i="2" s="1"/>
  <c r="AH276" i="2"/>
  <c r="AG276" i="2" s="1" a="1"/>
  <c r="AG276" i="2" s="1"/>
  <c r="AH277" i="2"/>
  <c r="AG277" i="2" s="1" a="1"/>
  <c r="AG277" i="2" s="1"/>
  <c r="AG278" i="2" a="1"/>
  <c r="AG278" i="2" s="1"/>
  <c r="AH278" i="2"/>
  <c r="AG279" i="2" a="1"/>
  <c r="AG279" i="2" s="1"/>
  <c r="AH279" i="2"/>
  <c r="AH280" i="2"/>
  <c r="AG280" i="2" s="1" a="1"/>
  <c r="AG280" i="2" s="1"/>
  <c r="AG281" i="2" a="1"/>
  <c r="AG281" i="2" s="1"/>
  <c r="AH281" i="2"/>
  <c r="AG282" i="2" a="1"/>
  <c r="AG282" i="2" s="1"/>
  <c r="AH282" i="2"/>
  <c r="AH283" i="2"/>
  <c r="AG283" i="2" s="1" a="1"/>
  <c r="AG283" i="2" s="1"/>
  <c r="AG284" i="2" a="1"/>
  <c r="AG284" i="2" s="1"/>
  <c r="AH284" i="2"/>
  <c r="AG285" i="2" a="1"/>
  <c r="AG285" i="2" s="1"/>
  <c r="AH285" i="2"/>
  <c r="AH286" i="2"/>
  <c r="AG286" i="2" s="1" a="1"/>
  <c r="AG286" i="2" s="1"/>
  <c r="AG287" i="2" a="1"/>
  <c r="AG287" i="2" s="1"/>
  <c r="AH287" i="2"/>
  <c r="AH288" i="2"/>
  <c r="AG288" i="2" s="1" a="1"/>
  <c r="AG288" i="2" s="1"/>
  <c r="AH289" i="2"/>
  <c r="AG289" i="2" s="1" a="1"/>
  <c r="AG289" i="2" s="1"/>
  <c r="AH290" i="2"/>
  <c r="AG290" i="2" s="1" a="1"/>
  <c r="AG290" i="2" s="1"/>
  <c r="AH291" i="2"/>
  <c r="AG291" i="2" s="1" a="1"/>
  <c r="AG291" i="2" s="1"/>
  <c r="AH292" i="2"/>
  <c r="AG292" i="2" s="1" a="1"/>
  <c r="AG292" i="2" s="1"/>
  <c r="AH293" i="2"/>
  <c r="AG293" i="2" s="1" a="1"/>
  <c r="AG293" i="2" s="1"/>
  <c r="AG294" i="2" a="1"/>
  <c r="AG294" i="2" s="1"/>
  <c r="AH294" i="2"/>
  <c r="AH295" i="2"/>
  <c r="AG295" i="2" s="1" a="1"/>
  <c r="AG295" i="2" s="1"/>
  <c r="AG296" i="2" a="1"/>
  <c r="AG296" i="2" s="1"/>
  <c r="AH296" i="2"/>
  <c r="AG297" i="2" a="1"/>
  <c r="AG297" i="2" s="1"/>
  <c r="AH297" i="2"/>
  <c r="AH298" i="2"/>
  <c r="AG298" i="2" s="1" a="1"/>
  <c r="AG298" i="2" s="1"/>
  <c r="AG299" i="2" a="1"/>
  <c r="AG299" i="2" s="1"/>
  <c r="AH299" i="2"/>
  <c r="AG300" i="2" a="1"/>
  <c r="AG300" i="2" s="1"/>
  <c r="AH300" i="2"/>
  <c r="AH301" i="2"/>
  <c r="AG301" i="2" s="1" a="1"/>
  <c r="AG301" i="2" s="1"/>
  <c r="AH302" i="2"/>
  <c r="AG302" i="2" s="1" a="1"/>
  <c r="AG302" i="2" s="1"/>
  <c r="AH303" i="2"/>
  <c r="AG303" i="2" s="1" a="1"/>
  <c r="AG303" i="2" s="1"/>
  <c r="AG304" i="2" a="1"/>
  <c r="AG304" i="2" s="1"/>
  <c r="AH304" i="2"/>
  <c r="AH305" i="2"/>
  <c r="AG305" i="2" s="1" a="1"/>
  <c r="AG305" i="2" s="1"/>
  <c r="AG306" i="2" a="1"/>
  <c r="AG306" i="2" s="1"/>
  <c r="AH306" i="2"/>
  <c r="AG307" i="2" a="1"/>
  <c r="AG307" i="2" s="1"/>
  <c r="AH307" i="2"/>
  <c r="AH308" i="2"/>
  <c r="AG308" i="2" s="1" a="1"/>
  <c r="AG308" i="2" s="1"/>
  <c r="AH309" i="2"/>
  <c r="AG309" i="2" s="1" a="1"/>
  <c r="AG309" i="2" s="1"/>
  <c r="AG310" i="2" a="1"/>
  <c r="AG310" i="2" s="1"/>
  <c r="AH310" i="2"/>
  <c r="AG311" i="2" a="1"/>
  <c r="AG311" i="2" s="1"/>
  <c r="AH311" i="2"/>
  <c r="AH312" i="2"/>
  <c r="AG312" i="2" s="1" a="1"/>
  <c r="AG312" i="2" s="1"/>
  <c r="AG313" i="2" a="1"/>
  <c r="AG313" i="2" s="1"/>
  <c r="AH313" i="2"/>
  <c r="AG314" i="2" a="1"/>
  <c r="AG314" i="2" s="1"/>
  <c r="AH314" i="2"/>
  <c r="AH315" i="2"/>
  <c r="AG315" i="2" s="1" a="1"/>
  <c r="AG315" i="2" s="1"/>
  <c r="AH316" i="2"/>
  <c r="AG316" i="2" s="1" a="1"/>
  <c r="AG316" i="2" s="1"/>
  <c r="AH317" i="2"/>
  <c r="AG317" i="2" s="1" a="1"/>
  <c r="AG317" i="2" s="1"/>
  <c r="AH318" i="2"/>
  <c r="AG318" i="2" s="1" a="1"/>
  <c r="AG318" i="2" s="1"/>
  <c r="AG319" i="2" a="1"/>
  <c r="AG319" i="2" s="1"/>
  <c r="AH319" i="2"/>
  <c r="AH320" i="2"/>
  <c r="AG320" i="2" s="1" a="1"/>
  <c r="AG320" i="2" s="1"/>
  <c r="AH321" i="2"/>
  <c r="AG321" i="2" s="1" a="1"/>
  <c r="AG321" i="2" s="1"/>
  <c r="AH322" i="2"/>
  <c r="AG322" i="2" s="1" a="1"/>
  <c r="AG322" i="2" s="1"/>
  <c r="AH323" i="2"/>
  <c r="AG323" i="2" s="1" a="1"/>
  <c r="AG323" i="2" s="1"/>
  <c r="AG324" i="2" a="1"/>
  <c r="AG324" i="2" s="1"/>
  <c r="AH324" i="2"/>
  <c r="AH325" i="2"/>
  <c r="AG325" i="2" s="1" a="1"/>
  <c r="AG325" i="2" s="1"/>
  <c r="AG326" i="2" a="1"/>
  <c r="AG326" i="2" s="1"/>
  <c r="AH326" i="2"/>
  <c r="AH327" i="2"/>
  <c r="AG327" i="2" s="1" a="1"/>
  <c r="AG327" i="2" s="1"/>
  <c r="AG328" i="2" a="1"/>
  <c r="AG328" i="2" s="1"/>
  <c r="AH328" i="2"/>
  <c r="AG329" i="2" a="1"/>
  <c r="AG329" i="2" s="1"/>
  <c r="AH329" i="2"/>
  <c r="AH330" i="2"/>
  <c r="AG330" i="2" s="1" a="1"/>
  <c r="AG330" i="2" s="1"/>
  <c r="AG331" i="2" a="1"/>
  <c r="AG331" i="2" s="1"/>
  <c r="AH331" i="2"/>
  <c r="AH332" i="2"/>
  <c r="AG332" i="2" s="1" a="1"/>
  <c r="AG332" i="2" s="1"/>
  <c r="AG333" i="2" a="1"/>
  <c r="AG333" i="2" s="1"/>
  <c r="AH333" i="2"/>
  <c r="AH334" i="2"/>
  <c r="AG334" i="2" s="1" a="1"/>
  <c r="AG334" i="2" s="1"/>
  <c r="AG335" i="2" a="1"/>
  <c r="AG335" i="2" s="1"/>
  <c r="AH335" i="2"/>
  <c r="AH336" i="2"/>
  <c r="AG336" i="2" s="1" a="1"/>
  <c r="AG336" i="2" s="1"/>
  <c r="AH337" i="2"/>
  <c r="AG337" i="2" s="1" a="1"/>
  <c r="AG337" i="2" s="1"/>
  <c r="AH338" i="2"/>
  <c r="AG338" i="2" s="1" a="1"/>
  <c r="AG338" i="2" s="1"/>
  <c r="AH339" i="2"/>
  <c r="AG339" i="2" s="1" a="1"/>
  <c r="AG339" i="2" s="1"/>
  <c r="AH340" i="2"/>
  <c r="AG340" i="2" s="1" a="1"/>
  <c r="AG340" i="2" s="1"/>
  <c r="AH341" i="2"/>
  <c r="AG341" i="2" s="1" a="1"/>
  <c r="AG341" i="2" s="1"/>
  <c r="AG342" i="2" a="1"/>
  <c r="AG342" i="2" s="1"/>
  <c r="AH342" i="2"/>
  <c r="AH343" i="2"/>
  <c r="AG343" i="2" s="1" a="1"/>
  <c r="AG343" i="2" s="1"/>
  <c r="AH344" i="2"/>
  <c r="AG344" i="2" s="1" a="1"/>
  <c r="AG344" i="2" s="1"/>
  <c r="AH345" i="2"/>
  <c r="AG345" i="2" s="1" a="1"/>
  <c r="AG345" i="2" s="1"/>
  <c r="AH346" i="2"/>
  <c r="AG346" i="2" s="1" a="1"/>
  <c r="AG346" i="2" s="1"/>
  <c r="AH347" i="2"/>
  <c r="AG347" i="2" s="1" a="1"/>
  <c r="AG347" i="2" s="1"/>
  <c r="AG348" i="2" a="1"/>
  <c r="AG348" i="2" s="1"/>
  <c r="AH348" i="2"/>
  <c r="AH349" i="2"/>
  <c r="AG349" i="2" s="1" a="1"/>
  <c r="AG349" i="2" s="1"/>
  <c r="AH350" i="2"/>
  <c r="AG350" i="2" s="1" a="1"/>
  <c r="AG350" i="2" s="1"/>
  <c r="AH351" i="2"/>
  <c r="AG351" i="2" s="1" a="1"/>
  <c r="AG351" i="2" s="1"/>
  <c r="AH352" i="2"/>
  <c r="AG352" i="2" s="1" a="1"/>
  <c r="AG352" i="2" s="1"/>
  <c r="AH353" i="2"/>
  <c r="AG353" i="2" s="1" a="1"/>
  <c r="AG353" i="2" s="1"/>
  <c r="AG354" i="2" a="1"/>
  <c r="AG354" i="2" s="1"/>
  <c r="AH354" i="2"/>
  <c r="AG355" i="2" a="1"/>
  <c r="AG355" i="2" s="1"/>
  <c r="AH355" i="2"/>
  <c r="AH356" i="2"/>
  <c r="AG356" i="2" s="1" a="1"/>
  <c r="AG356" i="2" s="1"/>
  <c r="AH357" i="2"/>
  <c r="AG357" i="2" s="1" a="1"/>
  <c r="AG357" i="2" s="1"/>
  <c r="AH358" i="2"/>
  <c r="AG358" i="2" s="1" a="1"/>
  <c r="AG358" i="2" s="1"/>
  <c r="AH359" i="2"/>
  <c r="AG359" i="2" s="1" a="1"/>
  <c r="AG359" i="2" s="1"/>
  <c r="AG360" i="2" a="1"/>
  <c r="AG360" i="2" s="1"/>
  <c r="AH360" i="2"/>
  <c r="AH361" i="2"/>
  <c r="AG361" i="2" s="1" a="1"/>
  <c r="AG361" i="2" s="1"/>
  <c r="AH362" i="2"/>
  <c r="AG362" i="2" s="1" a="1"/>
  <c r="AG362" i="2" s="1"/>
  <c r="AH363" i="2"/>
  <c r="AG363" i="2" s="1" a="1"/>
  <c r="AG363" i="2" s="1"/>
  <c r="AH364" i="2"/>
  <c r="AG364" i="2" s="1" a="1"/>
  <c r="AG364" i="2" s="1"/>
  <c r="AH365" i="2"/>
  <c r="AG365" i="2" s="1" a="1"/>
  <c r="AG365" i="2" s="1"/>
  <c r="AH366" i="2"/>
  <c r="AG366" i="2" s="1" a="1"/>
  <c r="AG366" i="2" s="1"/>
  <c r="AH367" i="2"/>
  <c r="AG367" i="2" s="1" a="1"/>
  <c r="AG367" i="2" s="1"/>
  <c r="AH368" i="2"/>
  <c r="AG368" i="2" s="1" a="1"/>
  <c r="AG368" i="2" s="1"/>
  <c r="AH369" i="2"/>
  <c r="AG369" i="2" s="1" a="1"/>
  <c r="AG369" i="2" s="1"/>
  <c r="AH370" i="2"/>
  <c r="AG370" i="2" s="1" a="1"/>
  <c r="AG370" i="2" s="1"/>
  <c r="AG371" i="2" a="1"/>
  <c r="AG371" i="2" s="1"/>
  <c r="AH371" i="2"/>
  <c r="AG372" i="2" a="1"/>
  <c r="AG372" i="2" s="1"/>
  <c r="AH372" i="2"/>
  <c r="AH373" i="2"/>
  <c r="AG373" i="2" s="1" a="1"/>
  <c r="AG373" i="2" s="1"/>
  <c r="AH374" i="2"/>
  <c r="AG374" i="2" s="1" a="1"/>
  <c r="AG374" i="2" s="1"/>
  <c r="AH375" i="2"/>
  <c r="AG375" i="2" s="1" a="1"/>
  <c r="AG375" i="2" s="1"/>
  <c r="AH376" i="2"/>
  <c r="AG376" i="2" s="1" a="1"/>
  <c r="AG376" i="2" s="1"/>
  <c r="AG377" i="2" a="1"/>
  <c r="AG377" i="2" s="1"/>
  <c r="AH377" i="2"/>
  <c r="AH378" i="2"/>
  <c r="AG378" i="2" s="1" a="1"/>
  <c r="AG378" i="2" s="1"/>
  <c r="AH379" i="2"/>
  <c r="AG379" i="2" s="1" a="1"/>
  <c r="AG379" i="2" s="1"/>
  <c r="AG380" i="2" a="1"/>
  <c r="AG380" i="2" s="1"/>
  <c r="AH380" i="2"/>
  <c r="AG381" i="2" a="1"/>
  <c r="AG381" i="2" s="1"/>
  <c r="AH381" i="2"/>
  <c r="AH382" i="2"/>
  <c r="AG382" i="2" s="1" a="1"/>
  <c r="AG382" i="2" s="1"/>
  <c r="AH383" i="2"/>
  <c r="AG383" i="2" s="1" a="1"/>
  <c r="AG383" i="2" s="1"/>
  <c r="AH384" i="2"/>
  <c r="AG384" i="2" s="1" a="1"/>
  <c r="AG384" i="2" s="1"/>
  <c r="AH385" i="2"/>
  <c r="AG385" i="2" s="1" a="1"/>
  <c r="AG385" i="2" s="1"/>
  <c r="AH386" i="2"/>
  <c r="AG386" i="2" s="1" a="1"/>
  <c r="AG386" i="2" s="1"/>
  <c r="AG387" i="2" a="1"/>
  <c r="AG387" i="2" s="1"/>
  <c r="AH387" i="2"/>
  <c r="AH388" i="2"/>
  <c r="AG388" i="2" s="1" a="1"/>
  <c r="AG388" i="2" s="1"/>
  <c r="AH389" i="2"/>
  <c r="AG389" i="2" s="1" a="1"/>
  <c r="AG389" i="2" s="1"/>
  <c r="AH390" i="2"/>
  <c r="AG390" i="2" s="1" a="1"/>
  <c r="AG390" i="2" s="1"/>
  <c r="AH391" i="2"/>
  <c r="AG391" i="2" s="1" a="1"/>
  <c r="AG391" i="2" s="1"/>
  <c r="AH392" i="2"/>
  <c r="AG392" i="2" s="1" a="1"/>
  <c r="AG392" i="2" s="1"/>
  <c r="AG393" i="2" a="1"/>
  <c r="AG393" i="2" s="1"/>
  <c r="AH393" i="2"/>
  <c r="AG394" i="2" a="1"/>
  <c r="AG394" i="2" s="1"/>
  <c r="AH394" i="2"/>
  <c r="AH395" i="2"/>
  <c r="AG395" i="2" s="1" a="1"/>
  <c r="AG395" i="2" s="1"/>
  <c r="AG396" i="2" a="1"/>
  <c r="AG396" i="2" s="1"/>
  <c r="AH396" i="2"/>
  <c r="AH397" i="2"/>
  <c r="AG397" i="2" s="1" a="1"/>
  <c r="AG397" i="2" s="1"/>
  <c r="AG398" i="2"/>
  <c r="AH398" i="2"/>
  <c r="AG398" i="2" s="1" a="1"/>
  <c r="AH399" i="2"/>
  <c r="AG399" i="2" s="1" a="1"/>
  <c r="AG399" i="2" s="1"/>
  <c r="AH400" i="2"/>
  <c r="AG400" i="2" s="1" a="1"/>
  <c r="AG400" i="2" s="1"/>
  <c r="AH401" i="2"/>
  <c r="AG401" i="2" s="1" a="1"/>
  <c r="AG401" i="2" s="1"/>
  <c r="AH402" i="2"/>
  <c r="AG402" i="2" s="1" a="1"/>
  <c r="AG402" i="2" s="1"/>
  <c r="AH403" i="2"/>
  <c r="AG403" i="2" s="1" a="1"/>
  <c r="AG403" i="2" s="1"/>
  <c r="AH404" i="2"/>
  <c r="AG404" i="2" s="1" a="1"/>
  <c r="AG404" i="2" s="1"/>
  <c r="AH405" i="2"/>
  <c r="AG405" i="2" s="1" a="1"/>
  <c r="AG405" i="2" s="1"/>
  <c r="AG406" i="2" a="1"/>
  <c r="AG406" i="2" s="1"/>
  <c r="AH406" i="2"/>
  <c r="AG407" i="2" a="1"/>
  <c r="AG407" i="2" s="1"/>
  <c r="AH407" i="2"/>
  <c r="AH408" i="2"/>
  <c r="AG408" i="2" s="1" a="1"/>
  <c r="AG408" i="2" s="1"/>
  <c r="AG409" i="2" a="1"/>
  <c r="AG409" i="2" s="1"/>
  <c r="AH409" i="2"/>
  <c r="AH410" i="2"/>
  <c r="AG410" i="2" s="1" a="1"/>
  <c r="AG410" i="2" s="1"/>
  <c r="AH411" i="2"/>
  <c r="AG411" i="2" s="1" a="1"/>
  <c r="AG411" i="2" s="1"/>
  <c r="AH412" i="2"/>
  <c r="AG412" i="2" s="1" a="1"/>
  <c r="AG412" i="2" s="1"/>
  <c r="AH413" i="2"/>
  <c r="AG413" i="2" s="1" a="1"/>
  <c r="AG413" i="2" s="1"/>
  <c r="AH414" i="2"/>
  <c r="AG414" i="2" s="1" a="1"/>
  <c r="AG414" i="2" s="1"/>
  <c r="AH415" i="2"/>
  <c r="AG415" i="2" s="1" a="1"/>
  <c r="AG415" i="2" s="1"/>
  <c r="AH416" i="2"/>
  <c r="AG416" i="2" s="1" a="1"/>
  <c r="AG416" i="2" s="1"/>
  <c r="AH417" i="2"/>
  <c r="AG417" i="2" s="1" a="1"/>
  <c r="AG417" i="2" s="1"/>
  <c r="AH418" i="2"/>
  <c r="AG418" i="2" s="1" a="1"/>
  <c r="AG418" i="2" s="1"/>
  <c r="AH419" i="2"/>
  <c r="AG419" i="2" s="1" a="1"/>
  <c r="AG419" i="2" s="1"/>
  <c r="AH420" i="2"/>
  <c r="AG420" i="2" s="1" a="1"/>
  <c r="AG420" i="2" s="1"/>
  <c r="AG421" i="2" a="1"/>
  <c r="AG421" i="2" s="1"/>
  <c r="AH421" i="2"/>
  <c r="AG422" i="2" a="1"/>
  <c r="AG422" i="2" s="1"/>
  <c r="AH422" i="2"/>
  <c r="AH423" i="2"/>
  <c r="AG423" i="2" s="1" a="1"/>
  <c r="AG423" i="2" s="1"/>
  <c r="AH424" i="2"/>
  <c r="AG424" i="2" s="1" a="1"/>
  <c r="AG424" i="2" s="1"/>
  <c r="AG425" i="2" a="1"/>
  <c r="AG425" i="2" s="1"/>
  <c r="AH425" i="2"/>
  <c r="AH426" i="2"/>
  <c r="AG426" i="2" s="1" a="1"/>
  <c r="AG426" i="2" s="1"/>
  <c r="AH427" i="2"/>
  <c r="AG427" i="2" s="1" a="1"/>
  <c r="AG427" i="2" s="1"/>
  <c r="AH428" i="2"/>
  <c r="AG428" i="2" s="1" a="1"/>
  <c r="AG428" i="2" s="1"/>
  <c r="AG429" i="2" a="1"/>
  <c r="AG429" i="2" s="1"/>
  <c r="AH429" i="2"/>
  <c r="AH430" i="2"/>
  <c r="AG430" i="2" s="1" a="1"/>
  <c r="AG430" i="2" s="1"/>
  <c r="AH431" i="2"/>
  <c r="AG431" i="2" s="1" a="1"/>
  <c r="AG431" i="2" s="1"/>
  <c r="AH432" i="2"/>
  <c r="AG432" i="2" s="1" a="1"/>
  <c r="AG432" i="2" s="1"/>
  <c r="AG433" i="2"/>
  <c r="AH433" i="2"/>
  <c r="AG433" i="2" s="1" a="1"/>
  <c r="AH434" i="2"/>
  <c r="AG434" i="2" s="1" a="1"/>
  <c r="AG434" i="2" s="1"/>
  <c r="AG435" i="2" a="1"/>
  <c r="AG435" i="2" s="1"/>
  <c r="AH435" i="2"/>
  <c r="AH436" i="2"/>
  <c r="AG436" i="2" s="1" a="1"/>
  <c r="AG436" i="2" s="1"/>
  <c r="AG437" i="2" a="1"/>
  <c r="AG437" i="2" s="1"/>
  <c r="AH437" i="2"/>
  <c r="AG438" i="2" a="1"/>
  <c r="AG438" i="2" s="1"/>
  <c r="AH438" i="2"/>
  <c r="AH439" i="2"/>
  <c r="AG439" i="2" s="1" a="1"/>
  <c r="AG439" i="2" s="1"/>
  <c r="AH440" i="2"/>
  <c r="AG440" i="2" s="1" a="1"/>
  <c r="AG440" i="2" s="1"/>
  <c r="AH441" i="2"/>
  <c r="AG441" i="2" s="1" a="1"/>
  <c r="AG441" i="2" s="1"/>
  <c r="AG442" i="2" a="1"/>
  <c r="AG442" i="2" s="1"/>
  <c r="AH442" i="2"/>
  <c r="AH443" i="2"/>
  <c r="AG443" i="2" s="1" a="1"/>
  <c r="AG443" i="2" s="1"/>
  <c r="AG444" i="2" a="1"/>
  <c r="AG444" i="2" s="1"/>
  <c r="AH444" i="2"/>
  <c r="AH445" i="2"/>
  <c r="AG445" i="2" s="1" a="1"/>
  <c r="AG445" i="2" s="1"/>
  <c r="AH446" i="2"/>
  <c r="AG446" i="2" s="1" a="1"/>
  <c r="AG446" i="2" s="1"/>
  <c r="AG447" i="2" a="1"/>
  <c r="AG447" i="2" s="1"/>
  <c r="AH447" i="2"/>
  <c r="AH448" i="2"/>
  <c r="AG448" i="2" s="1" a="1"/>
  <c r="AG448" i="2" s="1"/>
  <c r="AH449" i="2"/>
  <c r="AG449" i="2" s="1" a="1"/>
  <c r="AG449" i="2" s="1"/>
  <c r="AH450" i="2"/>
  <c r="AG450" i="2" s="1" a="1"/>
  <c r="AG450" i="2" s="1"/>
  <c r="AG451" i="2" a="1"/>
  <c r="AG451" i="2" s="1"/>
  <c r="AH451" i="2"/>
  <c r="AH452" i="2"/>
  <c r="AG452" i="2" s="1" a="1"/>
  <c r="AG452" i="2" s="1"/>
  <c r="AH453" i="2"/>
  <c r="AG453" i="2" s="1" a="1"/>
  <c r="AG453" i="2" s="1"/>
  <c r="AH454" i="2"/>
  <c r="AG454" i="2" s="1" a="1"/>
  <c r="AG454" i="2" s="1"/>
  <c r="AH455" i="2"/>
  <c r="AG455" i="2" s="1" a="1"/>
  <c r="AG455" i="2" s="1"/>
  <c r="AG456" i="2" a="1"/>
  <c r="AG456" i="2" s="1"/>
  <c r="AH456" i="2"/>
  <c r="AG457" i="2" a="1"/>
  <c r="AG457" i="2" s="1"/>
  <c r="AH457" i="2"/>
  <c r="AH458" i="2"/>
  <c r="AG458" i="2" s="1" a="1"/>
  <c r="AG458" i="2" s="1"/>
  <c r="AH459" i="2"/>
  <c r="AG459" i="2" s="1" a="1"/>
  <c r="AG459" i="2" s="1"/>
  <c r="AH460" i="2"/>
  <c r="AG460" i="2" s="1" a="1"/>
  <c r="AG460" i="2" s="1"/>
  <c r="AH461" i="2"/>
  <c r="AG461" i="2" s="1" a="1"/>
  <c r="AG461" i="2" s="1"/>
  <c r="AH462" i="2"/>
  <c r="AG462" i="2" s="1" a="1"/>
  <c r="AG462" i="2" s="1"/>
  <c r="AH463" i="2"/>
  <c r="AG463" i="2" s="1" a="1"/>
  <c r="AG463" i="2" s="1"/>
  <c r="AG464" i="2" a="1"/>
  <c r="AG464" i="2" s="1"/>
  <c r="AH464" i="2"/>
  <c r="AH465" i="2"/>
  <c r="AG465" i="2" s="1" a="1"/>
  <c r="AG465" i="2" s="1"/>
  <c r="AH466" i="2"/>
  <c r="AG466" i="2" s="1" a="1"/>
  <c r="AG466" i="2" s="1"/>
  <c r="AH467" i="2"/>
  <c r="AG467" i="2" s="1" a="1"/>
  <c r="AG467" i="2" s="1"/>
  <c r="AH468" i="2"/>
  <c r="AG468" i="2" s="1" a="1"/>
  <c r="AG468" i="2" s="1"/>
  <c r="AG469" i="2" a="1"/>
  <c r="AG469" i="2" s="1"/>
  <c r="AH469" i="2"/>
  <c r="AH470" i="2"/>
  <c r="AG470" i="2" s="1" a="1"/>
  <c r="AG470" i="2" s="1"/>
  <c r="AH471" i="2"/>
  <c r="AG471" i="2" s="1" a="1"/>
  <c r="AG471" i="2" s="1"/>
  <c r="AH472" i="2"/>
  <c r="AG472" i="2" s="1" a="1"/>
  <c r="AG472" i="2" s="1"/>
  <c r="AG473" i="2" a="1"/>
  <c r="AG473" i="2" s="1"/>
  <c r="AH473" i="2"/>
  <c r="AH474" i="2"/>
  <c r="AG474" i="2" s="1" a="1"/>
  <c r="AG474" i="2" s="1"/>
  <c r="AH475" i="2"/>
  <c r="AG475" i="2" s="1" a="1"/>
  <c r="AG475" i="2" s="1"/>
  <c r="AH476" i="2"/>
  <c r="AG476" i="2" s="1" a="1"/>
  <c r="AG476" i="2" s="1"/>
  <c r="AG477" i="2" a="1"/>
  <c r="AG477" i="2" s="1"/>
  <c r="AH477" i="2"/>
  <c r="AH478" i="2"/>
  <c r="AG478" i="2" s="1" a="1"/>
  <c r="AG478" i="2" s="1"/>
  <c r="AH479" i="2"/>
  <c r="AG479" i="2" s="1" a="1"/>
  <c r="AG479" i="2" s="1"/>
  <c r="AH480" i="2"/>
  <c r="AG480" i="2" s="1" a="1"/>
  <c r="AG480" i="2" s="1"/>
  <c r="AH481" i="2"/>
  <c r="AG481" i="2" s="1" a="1"/>
  <c r="AG481" i="2" s="1"/>
  <c r="AG482" i="2" a="1"/>
  <c r="AG482" i="2" s="1"/>
  <c r="AH482" i="2"/>
  <c r="AG483" i="2" a="1"/>
  <c r="AG483" i="2" s="1"/>
  <c r="AH483" i="2"/>
  <c r="AH484" i="2"/>
  <c r="AG484" i="2" s="1" a="1"/>
  <c r="AG484" i="2" s="1"/>
  <c r="AH485" i="2"/>
  <c r="AG485" i="2" s="1" a="1"/>
  <c r="AG485" i="2" s="1"/>
  <c r="AG486" i="2" a="1"/>
  <c r="AG486" i="2" s="1"/>
  <c r="AH486" i="2"/>
  <c r="AH487" i="2"/>
  <c r="AG487" i="2" s="1" a="1"/>
  <c r="AG487" i="2" s="1"/>
  <c r="AH488" i="2"/>
  <c r="AG488" i="2" s="1" a="1"/>
  <c r="AG488" i="2" s="1"/>
  <c r="AH489" i="2"/>
  <c r="AG489" i="2" s="1" a="1"/>
  <c r="AG489" i="2" s="1"/>
  <c r="AH490" i="2"/>
  <c r="AG490" i="2" s="1" a="1"/>
  <c r="AG490" i="2" s="1"/>
  <c r="AH491" i="2"/>
  <c r="AG491" i="2" s="1" a="1"/>
  <c r="AG491" i="2" s="1"/>
  <c r="AH492" i="2"/>
  <c r="AG492" i="2" s="1" a="1"/>
  <c r="AG492" i="2" s="1"/>
  <c r="AH493" i="2"/>
  <c r="AG493" i="2" s="1" a="1"/>
  <c r="AG493" i="2" s="1"/>
  <c r="AH494" i="2"/>
  <c r="AG494" i="2" s="1" a="1"/>
  <c r="AG494" i="2" s="1"/>
  <c r="AG495" i="2" a="1"/>
  <c r="AG495" i="2" s="1"/>
  <c r="AH495" i="2"/>
  <c r="AG496" i="2" a="1"/>
  <c r="AG496" i="2" s="1"/>
  <c r="AH496" i="2"/>
  <c r="AH497" i="2"/>
  <c r="AG497" i="2" s="1" a="1"/>
  <c r="AG497" i="2" s="1"/>
  <c r="AG498" i="2" a="1"/>
  <c r="AG498" i="2" s="1"/>
  <c r="AH498" i="2"/>
  <c r="AH499" i="2"/>
  <c r="AG499" i="2" s="1" a="1"/>
  <c r="AG499" i="2" s="1"/>
  <c r="AH500" i="2"/>
  <c r="AG500" i="2" s="1" a="1"/>
  <c r="AG500" i="2" s="1"/>
  <c r="AH501" i="2"/>
  <c r="AG501" i="2" s="1" a="1"/>
  <c r="AG501" i="2" s="1"/>
  <c r="AG502" i="2" a="1"/>
  <c r="AG502" i="2" s="1"/>
  <c r="AH502" i="2"/>
  <c r="AG503" i="2" a="1"/>
  <c r="AG503" i="2" s="1"/>
  <c r="AH503" i="2"/>
  <c r="AH504" i="2"/>
  <c r="AG504" i="2" s="1" a="1"/>
  <c r="AG504" i="2" s="1"/>
  <c r="AH505" i="2"/>
  <c r="AG505" i="2" s="1" a="1"/>
  <c r="AG505" i="2" s="1"/>
  <c r="AH506" i="2"/>
  <c r="AG506" i="2" s="1" a="1"/>
  <c r="AG506" i="2" s="1"/>
  <c r="AG507" i="2"/>
  <c r="AH507" i="2"/>
  <c r="AG507" i="2" s="1" a="1"/>
  <c r="AG508" i="2" a="1"/>
  <c r="AG508" i="2" s="1"/>
  <c r="AH508" i="2"/>
  <c r="AH509" i="2"/>
  <c r="AG509" i="2" s="1" a="1"/>
  <c r="AG509" i="2" s="1"/>
  <c r="AH510" i="2"/>
  <c r="AG510" i="2" s="1" a="1"/>
  <c r="AG510" i="2" s="1"/>
  <c r="AH511" i="2"/>
  <c r="AG511" i="2" s="1" a="1"/>
  <c r="AG511" i="2" s="1"/>
  <c r="AH512" i="2"/>
  <c r="AG512" i="2" s="1" a="1"/>
  <c r="AG512" i="2" s="1"/>
  <c r="AH513" i="2"/>
  <c r="AG513" i="2" s="1" a="1"/>
  <c r="AG513" i="2" s="1"/>
  <c r="AH514" i="2"/>
  <c r="AG514" i="2" s="1" a="1"/>
  <c r="AG514" i="2" s="1"/>
  <c r="AG515" i="2" a="1"/>
  <c r="AG515" i="2" s="1"/>
  <c r="AH515" i="2"/>
  <c r="AG516" i="2" a="1"/>
  <c r="AG516" i="2" s="1"/>
  <c r="AH516" i="2"/>
  <c r="AH517" i="2"/>
  <c r="AG517" i="2" s="1" a="1"/>
  <c r="AG517" i="2" s="1"/>
  <c r="AG518" i="2" a="1"/>
  <c r="AG518" i="2" s="1"/>
  <c r="AH518" i="2"/>
  <c r="AH519" i="2"/>
  <c r="AG519" i="2" s="1" a="1"/>
  <c r="AG519" i="2" s="1"/>
  <c r="AH520" i="2"/>
  <c r="AG520" i="2" s="1" a="1"/>
  <c r="AG520" i="2" s="1"/>
  <c r="AH521" i="2"/>
  <c r="AG521" i="2" s="1" a="1"/>
  <c r="AG521" i="2" s="1"/>
  <c r="AH522" i="2"/>
  <c r="AG522" i="2" s="1" a="1"/>
  <c r="AG522" i="2" s="1"/>
  <c r="AH523" i="2"/>
  <c r="AG523" i="2" s="1" a="1"/>
  <c r="AG523" i="2" s="1"/>
  <c r="AG524" i="2" a="1"/>
  <c r="AG524" i="2" s="1"/>
  <c r="AH524" i="2"/>
  <c r="AH525" i="2"/>
  <c r="AG525" i="2" s="1" a="1"/>
  <c r="AG525" i="2" s="1"/>
  <c r="AH526" i="2"/>
  <c r="AG526" i="2" s="1" a="1"/>
  <c r="AG526" i="2" s="1"/>
  <c r="AH527" i="2"/>
  <c r="AG527" i="2" s="1" a="1"/>
  <c r="AG527" i="2" s="1"/>
  <c r="AH528" i="2"/>
  <c r="AG528" i="2" s="1" a="1"/>
  <c r="AG528" i="2" s="1"/>
  <c r="AH529" i="2"/>
  <c r="AG529" i="2" s="1" a="1"/>
  <c r="AG529" i="2" s="1"/>
  <c r="AH530" i="2"/>
  <c r="AG530" i="2" s="1" a="1"/>
  <c r="AG530" i="2" s="1"/>
  <c r="AG531" i="2" a="1"/>
  <c r="AG531" i="2" s="1"/>
  <c r="AH531" i="2"/>
  <c r="AH532" i="2"/>
  <c r="AG532" i="2" s="1" a="1"/>
  <c r="AG532" i="2" s="1"/>
  <c r="AH533" i="2"/>
  <c r="AG533" i="2" s="1" a="1"/>
  <c r="AG533" i="2" s="1"/>
  <c r="AH534" i="2"/>
  <c r="AG534" i="2" s="1" a="1"/>
  <c r="AG534" i="2" s="1"/>
  <c r="AH535" i="2"/>
  <c r="AG535" i="2" s="1" a="1"/>
  <c r="AG535" i="2" s="1"/>
  <c r="AH536" i="2"/>
  <c r="AG536" i="2" s="1" a="1"/>
  <c r="AG536" i="2" s="1"/>
  <c r="AG537" i="2" a="1"/>
  <c r="AG537" i="2" s="1"/>
  <c r="AH537" i="2"/>
  <c r="AG538" i="2" a="1"/>
  <c r="AG538" i="2" s="1"/>
  <c r="AH538" i="2"/>
  <c r="AH539" i="2"/>
  <c r="AG539" i="2" s="1" a="1"/>
  <c r="AG539" i="2" s="1"/>
  <c r="AG540" i="2" a="1"/>
  <c r="AG540" i="2" s="1"/>
  <c r="AH540" i="2"/>
  <c r="AH541" i="2"/>
  <c r="AG541" i="2" s="1" a="1"/>
  <c r="AG541" i="2" s="1"/>
  <c r="AH542" i="2"/>
  <c r="AG542" i="2" s="1" a="1"/>
  <c r="AG542" i="2" s="1"/>
  <c r="AG543" i="2" a="1"/>
  <c r="AG543" i="2" s="1"/>
  <c r="AH543" i="2"/>
  <c r="AG544" i="2" a="1"/>
  <c r="AG544" i="2" s="1"/>
  <c r="AH544" i="2"/>
  <c r="AH545" i="2"/>
  <c r="AG545" i="2" s="1" a="1"/>
  <c r="AG545" i="2" s="1"/>
  <c r="AH546" i="2"/>
  <c r="AG546" i="2" s="1" a="1"/>
  <c r="AG546" i="2" s="1"/>
  <c r="AG547" i="2" a="1"/>
  <c r="AG547" i="2" s="1"/>
  <c r="AH547" i="2"/>
  <c r="AH548" i="2"/>
  <c r="AG548" i="2" s="1" a="1"/>
  <c r="AG548" i="2" s="1"/>
  <c r="AH549" i="2"/>
  <c r="AG549" i="2" s="1" a="1"/>
  <c r="AG549" i="2" s="1"/>
  <c r="AH550" i="2"/>
  <c r="AG550" i="2" s="1" a="1"/>
  <c r="AG550" i="2" s="1"/>
  <c r="AH551" i="2"/>
  <c r="AG551" i="2" s="1" a="1"/>
  <c r="AG551" i="2" s="1"/>
  <c r="AH552" i="2"/>
  <c r="AG552" i="2" s="1" a="1"/>
  <c r="AG552" i="2" s="1"/>
  <c r="AG553" i="2" a="1"/>
  <c r="AG553" i="2" s="1"/>
  <c r="AH553" i="2"/>
  <c r="AH554" i="2"/>
  <c r="AG554" i="2" s="1" a="1"/>
  <c r="AG554" i="2" s="1"/>
  <c r="AH555" i="2"/>
  <c r="AG555" i="2" s="1" a="1"/>
  <c r="AG555" i="2" s="1"/>
  <c r="AH556" i="2"/>
  <c r="AG556" i="2" s="1" a="1"/>
  <c r="AG556" i="2" s="1"/>
  <c r="AG557" i="2"/>
  <c r="AH557" i="2"/>
  <c r="AG557" i="2" s="1" a="1"/>
  <c r="AH558" i="2"/>
  <c r="AG558" i="2" s="1" a="1"/>
  <c r="AG558" i="2" s="1"/>
  <c r="AH559" i="2"/>
  <c r="AG559" i="2" s="1" a="1"/>
  <c r="AG559" i="2" s="1"/>
  <c r="AH560" i="2"/>
  <c r="AG560" i="2" s="1" a="1"/>
  <c r="AG560" i="2" s="1"/>
  <c r="AH561" i="2"/>
  <c r="AG561" i="2" s="1" a="1"/>
  <c r="AG561" i="2" s="1"/>
  <c r="AH562" i="2"/>
  <c r="AG562" i="2" s="1" a="1"/>
  <c r="AG562" i="2" s="1"/>
  <c r="AH563" i="2"/>
  <c r="AG563" i="2" s="1" a="1"/>
  <c r="AG563" i="2" s="1"/>
  <c r="AH564" i="2"/>
  <c r="AG564" i="2" s="1" a="1"/>
  <c r="AG564" i="2" s="1"/>
  <c r="AG565" i="2" a="1"/>
  <c r="AG565" i="2" s="1"/>
  <c r="AH565" i="2"/>
  <c r="AG566" i="2" a="1"/>
  <c r="AG566" i="2" s="1"/>
  <c r="AH566" i="2"/>
  <c r="AH567" i="2"/>
  <c r="AG567" i="2" s="1" a="1"/>
  <c r="AG567" i="2" s="1"/>
  <c r="AH568" i="2"/>
  <c r="AG568" i="2" s="1" a="1"/>
  <c r="AG568" i="2" s="1"/>
  <c r="AG569" i="2" a="1"/>
  <c r="AG569" i="2" s="1"/>
  <c r="AH569" i="2"/>
  <c r="AG570" i="2"/>
  <c r="AH570" i="2"/>
  <c r="AG570" i="2" s="1" a="1"/>
  <c r="AH571" i="2"/>
  <c r="AG571" i="2" s="1" a="1"/>
  <c r="AG571" i="2" s="1"/>
  <c r="AG572" i="2" a="1"/>
  <c r="AG572" i="2" s="1"/>
  <c r="AH572" i="2"/>
  <c r="AH573" i="2"/>
  <c r="AG573" i="2" s="1" a="1"/>
  <c r="AG573" i="2" s="1"/>
  <c r="AH574" i="2"/>
  <c r="AG574" i="2" s="1" a="1"/>
  <c r="AG574" i="2" s="1"/>
  <c r="AH575" i="2"/>
  <c r="AG575" i="2" s="1" a="1"/>
  <c r="AG575" i="2" s="1"/>
  <c r="AH576" i="2"/>
  <c r="AG576" i="2" s="1" a="1"/>
  <c r="AG576" i="2" s="1"/>
  <c r="AH577" i="2"/>
  <c r="AG577" i="2" s="1" a="1"/>
  <c r="AG577" i="2" s="1"/>
  <c r="AH578" i="2"/>
  <c r="AG578" i="2" s="1" a="1"/>
  <c r="AG578" i="2" s="1"/>
  <c r="AG579" i="2" a="1"/>
  <c r="AG579" i="2" s="1"/>
  <c r="AH579" i="2"/>
  <c r="AH580" i="2"/>
  <c r="AG580" i="2" s="1" a="1"/>
  <c r="AG580" i="2" s="1"/>
  <c r="AH581" i="2"/>
  <c r="AG581" i="2" s="1" a="1"/>
  <c r="AG581" i="2" s="1"/>
  <c r="AH582" i="2"/>
  <c r="AG582" i="2" s="1" a="1"/>
  <c r="AG582" i="2" s="1"/>
  <c r="AH583" i="2"/>
  <c r="AG583" i="2" s="1" a="1"/>
  <c r="AG583" i="2" s="1"/>
  <c r="AG584" i="2"/>
  <c r="AH584" i="2"/>
  <c r="AG584" i="2" s="1" a="1"/>
  <c r="AH585" i="2"/>
  <c r="AG585" i="2" s="1" a="1"/>
  <c r="AG585" i="2" s="1"/>
  <c r="AG586" i="2" a="1"/>
  <c r="AG586" i="2" s="1"/>
  <c r="AH586" i="2"/>
  <c r="AG587" i="2" a="1"/>
  <c r="AG587" i="2" s="1"/>
  <c r="AH587" i="2"/>
  <c r="AH588" i="2"/>
  <c r="AG588" i="2" s="1" a="1"/>
  <c r="AG588" i="2" s="1"/>
  <c r="AH589" i="2"/>
  <c r="AG589" i="2" s="1" a="1"/>
  <c r="AG589" i="2" s="1"/>
  <c r="AH590" i="2"/>
  <c r="AG590" i="2" s="1" a="1"/>
  <c r="AG590" i="2" s="1"/>
  <c r="AG591" i="2" a="1"/>
  <c r="AG591" i="2" s="1"/>
  <c r="AH591" i="2"/>
  <c r="AH592" i="2"/>
  <c r="AG592" i="2" s="1" a="1"/>
  <c r="AG592" i="2" s="1"/>
  <c r="AH593" i="2"/>
  <c r="AG593" i="2" s="1" a="1"/>
  <c r="AG593" i="2" s="1"/>
  <c r="AH594" i="2"/>
  <c r="AG594" i="2" s="1" a="1"/>
  <c r="AG594" i="2" s="1"/>
  <c r="AG595" i="2" a="1"/>
  <c r="AG595" i="2" s="1"/>
  <c r="AH595" i="2"/>
  <c r="AG596" i="2"/>
  <c r="AH596" i="2"/>
  <c r="AG596" i="2" s="1" a="1"/>
  <c r="AH597" i="2"/>
  <c r="AG597" i="2" s="1" a="1"/>
  <c r="AG597" i="2" s="1"/>
  <c r="AG598" i="2" a="1"/>
  <c r="AG598" i="2" s="1"/>
  <c r="AH598" i="2"/>
  <c r="AG599" i="2" a="1"/>
  <c r="AG599" i="2" s="1"/>
  <c r="AH599" i="2"/>
  <c r="AH600" i="2"/>
  <c r="AG600" i="2" s="1" a="1"/>
  <c r="AG600" i="2" s="1"/>
  <c r="AH601" i="2"/>
  <c r="AG601" i="2" s="1" a="1"/>
  <c r="AG601" i="2" s="1"/>
  <c r="AH602" i="2"/>
  <c r="AG602" i="2" s="1" a="1"/>
  <c r="AG602" i="2" s="1"/>
  <c r="AG603" i="2" a="1"/>
  <c r="AG603" i="2" s="1"/>
  <c r="AH603" i="2"/>
  <c r="AH604" i="2"/>
  <c r="AG604" i="2" s="1" a="1"/>
  <c r="AG604" i="2" s="1"/>
  <c r="AH605" i="2"/>
  <c r="AG605" i="2" s="1" a="1"/>
  <c r="AG605" i="2" s="1"/>
  <c r="AH606" i="2"/>
  <c r="AG606" i="2" s="1" a="1"/>
  <c r="AG606" i="2" s="1"/>
  <c r="AG607" i="2" a="1"/>
  <c r="AG607" i="2" s="1"/>
  <c r="AH607" i="2"/>
  <c r="AG608" i="2"/>
  <c r="AH608" i="2"/>
  <c r="AG608" i="2" s="1" a="1"/>
  <c r="AH609" i="2"/>
  <c r="AG609" i="2" s="1" a="1"/>
  <c r="AG609" i="2" s="1"/>
  <c r="AG610" i="2" a="1"/>
  <c r="AG610" i="2" s="1"/>
  <c r="AH610" i="2"/>
  <c r="AG611" i="2" a="1"/>
  <c r="AG611" i="2" s="1"/>
  <c r="AH611" i="2"/>
  <c r="AH612" i="2"/>
  <c r="AG612" i="2" s="1" a="1"/>
  <c r="AG612" i="2" s="1"/>
  <c r="AH613" i="2"/>
  <c r="AG613" i="2" s="1" a="1"/>
  <c r="AG613" i="2" s="1"/>
  <c r="AH614" i="2"/>
  <c r="AG614" i="2" s="1" a="1"/>
  <c r="AG614" i="2" s="1"/>
  <c r="AG615" i="2" a="1"/>
  <c r="AG615" i="2" s="1"/>
  <c r="AH615" i="2"/>
  <c r="AH616" i="2"/>
  <c r="AG616" i="2" s="1" a="1"/>
  <c r="AG616" i="2" s="1"/>
  <c r="AH617" i="2"/>
  <c r="AG617" i="2" s="1" a="1"/>
  <c r="AG617" i="2" s="1"/>
  <c r="AH618" i="2"/>
  <c r="AG618" i="2" s="1" a="1"/>
  <c r="AG618" i="2" s="1"/>
  <c r="AG619" i="2" a="1"/>
  <c r="AG619" i="2" s="1"/>
  <c r="AH619" i="2"/>
  <c r="AG620" i="2"/>
  <c r="AH620" i="2"/>
  <c r="AG620" i="2" s="1" a="1"/>
  <c r="AH621" i="2"/>
  <c r="AG621" i="2" s="1" a="1"/>
  <c r="AG621" i="2" s="1"/>
  <c r="AG622" i="2" a="1"/>
  <c r="AG622" i="2" s="1"/>
  <c r="AH622" i="2"/>
  <c r="AG623" i="2" a="1"/>
  <c r="AG623" i="2" s="1"/>
  <c r="AH623" i="2"/>
  <c r="AH624" i="2"/>
  <c r="AG624" i="2" s="1" a="1"/>
  <c r="AG624" i="2" s="1"/>
  <c r="AH625" i="2"/>
  <c r="AG625" i="2" s="1" a="1"/>
  <c r="AG625" i="2" s="1"/>
  <c r="AH626" i="2"/>
  <c r="AG626" i="2" s="1" a="1"/>
  <c r="AG626" i="2" s="1"/>
  <c r="AG627" i="2" a="1"/>
  <c r="AG627" i="2" s="1"/>
  <c r="AH627" i="2"/>
  <c r="AH628" i="2"/>
  <c r="AG628" i="2" s="1" a="1"/>
  <c r="AG628" i="2" s="1"/>
  <c r="AH629" i="2"/>
  <c r="AG629" i="2" s="1" a="1"/>
  <c r="AG629" i="2" s="1"/>
  <c r="AH630" i="2"/>
  <c r="AG630" i="2" s="1" a="1"/>
  <c r="AG630" i="2" s="1"/>
  <c r="AG631" i="2" a="1"/>
  <c r="AG631" i="2" s="1"/>
  <c r="AH631" i="2"/>
  <c r="AG632" i="2"/>
  <c r="AH632" i="2"/>
  <c r="AG632" i="2" s="1" a="1"/>
  <c r="AH633" i="2"/>
  <c r="AG633" i="2" s="1" a="1"/>
  <c r="AG633" i="2" s="1"/>
  <c r="AG634" i="2" a="1"/>
  <c r="AG634" i="2" s="1"/>
  <c r="AH634" i="2"/>
  <c r="AH635" i="2"/>
  <c r="AG635" i="2" s="1" a="1"/>
  <c r="AG635" i="2" s="1"/>
  <c r="AH636" i="2"/>
  <c r="AG636" i="2" s="1" a="1"/>
  <c r="AG636" i="2" s="1"/>
  <c r="AH637" i="2"/>
  <c r="AG637" i="2" s="1" a="1"/>
  <c r="AG637" i="2" s="1"/>
  <c r="AH638" i="2"/>
  <c r="AG638" i="2" s="1" a="1"/>
  <c r="AG638" i="2" s="1"/>
  <c r="AG639" i="2" a="1"/>
  <c r="AG639" i="2" s="1"/>
  <c r="AH639" i="2"/>
  <c r="AH640" i="2"/>
  <c r="AG640" i="2" s="1" a="1"/>
  <c r="AG640" i="2" s="1"/>
  <c r="AH641" i="2"/>
  <c r="AG641" i="2" s="1" a="1"/>
  <c r="AG641" i="2" s="1"/>
  <c r="AH642" i="2"/>
  <c r="AG642" i="2" s="1" a="1"/>
  <c r="AG642" i="2" s="1"/>
  <c r="AG643" i="2" a="1"/>
  <c r="AG643" i="2" s="1"/>
  <c r="AH643" i="2"/>
  <c r="AG644" i="2"/>
  <c r="AH644" i="2"/>
  <c r="AG644" i="2" s="1" a="1"/>
  <c r="AH645" i="2"/>
  <c r="AG645" i="2" s="1" a="1"/>
  <c r="AG645" i="2" s="1"/>
  <c r="AG646" i="2" a="1"/>
  <c r="AG646" i="2" s="1"/>
  <c r="AH646" i="2"/>
  <c r="AG647" i="2" a="1"/>
  <c r="AG647" i="2" s="1"/>
  <c r="AH647" i="2"/>
  <c r="AH648" i="2"/>
  <c r="AG648" i="2" s="1" a="1"/>
  <c r="AG648" i="2" s="1"/>
  <c r="AH649" i="2"/>
  <c r="AG649" i="2" s="1" a="1"/>
  <c r="AG649" i="2" s="1"/>
  <c r="AH650" i="2"/>
  <c r="AG650" i="2" s="1" a="1"/>
  <c r="AG650" i="2" s="1"/>
  <c r="AG651" i="2" a="1"/>
  <c r="AG651" i="2" s="1"/>
  <c r="AH651" i="2"/>
  <c r="AH652" i="2"/>
  <c r="AG652" i="2" s="1" a="1"/>
  <c r="AG652" i="2" s="1"/>
  <c r="AH653" i="2"/>
  <c r="AG653" i="2" s="1" a="1"/>
  <c r="AG653" i="2" s="1"/>
  <c r="AH654" i="2"/>
  <c r="AG654" i="2" s="1" a="1"/>
  <c r="AG654" i="2" s="1"/>
  <c r="AG655" i="2" a="1"/>
  <c r="AG655" i="2" s="1"/>
  <c r="AH655" i="2"/>
  <c r="AH656" i="2"/>
  <c r="AG656" i="2" s="1" a="1"/>
  <c r="AG656" i="2" s="1"/>
  <c r="AG657" i="2"/>
  <c r="AH657" i="2"/>
  <c r="AG657" i="2" s="1" a="1"/>
  <c r="AG658" i="2" a="1"/>
  <c r="AG658" i="2" s="1"/>
  <c r="AH658" i="2"/>
  <c r="AH659" i="2"/>
  <c r="AG659" i="2" s="1" a="1"/>
  <c r="AG659" i="2" s="1"/>
  <c r="AG660" i="2"/>
  <c r="AH660" i="2"/>
  <c r="AG660" i="2" s="1" a="1"/>
  <c r="AH661" i="2"/>
  <c r="AG661" i="2" s="1" a="1"/>
  <c r="AG661" i="2" s="1"/>
  <c r="AG662" i="2" a="1"/>
  <c r="AG662" i="2" s="1"/>
  <c r="AH662" i="2"/>
  <c r="AG663" i="2" a="1"/>
  <c r="AG663" i="2" s="1"/>
  <c r="AH663" i="2"/>
  <c r="AH664" i="2"/>
  <c r="AG664" i="2" s="1" a="1"/>
  <c r="AG664" i="2" s="1"/>
  <c r="AH665" i="2"/>
  <c r="AG665" i="2" s="1" a="1"/>
  <c r="AG665" i="2" s="1"/>
  <c r="AG666" i="2" a="1"/>
  <c r="AG666" i="2" s="1"/>
  <c r="AH666" i="2"/>
  <c r="AG667" i="2" a="1"/>
  <c r="AG667" i="2" s="1"/>
  <c r="AH667" i="2"/>
  <c r="AH668" i="2"/>
  <c r="AG668" i="2" s="1" a="1"/>
  <c r="AG668" i="2" s="1"/>
  <c r="AH669" i="2"/>
  <c r="AG669" i="2" s="1" a="1"/>
  <c r="AG669" i="2" s="1"/>
  <c r="AG670" i="2" a="1"/>
  <c r="AG670" i="2" s="1"/>
  <c r="AH670" i="2"/>
  <c r="AG671" i="2" a="1"/>
  <c r="AG671" i="2" s="1"/>
  <c r="AH671" i="2"/>
  <c r="AH672" i="2"/>
  <c r="AG672" i="2" s="1" a="1"/>
  <c r="AG672" i="2" s="1"/>
  <c r="AH673" i="2"/>
  <c r="AG673" i="2" s="1" a="1"/>
  <c r="AG673" i="2" s="1"/>
  <c r="AH674" i="2"/>
  <c r="AG674" i="2" s="1" a="1"/>
  <c r="AG674" i="2" s="1"/>
  <c r="AG675" i="2" a="1"/>
  <c r="AG675" i="2" s="1"/>
  <c r="AH675" i="2"/>
  <c r="AH676" i="2"/>
  <c r="AG676" i="2" s="1" a="1"/>
  <c r="AG676" i="2" s="1"/>
  <c r="AH677" i="2"/>
  <c r="AG677" i="2" s="1" a="1"/>
  <c r="AG677" i="2" s="1"/>
  <c r="AH678" i="2"/>
  <c r="AG678" i="2" s="1" a="1"/>
  <c r="AG678" i="2" s="1"/>
  <c r="AG679" i="2" a="1"/>
  <c r="AG679" i="2" s="1"/>
  <c r="AH679" i="2"/>
  <c r="AH680" i="2"/>
  <c r="AG680" i="2" s="1" a="1"/>
  <c r="AG680" i="2" s="1"/>
  <c r="AH681" i="2"/>
  <c r="AG681" i="2" s="1" a="1"/>
  <c r="AG681" i="2" s="1"/>
  <c r="AH682" i="2"/>
  <c r="AG682" i="2" s="1" a="1"/>
  <c r="AG682" i="2" s="1"/>
  <c r="AG683" i="2" a="1"/>
  <c r="AG683" i="2" s="1"/>
  <c r="AH683" i="2"/>
  <c r="AG684" i="2"/>
  <c r="AH684" i="2"/>
  <c r="AG684" i="2" s="1" a="1"/>
  <c r="AH685" i="2"/>
  <c r="AG685" i="2" s="1" a="1"/>
  <c r="AG685" i="2" s="1"/>
  <c r="AG686" i="2" a="1"/>
  <c r="AG686" i="2" s="1"/>
  <c r="AH686" i="2"/>
  <c r="AH687" i="2"/>
  <c r="AG687" i="2" s="1" a="1"/>
  <c r="AG687" i="2" s="1"/>
  <c r="AH688" i="2"/>
  <c r="AG688" i="2" s="1" a="1"/>
  <c r="AG688" i="2" s="1"/>
  <c r="AH689" i="2"/>
  <c r="AG689" i="2" s="1" a="1"/>
  <c r="AG689" i="2" s="1"/>
  <c r="AG690" i="2" a="1"/>
  <c r="AG690" i="2" s="1"/>
  <c r="AH690" i="2"/>
  <c r="AH691" i="2"/>
  <c r="AG691" i="2" s="1" a="1"/>
  <c r="AG691" i="2" s="1"/>
  <c r="AH692" i="2"/>
  <c r="AG692" i="2" s="1" a="1"/>
  <c r="AG692" i="2" s="1"/>
  <c r="AH693" i="2"/>
  <c r="AG693" i="2" s="1" a="1"/>
  <c r="AG693" i="2" s="1"/>
  <c r="AG694" i="2" a="1"/>
  <c r="AG694" i="2" s="1"/>
  <c r="AH694" i="2"/>
  <c r="AH695" i="2"/>
  <c r="AG695" i="2" s="1" a="1"/>
  <c r="AG695" i="2" s="1"/>
  <c r="AG696" i="2"/>
  <c r="AH696" i="2"/>
  <c r="AG696" i="2" s="1" a="1"/>
  <c r="AH697" i="2"/>
  <c r="AG697" i="2" s="1" a="1"/>
  <c r="AG697" i="2" s="1"/>
  <c r="AG698" i="2" a="1"/>
  <c r="AG698" i="2" s="1"/>
  <c r="AH698" i="2"/>
  <c r="AG699" i="2" a="1"/>
  <c r="AG699" i="2" s="1"/>
  <c r="AH699" i="2"/>
  <c r="AH700" i="2"/>
  <c r="AG700" i="2" s="1" a="1"/>
  <c r="AG700" i="2" s="1"/>
  <c r="AH701" i="2"/>
  <c r="AG701" i="2" s="1" a="1"/>
  <c r="AG701" i="2" s="1"/>
  <c r="AG702" i="2" a="1"/>
  <c r="AG702" i="2" s="1"/>
  <c r="AH702" i="2"/>
  <c r="AG703" i="2" a="1"/>
  <c r="AG703" i="2" s="1"/>
  <c r="AH703" i="2"/>
  <c r="AH704" i="2"/>
  <c r="AG704" i="2" s="1" a="1"/>
  <c r="AG704" i="2" s="1"/>
  <c r="AH705" i="2"/>
  <c r="AG705" i="2" s="1" a="1"/>
  <c r="AG705" i="2" s="1"/>
  <c r="AG706" i="2" a="1"/>
  <c r="AG706" i="2" s="1"/>
  <c r="AH706" i="2"/>
  <c r="AG707" i="2" a="1"/>
  <c r="AG707" i="2" s="1"/>
  <c r="AH707" i="2"/>
  <c r="AH708" i="2"/>
  <c r="AG708" i="2" s="1" a="1"/>
  <c r="AG708" i="2" s="1"/>
  <c r="AH709" i="2"/>
  <c r="AG709" i="2" s="1" a="1"/>
  <c r="AG709" i="2" s="1"/>
  <c r="AH710" i="2"/>
  <c r="AG710" i="2" s="1" a="1"/>
  <c r="AG710" i="2" s="1"/>
  <c r="AG711" i="2" a="1"/>
  <c r="AG711" i="2" s="1"/>
  <c r="AH711" i="2"/>
  <c r="AH712" i="2"/>
  <c r="AG712" i="2" s="1" a="1"/>
  <c r="AG712" i="2" s="1"/>
  <c r="AH713" i="2"/>
  <c r="AG713" i="2" s="1" a="1"/>
  <c r="AG713" i="2" s="1"/>
  <c r="AH714" i="2"/>
  <c r="AG714" i="2" s="1" a="1"/>
  <c r="AG714" i="2" s="1"/>
  <c r="AG715" i="2" a="1"/>
  <c r="AG715" i="2" s="1"/>
  <c r="AH715" i="2"/>
  <c r="AH716" i="2"/>
  <c r="AG716" i="2" s="1" a="1"/>
  <c r="AG716" i="2" s="1"/>
  <c r="AH717" i="2"/>
  <c r="AG717" i="2" s="1" a="1"/>
  <c r="AG717" i="2" s="1"/>
  <c r="AH718" i="2"/>
  <c r="AG718" i="2" s="1" a="1"/>
  <c r="AG718" i="2" s="1"/>
  <c r="AH719" i="2"/>
  <c r="AG719" i="2" s="1" a="1"/>
  <c r="AG719" i="2" s="1"/>
  <c r="AH720" i="2"/>
  <c r="AG720" i="2" s="1" a="1"/>
  <c r="AG720" i="2" s="1"/>
  <c r="AH721" i="2"/>
  <c r="AG721" i="2" s="1" a="1"/>
  <c r="AG721" i="2" s="1"/>
  <c r="AH722" i="2"/>
  <c r="AG722" i="2" s="1" a="1"/>
  <c r="AG722" i="2" s="1"/>
  <c r="AH723" i="2"/>
  <c r="AG723" i="2" s="1" a="1"/>
  <c r="AG723" i="2" s="1"/>
  <c r="AH724" i="2"/>
  <c r="AG724" i="2" s="1" a="1"/>
  <c r="AG724" i="2" s="1"/>
  <c r="AH725" i="2"/>
  <c r="AG725" i="2" s="1" a="1"/>
  <c r="AG725" i="2" s="1"/>
  <c r="AG726" i="2" a="1"/>
  <c r="AG726" i="2" s="1"/>
  <c r="AH726" i="2"/>
  <c r="AH727" i="2"/>
  <c r="AG727" i="2" s="1" a="1"/>
  <c r="AG727" i="2" s="1"/>
  <c r="AH728" i="2"/>
  <c r="AG728" i="2" s="1" a="1"/>
  <c r="AG728" i="2" s="1"/>
  <c r="AH729" i="2"/>
  <c r="AG729" i="2" s="1" a="1"/>
  <c r="AG729" i="2" s="1"/>
  <c r="AH730" i="2"/>
  <c r="AG730" i="2" s="1" a="1"/>
  <c r="AG730" i="2" s="1"/>
  <c r="AH731" i="2"/>
  <c r="AG731" i="2" s="1" a="1"/>
  <c r="AG731" i="2" s="1"/>
  <c r="AH732" i="2"/>
  <c r="AG732" i="2" s="1" a="1"/>
  <c r="AG732" i="2" s="1"/>
  <c r="AH733" i="2"/>
  <c r="AG733" i="2" s="1" a="1"/>
  <c r="AG733" i="2" s="1"/>
  <c r="AH734" i="2"/>
  <c r="AG734" i="2" s="1" a="1"/>
  <c r="AG734" i="2" s="1"/>
  <c r="AH735" i="2"/>
  <c r="AG735" i="2" s="1" a="1"/>
  <c r="AG735" i="2" s="1"/>
  <c r="AH736" i="2"/>
  <c r="AG736" i="2" s="1" a="1"/>
  <c r="AG736" i="2" s="1"/>
  <c r="AH737" i="2"/>
  <c r="AG737" i="2" s="1" a="1"/>
  <c r="AG737" i="2" s="1"/>
  <c r="AG738" i="2" a="1"/>
  <c r="AG738" i="2" s="1"/>
  <c r="AH738" i="2"/>
  <c r="AH739" i="2"/>
  <c r="AG739" i="2" s="1" a="1"/>
  <c r="AG739" i="2" s="1"/>
  <c r="AH740" i="2"/>
  <c r="AG740" i="2" s="1" a="1"/>
  <c r="AG740" i="2" s="1"/>
  <c r="AH741" i="2"/>
  <c r="AG741" i="2" s="1" a="1"/>
  <c r="AG741" i="2" s="1"/>
  <c r="AH742" i="2"/>
  <c r="AG742" i="2" s="1" a="1"/>
  <c r="AG742" i="2" s="1"/>
  <c r="AH743" i="2"/>
  <c r="AG743" i="2" s="1" a="1"/>
  <c r="AG743" i="2" s="1"/>
  <c r="AG744" i="2" a="1"/>
  <c r="AG744" i="2" s="1"/>
  <c r="AH744" i="2"/>
  <c r="AG745" i="2"/>
  <c r="AH745" i="2"/>
  <c r="AG745" i="2" s="1" a="1"/>
  <c r="AH746" i="2"/>
  <c r="AG746" i="2" s="1" a="1"/>
  <c r="AG746" i="2" s="1"/>
  <c r="AG747" i="2" a="1"/>
  <c r="AG747" i="2" s="1"/>
  <c r="AH747" i="2"/>
  <c r="AH748" i="2"/>
  <c r="AG748" i="2" s="1" a="1"/>
  <c r="AG748" i="2" s="1"/>
  <c r="AG749" i="2"/>
  <c r="AH749" i="2"/>
  <c r="AG749" i="2" s="1" a="1"/>
  <c r="AH750" i="2"/>
  <c r="AG750" i="2" s="1" a="1"/>
  <c r="AG750" i="2" s="1"/>
  <c r="AH751" i="2"/>
  <c r="AG751" i="2" s="1" a="1"/>
  <c r="AG751" i="2" s="1"/>
  <c r="AH752" i="2"/>
  <c r="AG752" i="2" s="1" a="1"/>
  <c r="AG752" i="2" s="1"/>
  <c r="AH753" i="2"/>
  <c r="AG753" i="2" s="1" a="1"/>
  <c r="AG753" i="2" s="1"/>
  <c r="AG754" i="2" a="1"/>
  <c r="AG754" i="2" s="1"/>
  <c r="AH754" i="2"/>
  <c r="AG755" i="2" a="1"/>
  <c r="AG755" i="2" s="1"/>
  <c r="AH755" i="2"/>
  <c r="AH756" i="2"/>
  <c r="AG756" i="2" s="1" a="1"/>
  <c r="AG756" i="2" s="1"/>
  <c r="AH757" i="2"/>
  <c r="AG757" i="2" s="1" a="1"/>
  <c r="AG757" i="2" s="1"/>
  <c r="AH758" i="2"/>
  <c r="AG758" i="2" s="1" a="1"/>
  <c r="AG758" i="2" s="1"/>
  <c r="AH759" i="2"/>
  <c r="AG759" i="2" s="1" a="1"/>
  <c r="AG759" i="2" s="1"/>
  <c r="AG760" i="2" a="1"/>
  <c r="AG760" i="2" s="1"/>
  <c r="AH760" i="2"/>
  <c r="AG761" i="2"/>
  <c r="AH761" i="2"/>
  <c r="AG761" i="2" s="1" a="1"/>
  <c r="AH762" i="2"/>
  <c r="AG762" i="2" s="1" a="1"/>
  <c r="AG762" i="2" s="1"/>
  <c r="AG763" i="2" a="1"/>
  <c r="AG763" i="2" s="1"/>
  <c r="AH763" i="2"/>
  <c r="AH764" i="2"/>
  <c r="AG764" i="2" s="1" a="1"/>
  <c r="AG764" i="2" s="1"/>
  <c r="AG765" i="2"/>
  <c r="AH765" i="2"/>
  <c r="AG765" i="2" s="1" a="1"/>
  <c r="AH766" i="2"/>
  <c r="AG766" i="2" s="1" a="1"/>
  <c r="AG766" i="2" s="1"/>
  <c r="AH767" i="2"/>
  <c r="AG767" i="2" s="1" a="1"/>
  <c r="AG767" i="2" s="1"/>
  <c r="AH768" i="2"/>
  <c r="AG768" i="2" s="1" a="1"/>
  <c r="AG768" i="2" s="1"/>
  <c r="AH769" i="2"/>
  <c r="AG769" i="2" s="1" a="1"/>
  <c r="AG769" i="2" s="1"/>
  <c r="AG770" i="2" a="1"/>
  <c r="AG770" i="2" s="1"/>
  <c r="AH770" i="2"/>
  <c r="AG771" i="2" a="1"/>
  <c r="AG771" i="2" s="1"/>
  <c r="AH771" i="2"/>
  <c r="AH772" i="2"/>
  <c r="AG772" i="2" s="1" a="1"/>
  <c r="AG772" i="2" s="1"/>
  <c r="AH773" i="2"/>
  <c r="AG773" i="2" s="1" a="1"/>
  <c r="AG773" i="2" s="1"/>
  <c r="AH774" i="2"/>
  <c r="AG774" i="2" s="1" a="1"/>
  <c r="AG774" i="2" s="1"/>
  <c r="AH775" i="2"/>
  <c r="AG775" i="2" s="1" a="1"/>
  <c r="AG775" i="2" s="1"/>
  <c r="AG776" i="2" a="1"/>
  <c r="AG776" i="2" s="1"/>
  <c r="AH776" i="2"/>
  <c r="AG777" i="2" a="1"/>
  <c r="AG777" i="2" s="1"/>
  <c r="AH777" i="2"/>
  <c r="AG778" i="2" a="1"/>
  <c r="AG778" i="2" s="1"/>
  <c r="AH778" i="2"/>
  <c r="AH779" i="2"/>
  <c r="AG779" i="2" s="1" a="1"/>
  <c r="AG779" i="2" s="1"/>
  <c r="AG780" i="2" a="1"/>
  <c r="AG780" i="2" s="1"/>
  <c r="AH780" i="2"/>
  <c r="AH781" i="2"/>
  <c r="AG781" i="2" s="1" a="1"/>
  <c r="AG781" i="2" s="1"/>
  <c r="AG782" i="2" a="1"/>
  <c r="AG782" i="2" s="1"/>
  <c r="AH782" i="2"/>
  <c r="AH783" i="2"/>
  <c r="AG783" i="2" s="1" a="1"/>
  <c r="AG783" i="2" s="1"/>
  <c r="AH784" i="2"/>
  <c r="AG784" i="2" s="1" a="1"/>
  <c r="AG784" i="2" s="1"/>
  <c r="AH785" i="2"/>
  <c r="AG785" i="2" s="1" a="1"/>
  <c r="AG785" i="2" s="1"/>
  <c r="AG786" i="2" a="1"/>
  <c r="AG786" i="2" s="1"/>
  <c r="AH786" i="2"/>
  <c r="AG787" i="2" a="1"/>
  <c r="AG787" i="2" s="1"/>
  <c r="AH787" i="2"/>
  <c r="AH788" i="2"/>
  <c r="AG788" i="2" s="1" a="1"/>
  <c r="AG788" i="2" s="1"/>
  <c r="AG789" i="2"/>
  <c r="AH789" i="2"/>
  <c r="AG789" i="2" s="1" a="1"/>
  <c r="AH790" i="2"/>
  <c r="AG790" i="2" s="1" a="1"/>
  <c r="AG790" i="2" s="1"/>
  <c r="AH791" i="2"/>
  <c r="AG791" i="2" s="1" a="1"/>
  <c r="AG791" i="2" s="1"/>
  <c r="AH792" i="2"/>
  <c r="AG792" i="2" s="1" a="1"/>
  <c r="AG792" i="2" s="1"/>
  <c r="AH793" i="2"/>
  <c r="AG793" i="2" s="1" a="1"/>
  <c r="AG793" i="2" s="1"/>
  <c r="AG794" i="2" a="1"/>
  <c r="AG794" i="2" s="1"/>
  <c r="AH794" i="2"/>
  <c r="AG795" i="2" a="1"/>
  <c r="AG795" i="2" s="1"/>
  <c r="AH795" i="2"/>
  <c r="AH796" i="2"/>
  <c r="AG796" i="2" s="1" a="1"/>
  <c r="AG796" i="2" s="1"/>
  <c r="AH797" i="2"/>
  <c r="AG797" i="2" s="1" a="1"/>
  <c r="AG797" i="2" s="1"/>
  <c r="AG798" i="2" a="1"/>
  <c r="AG798" i="2" s="1"/>
  <c r="AH798" i="2"/>
  <c r="AH799" i="2"/>
  <c r="AG799" i="2" s="1" a="1"/>
  <c r="AG799" i="2" s="1"/>
  <c r="AG800" i="2" a="1"/>
  <c r="AG800" i="2" s="1"/>
  <c r="AH800" i="2"/>
  <c r="AH801" i="2"/>
  <c r="AG801" i="2" s="1" a="1"/>
  <c r="AG801" i="2" s="1"/>
  <c r="AH802" i="2"/>
  <c r="AG802" i="2" s="1" a="1"/>
  <c r="AG802" i="2" s="1"/>
  <c r="AG803" i="2" a="1"/>
  <c r="AG803" i="2" s="1"/>
  <c r="AH803" i="2"/>
  <c r="AH804" i="2"/>
  <c r="AG804" i="2" s="1" a="1"/>
  <c r="AG804" i="2" s="1"/>
  <c r="AH805" i="2"/>
  <c r="AG805" i="2" s="1" a="1"/>
  <c r="AG805" i="2" s="1"/>
  <c r="AH806" i="2"/>
  <c r="AG806" i="2" s="1" a="1"/>
  <c r="AG806" i="2" s="1"/>
  <c r="AH807" i="2"/>
  <c r="AG807" i="2" s="1" a="1"/>
  <c r="AG807" i="2" s="1"/>
  <c r="AH808" i="2"/>
  <c r="AG808" i="2" s="1" a="1"/>
  <c r="AG808" i="2" s="1"/>
  <c r="AH809" i="2"/>
  <c r="AG809" i="2" s="1" a="1"/>
  <c r="AG809" i="2" s="1"/>
  <c r="AH810" i="2"/>
  <c r="AG810" i="2" s="1" a="1"/>
  <c r="AG810" i="2" s="1"/>
  <c r="AH811" i="2"/>
  <c r="AG811" i="2" s="1" a="1"/>
  <c r="AG811" i="2" s="1"/>
  <c r="AG812" i="2" a="1"/>
  <c r="AG812" i="2" s="1"/>
  <c r="AH812" i="2"/>
  <c r="AG813" i="2" a="1"/>
  <c r="AG813" i="2" s="1"/>
  <c r="AH813" i="2"/>
  <c r="AH814" i="2"/>
  <c r="AG814" i="2" s="1" a="1"/>
  <c r="AG814" i="2" s="1"/>
  <c r="AH815" i="2"/>
  <c r="AG815" i="2" s="1" a="1"/>
  <c r="AG815" i="2" s="1"/>
  <c r="AH816" i="2"/>
  <c r="AG816" i="2" s="1" a="1"/>
  <c r="AG816" i="2" s="1"/>
  <c r="AG817" i="2" a="1"/>
  <c r="AG817" i="2" s="1"/>
  <c r="AH817" i="2"/>
  <c r="AH818" i="2"/>
  <c r="AG818" i="2" s="1" a="1"/>
  <c r="AG818" i="2" s="1"/>
  <c r="AH819" i="2"/>
  <c r="AG819" i="2" s="1" a="1"/>
  <c r="AG819" i="2" s="1"/>
  <c r="AH820" i="2"/>
  <c r="AG820" i="2" s="1" a="1"/>
  <c r="AG820" i="2" s="1"/>
  <c r="AH821" i="2"/>
  <c r="AG821" i="2" s="1" a="1"/>
  <c r="AG821" i="2" s="1"/>
  <c r="AH822" i="2"/>
  <c r="AG822" i="2" s="1" a="1"/>
  <c r="AG822" i="2" s="1"/>
  <c r="AH823" i="2"/>
  <c r="AG823" i="2" s="1" a="1"/>
  <c r="AG823" i="2" s="1"/>
  <c r="AG824" i="2" a="1"/>
  <c r="AG824" i="2" s="1"/>
  <c r="AH824" i="2"/>
  <c r="AG825" i="2" a="1"/>
  <c r="AG825" i="2" s="1"/>
  <c r="AH825" i="2"/>
  <c r="AG826" i="2" a="1"/>
  <c r="AG826" i="2" s="1"/>
  <c r="AH826" i="2"/>
  <c r="AG827" i="2" a="1"/>
  <c r="AG827" i="2" s="1"/>
  <c r="AH827" i="2"/>
  <c r="AH828" i="2"/>
  <c r="AG828" i="2" s="1" a="1"/>
  <c r="AG828" i="2" s="1"/>
  <c r="AG829" i="2" a="1"/>
  <c r="AG829" i="2" s="1"/>
  <c r="AH829" i="2"/>
  <c r="AG830" i="2" a="1"/>
  <c r="AG830" i="2" s="1"/>
  <c r="AH830" i="2"/>
  <c r="AH831" i="2"/>
  <c r="AG831" i="2" s="1" a="1"/>
  <c r="AG831" i="2" s="1"/>
  <c r="AH832" i="2"/>
  <c r="AG832" i="2" s="1" a="1"/>
  <c r="AG832" i="2" s="1"/>
  <c r="AH833" i="2"/>
  <c r="AG833" i="2" s="1" a="1"/>
  <c r="AG833" i="2" s="1"/>
  <c r="AH834" i="2"/>
  <c r="AG834" i="2" s="1" a="1"/>
  <c r="AG834" i="2" s="1"/>
  <c r="AG835" i="2" a="1"/>
  <c r="AG835" i="2" s="1"/>
  <c r="AH835" i="2"/>
  <c r="AH836" i="2"/>
  <c r="AG836" i="2" s="1" a="1"/>
  <c r="AG836" i="2" s="1"/>
  <c r="AG837" i="2" a="1"/>
  <c r="AG837" i="2" s="1"/>
  <c r="AH837" i="2"/>
  <c r="AH838" i="2"/>
  <c r="AG838" i="2" s="1" a="1"/>
  <c r="AG838" i="2" s="1"/>
  <c r="AH839" i="2"/>
  <c r="AG839" i="2" s="1" a="1"/>
  <c r="AG839" i="2" s="1"/>
  <c r="AH840" i="2"/>
  <c r="AG840" i="2" s="1" a="1"/>
  <c r="AG840" i="2" s="1"/>
  <c r="AH841" i="2"/>
  <c r="AG841" i="2" s="1" a="1"/>
  <c r="AG841" i="2" s="1"/>
  <c r="AH842" i="2"/>
  <c r="AG842" i="2" s="1" a="1"/>
  <c r="AG842" i="2" s="1"/>
  <c r="AG843" i="2" a="1"/>
  <c r="AG843" i="2" s="1"/>
  <c r="AH843" i="2"/>
  <c r="AH844" i="2"/>
  <c r="AG844" i="2" s="1" a="1"/>
  <c r="AG844" i="2" s="1"/>
  <c r="AH845" i="2"/>
  <c r="AG845" i="2" s="1" a="1"/>
  <c r="AG845" i="2" s="1"/>
  <c r="AH846" i="2"/>
  <c r="AG846" i="2" s="1" a="1"/>
  <c r="AG846" i="2" s="1"/>
  <c r="AH847" i="2"/>
  <c r="AG847" i="2" s="1" a="1"/>
  <c r="AG847" i="2" s="1"/>
  <c r="AH848" i="2"/>
  <c r="AG848" i="2" s="1" a="1"/>
  <c r="AG848" i="2" s="1"/>
  <c r="AH849" i="2"/>
  <c r="AG849" i="2" s="1" a="1"/>
  <c r="AG849" i="2" s="1"/>
  <c r="AH850" i="2"/>
  <c r="AG850" i="2" s="1" a="1"/>
  <c r="AG850" i="2" s="1"/>
  <c r="AG851" i="2" a="1"/>
  <c r="AG851" i="2" s="1"/>
  <c r="AH851" i="2"/>
  <c r="AG852" i="2" a="1"/>
  <c r="AG852" i="2" s="1"/>
  <c r="AH852" i="2"/>
  <c r="AH853" i="2"/>
  <c r="AG853" i="2" s="1" a="1"/>
  <c r="AG853" i="2" s="1"/>
  <c r="AH854" i="2"/>
  <c r="AG854" i="2" s="1" a="1"/>
  <c r="AG854" i="2" s="1"/>
  <c r="AH855" i="2"/>
  <c r="AG855" i="2" s="1" a="1"/>
  <c r="AG855" i="2" s="1"/>
  <c r="AH856" i="2"/>
  <c r="AG856" i="2" s="1" a="1"/>
  <c r="AG856" i="2" s="1"/>
  <c r="AH857" i="2"/>
  <c r="AG857" i="2" s="1" a="1"/>
  <c r="AG857" i="2" s="1"/>
  <c r="AH858" i="2"/>
  <c r="AG858" i="2" s="1" a="1"/>
  <c r="AG858" i="2" s="1"/>
  <c r="AH859" i="2"/>
  <c r="AG859" i="2" s="1" a="1"/>
  <c r="AG859" i="2" s="1"/>
  <c r="AG860" i="2" a="1"/>
  <c r="AG860" i="2" s="1"/>
  <c r="AH860" i="2"/>
  <c r="AG861" i="2" a="1"/>
  <c r="AG861" i="2" s="1"/>
  <c r="AH861" i="2"/>
  <c r="AH862" i="2"/>
  <c r="AG862" i="2" s="1" a="1"/>
  <c r="AG862" i="2" s="1"/>
  <c r="AG863" i="2" a="1"/>
  <c r="AG863" i="2" s="1"/>
  <c r="AH863" i="2"/>
  <c r="AG864" i="2" a="1"/>
  <c r="AG864" i="2" s="1"/>
  <c r="AH864" i="2"/>
  <c r="AH865" i="2"/>
  <c r="AG865" i="2" s="1" a="1"/>
  <c r="AG865" i="2" s="1"/>
  <c r="AH866" i="2"/>
  <c r="AG866" i="2" s="1" a="1"/>
  <c r="AG866" i="2" s="1"/>
  <c r="AH867" i="2"/>
  <c r="AG867" i="2" s="1" a="1"/>
  <c r="AG867" i="2" s="1"/>
  <c r="AH868" i="2"/>
  <c r="AG868" i="2" s="1" a="1"/>
  <c r="AG868" i="2" s="1"/>
  <c r="AG869" i="2"/>
  <c r="AH869" i="2"/>
  <c r="AG869" i="2" s="1" a="1"/>
  <c r="AH870" i="2"/>
  <c r="AG870" i="2" s="1" a="1"/>
  <c r="AG870" i="2" s="1"/>
  <c r="AH871" i="2"/>
  <c r="AG871" i="2" s="1" a="1"/>
  <c r="AG871" i="2" s="1"/>
  <c r="AH872" i="2"/>
  <c r="AG872" i="2" s="1" a="1"/>
  <c r="AG872" i="2" s="1"/>
  <c r="AH873" i="2"/>
  <c r="AG873" i="2" s="1" a="1"/>
  <c r="AG873" i="2" s="1"/>
  <c r="AH874" i="2"/>
  <c r="AG874" i="2" s="1" a="1"/>
  <c r="AG874" i="2" s="1"/>
  <c r="AG875" i="2" a="1"/>
  <c r="AG875" i="2" s="1"/>
  <c r="AH875" i="2"/>
  <c r="AG876" i="2"/>
  <c r="AH876" i="2"/>
  <c r="AG876" i="2" s="1" a="1"/>
  <c r="AH877" i="2"/>
  <c r="AG877" i="2" s="1" a="1"/>
  <c r="AG877" i="2" s="1"/>
  <c r="AH878" i="2"/>
  <c r="AG878" i="2" s="1" a="1"/>
  <c r="AG878" i="2" s="1"/>
  <c r="AH879" i="2"/>
  <c r="AG879" i="2" s="1" a="1"/>
  <c r="AG879" i="2" s="1"/>
  <c r="AH880" i="2"/>
  <c r="AG880" i="2" s="1" a="1"/>
  <c r="AG880" i="2" s="1"/>
  <c r="AH881" i="2"/>
  <c r="AG881" i="2" s="1" a="1"/>
  <c r="AG881" i="2" s="1"/>
  <c r="AG882" i="2"/>
  <c r="AH882" i="2"/>
  <c r="AG882" i="2" s="1" a="1"/>
  <c r="AG883" i="2" a="1"/>
  <c r="AG883" i="2" s="1"/>
  <c r="AH883" i="2"/>
  <c r="AH884" i="2"/>
  <c r="AG884" i="2" s="1" a="1"/>
  <c r="AG884" i="2" s="1"/>
  <c r="AH885" i="2"/>
  <c r="AG885" i="2" s="1" a="1"/>
  <c r="AG885" i="2" s="1"/>
  <c r="AH886" i="2"/>
  <c r="AG886" i="2" s="1" a="1"/>
  <c r="AG886" i="2" s="1"/>
  <c r="AH887" i="2"/>
  <c r="AG887" i="2" s="1" a="1"/>
  <c r="AG887" i="2" s="1"/>
  <c r="AH888" i="2"/>
  <c r="AG888" i="2" s="1" a="1"/>
  <c r="AG888" i="2" s="1"/>
  <c r="AG889" i="2" a="1"/>
  <c r="AG889" i="2" s="1"/>
  <c r="AH889" i="2"/>
  <c r="AG890" i="2" a="1"/>
  <c r="AG890" i="2" s="1"/>
  <c r="AH890" i="2"/>
  <c r="AH891" i="2"/>
  <c r="AG891" i="2" s="1" a="1"/>
  <c r="AG891" i="2" s="1"/>
  <c r="AH892" i="2"/>
  <c r="AG892" i="2" s="1" a="1"/>
  <c r="AG892" i="2" s="1"/>
  <c r="AH893" i="2"/>
  <c r="AG893" i="2" s="1" a="1"/>
  <c r="AG893" i="2" s="1"/>
  <c r="AG894" i="2" a="1"/>
  <c r="AG894" i="2" s="1"/>
  <c r="AH894" i="2"/>
  <c r="AH895" i="2"/>
  <c r="AG895" i="2" s="1" a="1"/>
  <c r="AG895" i="2" s="1"/>
  <c r="AG896" i="2" a="1"/>
  <c r="AG896" i="2" s="1"/>
  <c r="AH896" i="2"/>
  <c r="AH897" i="2"/>
  <c r="AG897" i="2" s="1" a="1"/>
  <c r="AG897" i="2" s="1"/>
  <c r="AH898" i="2"/>
  <c r="AG898" i="2" s="1" a="1"/>
  <c r="AG898" i="2" s="1"/>
  <c r="AH899" i="2"/>
  <c r="AG899" i="2" s="1" a="1"/>
  <c r="AG899" i="2" s="1"/>
  <c r="AH900" i="2"/>
  <c r="AG900" i="2" s="1" a="1"/>
  <c r="AG900" i="2" s="1"/>
  <c r="AG901" i="2" a="1"/>
  <c r="AG901" i="2" s="1"/>
  <c r="AH901" i="2"/>
  <c r="AH902" i="2"/>
  <c r="AG902" i="2" s="1" a="1"/>
  <c r="AG902" i="2" s="1"/>
  <c r="AH903" i="2"/>
  <c r="AG903" i="2" s="1" a="1"/>
  <c r="AG903" i="2" s="1"/>
  <c r="AH904" i="2"/>
  <c r="AG904" i="2" s="1" a="1"/>
  <c r="AG904" i="2" s="1"/>
  <c r="AH905" i="2"/>
  <c r="AG905" i="2" s="1" a="1"/>
  <c r="AG905" i="2" s="1"/>
  <c r="AH906" i="2"/>
  <c r="AG906" i="2" s="1" a="1"/>
  <c r="AG906" i="2" s="1"/>
  <c r="AG907" i="2" a="1"/>
  <c r="AG907" i="2" s="1"/>
  <c r="AH907" i="2"/>
  <c r="AG908" i="2" a="1"/>
  <c r="AG908" i="2" s="1"/>
  <c r="AH908" i="2"/>
  <c r="AG909" i="2" a="1"/>
  <c r="AG909" i="2" s="1"/>
  <c r="AH909" i="2"/>
  <c r="AH910" i="2"/>
  <c r="AG910" i="2" s="1" a="1"/>
  <c r="AG910" i="2" s="1"/>
  <c r="AH911" i="2"/>
  <c r="AG911" i="2" s="1" a="1"/>
  <c r="AG911" i="2" s="1"/>
  <c r="AG912" i="2" a="1"/>
  <c r="AG912" i="2" s="1"/>
  <c r="AH912" i="2"/>
  <c r="AH913" i="2"/>
  <c r="AG913" i="2" s="1" a="1"/>
  <c r="AG913" i="2" s="1"/>
  <c r="AG914" i="2" a="1"/>
  <c r="AG914" i="2" s="1"/>
  <c r="AH914" i="2"/>
  <c r="AG915" i="2" a="1"/>
  <c r="AG915" i="2" s="1"/>
  <c r="AH915" i="2"/>
  <c r="AH916" i="2"/>
  <c r="AG916" i="2" s="1" a="1"/>
  <c r="AG916" i="2" s="1"/>
  <c r="AH917" i="2"/>
  <c r="AG917" i="2" s="1" a="1"/>
  <c r="AG917" i="2" s="1"/>
  <c r="AG918" i="2" a="1"/>
  <c r="AG918" i="2" s="1"/>
  <c r="AH918" i="2"/>
  <c r="AG919" i="2" a="1"/>
  <c r="AG919" i="2" s="1"/>
  <c r="AH919" i="2"/>
  <c r="AG920" i="2" a="1"/>
  <c r="AG920" i="2" s="1"/>
  <c r="AH920" i="2"/>
  <c r="AH921" i="2"/>
  <c r="AG921" i="2" s="1" a="1"/>
  <c r="AG921" i="2" s="1"/>
  <c r="AH922" i="2"/>
  <c r="AG922" i="2" s="1" a="1"/>
  <c r="AG922" i="2" s="1"/>
  <c r="AG923" i="2" a="1"/>
  <c r="AG923" i="2" s="1"/>
  <c r="AH923" i="2"/>
  <c r="AG924" i="2" a="1"/>
  <c r="AG924" i="2" s="1"/>
  <c r="AH924" i="2"/>
  <c r="AH925" i="2"/>
  <c r="AG925" i="2" s="1" a="1"/>
  <c r="AG925" i="2" s="1"/>
  <c r="AH926" i="2"/>
  <c r="AG926" i="2" s="1" a="1"/>
  <c r="AG926" i="2" s="1"/>
  <c r="AH927" i="2"/>
  <c r="AG927" i="2" s="1" a="1"/>
  <c r="AG927" i="2" s="1"/>
  <c r="AG928" i="2" a="1"/>
  <c r="AG928" i="2" s="1"/>
  <c r="AH928" i="2"/>
  <c r="AH929" i="2"/>
  <c r="AG929" i="2" s="1" a="1"/>
  <c r="AG929" i="2" s="1"/>
  <c r="AH930" i="2"/>
  <c r="AG930" i="2" s="1" a="1"/>
  <c r="AG930" i="2" s="1"/>
  <c r="AG931" i="2" a="1"/>
  <c r="AG931" i="2" s="1"/>
  <c r="AH931" i="2"/>
  <c r="AG932" i="2" a="1"/>
  <c r="AG932" i="2"/>
  <c r="AH932" i="2"/>
  <c r="AG933" i="2" a="1"/>
  <c r="AG933" i="2" s="1"/>
  <c r="AH933" i="2"/>
  <c r="AH934" i="2"/>
  <c r="AG934" i="2" s="1" a="1"/>
  <c r="AG934" i="2" s="1"/>
  <c r="AH935" i="2"/>
  <c r="AG935" i="2" s="1" a="1"/>
  <c r="AG935" i="2" s="1"/>
  <c r="AG936" i="2" a="1"/>
  <c r="AG936" i="2" s="1"/>
  <c r="AH936" i="2"/>
  <c r="AH937" i="2"/>
  <c r="AG937" i="2" s="1" a="1"/>
  <c r="AG937" i="2" s="1"/>
  <c r="AG938" i="2" a="1"/>
  <c r="AG938" i="2" s="1"/>
  <c r="AH938" i="2"/>
  <c r="AH939" i="2"/>
  <c r="AG939" i="2" s="1" a="1"/>
  <c r="AG939" i="2" s="1"/>
  <c r="AH940" i="2"/>
  <c r="AG940" i="2" s="1" a="1"/>
  <c r="AG940" i="2" s="1"/>
  <c r="AH941" i="2"/>
  <c r="AG941" i="2" s="1" a="1"/>
  <c r="AG941" i="2" s="1"/>
  <c r="AG942" i="2" a="1"/>
  <c r="AG942" i="2" s="1"/>
  <c r="AH942" i="2"/>
  <c r="AH943" i="2"/>
  <c r="AG943" i="2" s="1" a="1"/>
  <c r="AG943" i="2" s="1"/>
  <c r="AH944" i="2"/>
  <c r="AG944" i="2" s="1" a="1"/>
  <c r="AG944" i="2" s="1"/>
  <c r="AH945" i="2"/>
  <c r="AG945" i="2" s="1" a="1"/>
  <c r="AG945" i="2" s="1"/>
  <c r="AH946" i="2"/>
  <c r="AG946" i="2" s="1" a="1"/>
  <c r="AG946" i="2" s="1"/>
  <c r="AH947" i="2"/>
  <c r="AG947" i="2" s="1" a="1"/>
  <c r="AG947" i="2" s="1"/>
  <c r="AH948" i="2"/>
  <c r="AG948" i="2" s="1" a="1"/>
  <c r="AG948" i="2" s="1"/>
  <c r="AG949" i="2" a="1"/>
  <c r="AG949" i="2" s="1"/>
  <c r="AH949" i="2"/>
  <c r="AH950" i="2"/>
  <c r="AG950" i="2" s="1" a="1"/>
  <c r="AG950" i="2" s="1"/>
  <c r="AH951" i="2"/>
  <c r="AG951" i="2" s="1" a="1"/>
  <c r="AG951" i="2" s="1"/>
  <c r="AH952" i="2"/>
  <c r="AG952" i="2" s="1" a="1"/>
  <c r="AG952" i="2" s="1"/>
  <c r="AH953" i="2"/>
  <c r="AG953" i="2" s="1" a="1"/>
  <c r="AG953" i="2" s="1"/>
  <c r="AH954" i="2"/>
  <c r="AG954" i="2" s="1" a="1"/>
  <c r="AG954" i="2" s="1"/>
  <c r="AG955" i="2" a="1"/>
  <c r="AG955" i="2" s="1"/>
  <c r="AH955" i="2"/>
  <c r="AH956" i="2"/>
  <c r="AG956" i="2" s="1" a="1"/>
  <c r="AG956" i="2" s="1"/>
  <c r="AG957" i="2" a="1"/>
  <c r="AG957" i="2" s="1"/>
  <c r="AH957" i="2"/>
  <c r="AH958" i="2"/>
  <c r="AG958" i="2" s="1" a="1"/>
  <c r="AG958" i="2" s="1"/>
  <c r="AH959" i="2"/>
  <c r="AG959" i="2" s="1" a="1"/>
  <c r="AG959" i="2" s="1"/>
  <c r="AG960" i="2" a="1"/>
  <c r="AG960" i="2" s="1"/>
  <c r="AH960" i="2"/>
  <c r="AH961" i="2"/>
  <c r="AG961" i="2" s="1" a="1"/>
  <c r="AG961" i="2" s="1"/>
  <c r="AG962" i="2" a="1"/>
  <c r="AG962" i="2" s="1"/>
  <c r="AH962" i="2"/>
  <c r="AG963" i="2" a="1"/>
  <c r="AG963" i="2" s="1"/>
  <c r="AH963" i="2"/>
  <c r="AH964" i="2"/>
  <c r="AG964" i="2" s="1" a="1"/>
  <c r="AG964" i="2" s="1"/>
  <c r="AH965" i="2"/>
  <c r="AG965" i="2" s="1" a="1"/>
  <c r="AG965" i="2" s="1"/>
  <c r="AH966" i="2"/>
  <c r="AG966" i="2" s="1" a="1"/>
  <c r="AG966" i="2" s="1"/>
  <c r="AG967" i="2" a="1"/>
  <c r="AG967" i="2" s="1"/>
  <c r="AH967" i="2"/>
  <c r="AH968" i="2"/>
  <c r="AG968" i="2" s="1" a="1"/>
  <c r="AG968" i="2" s="1"/>
  <c r="AH969" i="2"/>
  <c r="AG969" i="2" s="1" a="1"/>
  <c r="AG969" i="2" s="1"/>
  <c r="AH970" i="2"/>
  <c r="AG970" i="2" s="1" a="1"/>
  <c r="AG970" i="2" s="1"/>
  <c r="AG971" i="2" a="1"/>
  <c r="AG971" i="2" s="1"/>
  <c r="AH971" i="2"/>
  <c r="AH972" i="2"/>
  <c r="AG972" i="2" s="1" a="1"/>
  <c r="AG972" i="2" s="1"/>
  <c r="AG973" i="2" a="1"/>
  <c r="AG973" i="2" s="1"/>
  <c r="AH973" i="2"/>
  <c r="AH974" i="2"/>
  <c r="AG974" i="2" s="1" a="1"/>
  <c r="AG974" i="2" s="1"/>
  <c r="AH975" i="2"/>
  <c r="AG975" i="2" s="1" a="1"/>
  <c r="AG975" i="2" s="1"/>
  <c r="AH976" i="2"/>
  <c r="AG976" i="2" s="1" a="1"/>
  <c r="AG976" i="2" s="1"/>
  <c r="AH977" i="2"/>
  <c r="AG977" i="2" s="1" a="1"/>
  <c r="AG977" i="2" s="1"/>
  <c r="AH978" i="2"/>
  <c r="AG978" i="2" s="1" a="1"/>
  <c r="AG978" i="2" s="1"/>
  <c r="AH979" i="2"/>
  <c r="AG979" i="2" s="1" a="1"/>
  <c r="AG979" i="2" s="1"/>
  <c r="AH980" i="2"/>
  <c r="AG980" i="2" s="1" a="1"/>
  <c r="AG980" i="2" s="1"/>
  <c r="AG981" i="2" a="1"/>
  <c r="AG981" i="2" s="1"/>
  <c r="AH981" i="2"/>
  <c r="AH982" i="2"/>
  <c r="AG982" i="2" s="1" a="1"/>
  <c r="AG982" i="2" s="1"/>
  <c r="AH983" i="2"/>
  <c r="AG983" i="2" s="1" a="1"/>
  <c r="AG983" i="2" s="1"/>
  <c r="AG984" i="2" a="1"/>
  <c r="AG984" i="2" s="1"/>
  <c r="AH984" i="2"/>
  <c r="AH985" i="2"/>
  <c r="AG985" i="2" s="1" a="1"/>
  <c r="AG985" i="2" s="1"/>
  <c r="AG986" i="2" a="1"/>
  <c r="AG986" i="2" s="1"/>
  <c r="AH986" i="2"/>
  <c r="AH987" i="2"/>
  <c r="AG987" i="2" s="1" a="1"/>
  <c r="AG987" i="2" s="1"/>
  <c r="AH988" i="2"/>
  <c r="AG988" i="2" s="1" a="1"/>
  <c r="AG988" i="2" s="1"/>
  <c r="AH989" i="2"/>
  <c r="AG989" i="2" s="1" a="1"/>
  <c r="AG989" i="2" s="1"/>
  <c r="AH990" i="2"/>
  <c r="AG990" i="2" s="1" a="1"/>
  <c r="AG990" i="2" s="1"/>
  <c r="AG991" i="2" a="1"/>
  <c r="AG991" i="2" s="1"/>
  <c r="AH991" i="2"/>
  <c r="AG992" i="2" a="1"/>
  <c r="AG992" i="2" s="1"/>
  <c r="AH992" i="2"/>
  <c r="AH993" i="2"/>
  <c r="AG993" i="2" s="1" a="1"/>
  <c r="AG993" i="2" s="1"/>
  <c r="AH994" i="2"/>
  <c r="AG994" i="2" s="1" a="1"/>
  <c r="AG994" i="2" s="1"/>
  <c r="AG995" i="2" a="1"/>
  <c r="AG995" i="2" s="1"/>
  <c r="AH995" i="2"/>
  <c r="AH996" i="2"/>
  <c r="AG996" i="2" s="1" a="1"/>
  <c r="AG996" i="2" s="1"/>
  <c r="AG997" i="2" a="1"/>
  <c r="AG997" i="2" s="1"/>
  <c r="AH997" i="2"/>
  <c r="AH998" i="2"/>
  <c r="AG998" i="2" s="1" a="1"/>
  <c r="AG998" i="2" s="1"/>
  <c r="AH999" i="2"/>
  <c r="AG999" i="2" s="1" a="1"/>
  <c r="AG999" i="2" s="1"/>
  <c r="AH1000" i="2"/>
  <c r="AG1000" i="2" s="1" a="1"/>
  <c r="AG1000" i="2" s="1"/>
  <c r="AH1001" i="2"/>
  <c r="AG1001" i="2" s="1" a="1"/>
  <c r="AG1001" i="2" s="1"/>
  <c r="AH1002" i="2"/>
  <c r="AG1002" i="2" s="1" a="1"/>
  <c r="AG1002" i="2" s="1"/>
  <c r="AG1003" i="2" a="1"/>
  <c r="AG1003" i="2" s="1"/>
  <c r="AH1003" i="2"/>
  <c r="AH1004" i="2"/>
  <c r="AG1004" i="2" s="1" a="1"/>
  <c r="AG1004" i="2" s="1"/>
  <c r="AG1005" i="2" a="1"/>
  <c r="AG1005" i="2" s="1"/>
  <c r="AH1005" i="2"/>
  <c r="AH1006" i="2"/>
  <c r="AG1006" i="2" s="1" a="1"/>
  <c r="AG1006" i="2" s="1"/>
  <c r="AH1007" i="2"/>
  <c r="AG1007" i="2" s="1" a="1"/>
  <c r="AG1007" i="2" s="1"/>
  <c r="AG1008" i="2" a="1"/>
  <c r="AG1008" i="2" s="1"/>
  <c r="AH1008" i="2"/>
  <c r="AH1009" i="2"/>
  <c r="AG1009" i="2" s="1" a="1"/>
  <c r="AG1009" i="2" s="1"/>
  <c r="AG1010" i="2" a="1"/>
  <c r="AG1010" i="2" s="1"/>
  <c r="AH1010" i="2"/>
  <c r="AG1011" i="2" a="1"/>
  <c r="AG1011" i="2" s="1"/>
  <c r="AH1011" i="2"/>
  <c r="AH1012" i="2"/>
  <c r="AG1012" i="2" s="1" a="1"/>
  <c r="AG1012" i="2" s="1"/>
  <c r="AH1013" i="2"/>
  <c r="AG1013" i="2" s="1" a="1"/>
  <c r="AG1013" i="2" s="1"/>
  <c r="AH1014" i="2"/>
  <c r="AG1014" i="2" s="1" a="1"/>
  <c r="AG1014" i="2" s="1"/>
  <c r="AG1015" i="2" a="1"/>
  <c r="AG1015" i="2" s="1"/>
  <c r="AH1015" i="2"/>
  <c r="AH1016" i="2"/>
  <c r="AG1016" i="2" s="1" a="1"/>
  <c r="AG1016" i="2" s="1"/>
  <c r="AH1017" i="2"/>
  <c r="AG1017" i="2" s="1" a="1"/>
  <c r="AG1017" i="2" s="1"/>
  <c r="AH1018" i="2"/>
  <c r="AG1018" i="2" s="1" a="1"/>
  <c r="AG1018" i="2" s="1"/>
  <c r="AG1019" i="2" a="1"/>
  <c r="AG1019" i="2" s="1"/>
  <c r="AH1019" i="2"/>
  <c r="AH1020" i="2"/>
  <c r="AG1020" i="2" s="1" a="1"/>
  <c r="AG1020" i="2" s="1"/>
  <c r="AG1021" i="2" a="1"/>
  <c r="AG1021" i="2" s="1"/>
  <c r="AH1021" i="2"/>
  <c r="AH1022" i="2"/>
  <c r="AG1022" i="2" s="1" a="1"/>
  <c r="AG1022" i="2" s="1"/>
  <c r="AH1023" i="2"/>
  <c r="AG1023" i="2" s="1" a="1"/>
  <c r="AG1023" i="2" s="1"/>
  <c r="AH1024" i="2"/>
  <c r="AG1024" i="2" s="1" a="1"/>
  <c r="AG1024" i="2" s="1"/>
  <c r="AH1025" i="2"/>
  <c r="AG1025" i="2" s="1" a="1"/>
  <c r="AG1025" i="2" s="1"/>
  <c r="AH1026" i="2"/>
  <c r="AG1026" i="2" s="1" a="1"/>
  <c r="AG1026" i="2" s="1"/>
  <c r="AG1027" i="2" a="1"/>
  <c r="AG1027" i="2" s="1"/>
  <c r="AH1027" i="2"/>
  <c r="AH1028" i="2"/>
  <c r="AG1028" i="2" s="1" a="1"/>
  <c r="AG1028" i="2" s="1"/>
  <c r="AG1029" i="2" a="1"/>
  <c r="AG1029" i="2" s="1"/>
  <c r="AH1029" i="2"/>
  <c r="AH1030" i="2"/>
  <c r="AG1030" i="2" s="1" a="1"/>
  <c r="AG1030" i="2" s="1"/>
  <c r="AH1031" i="2"/>
  <c r="AG1031" i="2" s="1" a="1"/>
  <c r="AG1031" i="2" s="1"/>
  <c r="AG1032" i="2" a="1"/>
  <c r="AG1032" i="2" s="1"/>
  <c r="AH1032" i="2"/>
  <c r="AH1033" i="2"/>
  <c r="AG1033" i="2" s="1" a="1"/>
  <c r="AG1033" i="2" s="1"/>
  <c r="AG1034" i="2" a="1"/>
  <c r="AG1034" i="2" s="1"/>
  <c r="AH1034" i="2"/>
  <c r="AG1035" i="2" a="1"/>
  <c r="AG1035" i="2" s="1"/>
  <c r="AH1035" i="2"/>
  <c r="AH1036" i="2"/>
  <c r="AG1036" i="2" s="1" a="1"/>
  <c r="AG1036" i="2" s="1"/>
  <c r="AH1037" i="2"/>
  <c r="AG1037" i="2" s="1" a="1"/>
  <c r="AG1037" i="2" s="1"/>
  <c r="AH1038" i="2"/>
  <c r="AG1038" i="2" s="1" a="1"/>
  <c r="AG1038" i="2" s="1"/>
  <c r="AG1039" i="2" a="1"/>
  <c r="AG1039" i="2" s="1"/>
  <c r="AH1039" i="2"/>
  <c r="AG1040" i="2" a="1"/>
  <c r="AG1040" i="2" s="1"/>
  <c r="AH1040" i="2"/>
  <c r="AH1041" i="2"/>
  <c r="AG1041" i="2" s="1" a="1"/>
  <c r="AG1041" i="2" s="1"/>
  <c r="AH1042" i="2"/>
  <c r="AG1042" i="2" s="1" a="1"/>
  <c r="AG1042" i="2" s="1"/>
  <c r="AG1043" i="2" a="1"/>
  <c r="AG1043" i="2" s="1"/>
  <c r="AH1043" i="2"/>
  <c r="AH1044" i="2"/>
  <c r="AG1044" i="2" s="1" a="1"/>
  <c r="AG1044" i="2" s="1"/>
  <c r="AG1045" i="2" a="1"/>
  <c r="AG1045" i="2" s="1"/>
  <c r="AH1045" i="2"/>
  <c r="AH1046" i="2"/>
  <c r="AG1046" i="2" s="1" a="1"/>
  <c r="AG1046" i="2" s="1"/>
  <c r="AH1047" i="2"/>
  <c r="AG1047" i="2" s="1" a="1"/>
  <c r="AG1047" i="2" s="1"/>
  <c r="AH1048" i="2"/>
  <c r="AG1048" i="2" s="1" a="1"/>
  <c r="AG1048" i="2" s="1"/>
  <c r="AH1049" i="2"/>
  <c r="AG1049" i="2" s="1" a="1"/>
  <c r="AG1049" i="2" s="1"/>
  <c r="AH1050" i="2"/>
  <c r="AG1050" i="2" s="1" a="1"/>
  <c r="AG1050" i="2" s="1"/>
  <c r="AG1051" i="2" a="1"/>
  <c r="AG1051" i="2" s="1"/>
  <c r="AH1051" i="2"/>
  <c r="AH1052" i="2"/>
  <c r="AG1052" i="2" s="1" a="1"/>
  <c r="AG1052" i="2" s="1"/>
  <c r="AG1053" i="2" a="1"/>
  <c r="AG1053" i="2" s="1"/>
  <c r="AH1053" i="2"/>
  <c r="AH1054" i="2"/>
  <c r="AG1054" i="2" s="1" a="1"/>
  <c r="AG1054" i="2" s="1"/>
  <c r="AH1055" i="2"/>
  <c r="AG1055" i="2" s="1" a="1"/>
  <c r="AG1055" i="2" s="1"/>
  <c r="AG1056" i="2" a="1"/>
  <c r="AG1056" i="2" s="1"/>
  <c r="AH1056" i="2"/>
  <c r="AH1057" i="2"/>
  <c r="AG1057" i="2" s="1" a="1"/>
  <c r="AG1057" i="2" s="1"/>
  <c r="AG1058" i="2" a="1"/>
  <c r="AG1058" i="2" s="1"/>
  <c r="AH1058" i="2"/>
  <c r="AG1059" i="2" a="1"/>
  <c r="AG1059" i="2" s="1"/>
  <c r="AH1059" i="2"/>
  <c r="AH1060" i="2"/>
  <c r="AG1060" i="2" s="1" a="1"/>
  <c r="AG1060" i="2" s="1"/>
  <c r="AH1061" i="2"/>
  <c r="AG1061" i="2" s="1" a="1"/>
  <c r="AG1061" i="2" s="1"/>
  <c r="AG1062" i="2" a="1"/>
  <c r="AG1062" i="2" s="1"/>
  <c r="AH1062" i="2"/>
  <c r="AH1063" i="2"/>
  <c r="AG1063" i="2" s="1" a="1"/>
  <c r="AG1063" i="2" s="1"/>
  <c r="AG1064" i="2" a="1"/>
  <c r="AG1064" i="2" s="1"/>
  <c r="AH1064" i="2"/>
  <c r="AH1065" i="2"/>
  <c r="AG1065" i="2" s="1" a="1"/>
  <c r="AG1065" i="2" s="1"/>
  <c r="AH1066" i="2"/>
  <c r="AG1066" i="2" s="1" a="1"/>
  <c r="AG1066" i="2" s="1"/>
  <c r="AH1067" i="2"/>
  <c r="AG1067" i="2" s="1" a="1"/>
  <c r="AG1067" i="2" s="1"/>
  <c r="AG1068" i="2" a="1"/>
  <c r="AG1068" i="2" s="1"/>
  <c r="AH1068" i="2"/>
  <c r="AH1069" i="2"/>
  <c r="AG1069" i="2" s="1" a="1"/>
  <c r="AG1069" i="2" s="1"/>
  <c r="AH1070" i="2"/>
  <c r="AG1070" i="2" s="1" a="1"/>
  <c r="AG1070" i="2" s="1"/>
  <c r="AH1071" i="2"/>
  <c r="AG1071" i="2" s="1" a="1"/>
  <c r="AG1071" i="2" s="1"/>
  <c r="AH1072" i="2"/>
  <c r="AG1072" i="2" s="1" a="1"/>
  <c r="AG1072" i="2" s="1"/>
  <c r="AH1073" i="2"/>
  <c r="AG1073" i="2" s="1" a="1"/>
  <c r="AG1073" i="2" s="1"/>
  <c r="AH1074" i="2"/>
  <c r="AG1074" i="2" s="1" a="1"/>
  <c r="AG1074" i="2" s="1"/>
  <c r="AG1075" i="2" a="1"/>
  <c r="AG1075" i="2" s="1"/>
  <c r="AH1075" i="2"/>
  <c r="AH1076" i="2"/>
  <c r="AG1076" i="2" s="1" a="1"/>
  <c r="AG1076" i="2" s="1"/>
  <c r="AG1077" i="2" a="1"/>
  <c r="AG1077" i="2" s="1"/>
  <c r="AH1077" i="2"/>
  <c r="AG1078" i="2" a="1"/>
  <c r="AG1078" i="2" s="1"/>
  <c r="AH1078" i="2"/>
  <c r="AH1079" i="2"/>
  <c r="AG1079" i="2" s="1" a="1"/>
  <c r="AG1079" i="2" s="1"/>
  <c r="AG1080" i="2" a="1"/>
  <c r="AG1080" i="2" s="1"/>
  <c r="AH1080" i="2"/>
  <c r="AG1081" i="2" a="1"/>
  <c r="AG1081" i="2" s="1"/>
  <c r="AH1081" i="2"/>
  <c r="AH1082" i="2"/>
  <c r="AG1082" i="2" s="1" a="1"/>
  <c r="AG1082" i="2" s="1"/>
  <c r="AH1083" i="2"/>
  <c r="AG1083" i="2" s="1" a="1"/>
  <c r="AG1083" i="2" s="1"/>
  <c r="AG1084" i="2" a="1"/>
  <c r="AG1084" i="2" s="1"/>
  <c r="AH1084" i="2"/>
  <c r="AH1085" i="2"/>
  <c r="AG1085" i="2" s="1" a="1"/>
  <c r="AG1085" i="2" s="1"/>
  <c r="AH1086" i="2"/>
  <c r="AG1086" i="2" s="1" a="1"/>
  <c r="AG1086" i="2" s="1"/>
  <c r="AH1087" i="2"/>
  <c r="AG1087" i="2" s="1" a="1"/>
  <c r="AG1087" i="2" s="1"/>
  <c r="AH1088" i="2"/>
  <c r="AG1088" i="2" s="1" a="1"/>
  <c r="AG1088" i="2" s="1"/>
  <c r="AH1089" i="2"/>
  <c r="AG1089" i="2" s="1" a="1"/>
  <c r="AG1089" i="2" s="1"/>
  <c r="AG1090" i="2" a="1"/>
  <c r="AG1090" i="2" s="1"/>
  <c r="AH1090" i="2"/>
  <c r="AH1091" i="2"/>
  <c r="AG1091" i="2" s="1" a="1"/>
  <c r="AG1091" i="2" s="1"/>
  <c r="AH1092" i="2"/>
  <c r="AG1092" i="2" s="1" a="1"/>
  <c r="AG1092" i="2" s="1"/>
  <c r="AH1093" i="2"/>
  <c r="AG1093" i="2" s="1" a="1"/>
  <c r="AG1093" i="2" s="1"/>
  <c r="AH1094" i="2"/>
  <c r="AG1094" i="2" s="1" a="1"/>
  <c r="AG1094" i="2" s="1"/>
  <c r="AG1095" i="2" a="1"/>
  <c r="AG1095" i="2" s="1"/>
  <c r="AH1095" i="2"/>
  <c r="AG1096" i="2" a="1"/>
  <c r="AG1096" i="2"/>
  <c r="AH1096" i="2"/>
  <c r="AH1097" i="2"/>
  <c r="AG1097" i="2" s="1" a="1"/>
  <c r="AG1097" i="2" s="1"/>
  <c r="AG1098" i="2" a="1"/>
  <c r="AG1098" i="2" s="1"/>
  <c r="AH1098" i="2"/>
  <c r="AH1099" i="2"/>
  <c r="AG1099" i="2" s="1" a="1"/>
  <c r="AG1099" i="2" s="1"/>
  <c r="AH1100" i="2"/>
  <c r="AG1100" i="2" s="1" a="1"/>
  <c r="AG1100" i="2" s="1"/>
  <c r="AH1101" i="2"/>
  <c r="AG1101" i="2" s="1" a="1"/>
  <c r="AG1101" i="2" s="1"/>
  <c r="AG1102" i="2" a="1"/>
  <c r="AG1102" i="2" s="1"/>
  <c r="AH1102" i="2"/>
  <c r="AH1103" i="2"/>
  <c r="AG1103" i="2" s="1" a="1"/>
  <c r="AG1103" i="2" s="1"/>
  <c r="AH1104" i="2"/>
  <c r="AG1104" i="2" s="1" a="1"/>
  <c r="AG1104" i="2" s="1"/>
  <c r="AH1105" i="2"/>
  <c r="AG1105" i="2" s="1" a="1"/>
  <c r="AG1105" i="2" s="1"/>
  <c r="AH1106" i="2"/>
  <c r="AG1106" i="2" s="1" a="1"/>
  <c r="AG1106" i="2" s="1"/>
  <c r="AH1107" i="2"/>
  <c r="AG1107" i="2" s="1" a="1"/>
  <c r="AG1107" i="2" s="1"/>
  <c r="AG1108" i="2" a="1"/>
  <c r="AG1108" i="2"/>
  <c r="AH1108" i="2"/>
  <c r="AH1109" i="2"/>
  <c r="AG1109" i="2" s="1" a="1"/>
  <c r="AG1109" i="2" s="1"/>
  <c r="AG1110" i="2" a="1"/>
  <c r="AG1110" i="2" s="1"/>
  <c r="AH1110" i="2"/>
  <c r="AH1111" i="2"/>
  <c r="AG1111" i="2" s="1" a="1"/>
  <c r="AG1111" i="2" s="1"/>
  <c r="AH1112" i="2"/>
  <c r="AG1112" i="2" s="1" a="1"/>
  <c r="AG1112" i="2" s="1"/>
  <c r="AH1113" i="2"/>
  <c r="AG1113" i="2" s="1" a="1"/>
  <c r="AG1113" i="2" s="1"/>
  <c r="AG1114" i="2" a="1"/>
  <c r="AG1114" i="2" s="1"/>
  <c r="AH1114" i="2"/>
  <c r="AH1115" i="2"/>
  <c r="AG1115" i="2" s="1" a="1"/>
  <c r="AG1115" i="2" s="1"/>
  <c r="AG1116" i="2" a="1"/>
  <c r="AG1116" i="2" s="1"/>
  <c r="AH1116" i="2"/>
  <c r="AH1117" i="2"/>
  <c r="AG1117" i="2" s="1" a="1"/>
  <c r="AG1117" i="2" s="1"/>
  <c r="AH1118" i="2"/>
  <c r="AG1118" i="2" s="1" a="1"/>
  <c r="AG1118" i="2" s="1"/>
  <c r="AG1119" i="2" a="1"/>
  <c r="AG1119" i="2" s="1"/>
  <c r="AH1119" i="2"/>
  <c r="AH1120" i="2"/>
  <c r="AG1120" i="2" s="1" a="1"/>
  <c r="AG1120" i="2" s="1"/>
  <c r="AH1121" i="2"/>
  <c r="AG1121" i="2" s="1" a="1"/>
  <c r="AG1121" i="2" s="1"/>
  <c r="AG1122" i="2" a="1"/>
  <c r="AG1122" i="2" s="1"/>
  <c r="AH1122" i="2"/>
  <c r="AG1123" i="2" a="1"/>
  <c r="AG1123" i="2" s="1"/>
  <c r="AH1123" i="2"/>
  <c r="AG1124" i="2"/>
  <c r="AH1124" i="2"/>
  <c r="AG1124" i="2" s="1" a="1"/>
  <c r="AH1125" i="2"/>
  <c r="AG1125" i="2" s="1" a="1"/>
  <c r="AG1125" i="2" s="1"/>
  <c r="AH1126" i="2"/>
  <c r="AG1126" i="2" s="1" a="1"/>
  <c r="AG1126" i="2" s="1"/>
  <c r="AH1127" i="2"/>
  <c r="AG1127" i="2" s="1" a="1"/>
  <c r="AG1127" i="2" s="1"/>
  <c r="AH1128" i="2"/>
  <c r="AG1128" i="2" s="1" a="1"/>
  <c r="AG1128" i="2" s="1"/>
  <c r="AH1129" i="2"/>
  <c r="AG1129" i="2" s="1" a="1"/>
  <c r="AG1129" i="2" s="1"/>
  <c r="AH1130" i="2"/>
  <c r="AG1130" i="2" s="1" a="1"/>
  <c r="AG1130" i="2" s="1"/>
  <c r="AH1131" i="2"/>
  <c r="AG1131" i="2" s="1" a="1"/>
  <c r="AG1131" i="2" s="1"/>
  <c r="AH1132" i="2"/>
  <c r="AG1132" i="2" s="1" a="1"/>
  <c r="AG1132" i="2" s="1"/>
  <c r="AH1133" i="2"/>
  <c r="AG1133" i="2" s="1" a="1"/>
  <c r="AG1133" i="2" s="1"/>
  <c r="AG1134" i="2" a="1"/>
  <c r="AG1134" i="2" s="1"/>
  <c r="AH1134" i="2"/>
  <c r="AH1135" i="2"/>
  <c r="AG1135" i="2" s="1" a="1"/>
  <c r="AG1135" i="2" s="1"/>
  <c r="AG1136" i="2"/>
  <c r="AH1136" i="2"/>
  <c r="AG1136" i="2" s="1" a="1"/>
  <c r="AH1137" i="2"/>
  <c r="AG1137" i="2" s="1" a="1"/>
  <c r="AG1137" i="2" s="1"/>
  <c r="AG1138" i="2" a="1"/>
  <c r="AG1138" i="2" s="1"/>
  <c r="AH1138" i="2"/>
  <c r="AG1139" i="2" a="1"/>
  <c r="AG1139" i="2" s="1"/>
  <c r="AH1139" i="2"/>
  <c r="AG1140" i="2" a="1"/>
  <c r="AG1140" i="2" s="1"/>
  <c r="AH1140" i="2"/>
  <c r="AH1141" i="2"/>
  <c r="AG1141" i="2" s="1" a="1"/>
  <c r="AG1141" i="2" s="1"/>
  <c r="AH1142" i="2"/>
  <c r="AG1142" i="2" s="1" a="1"/>
  <c r="AG1142" i="2" s="1"/>
  <c r="AH1143" i="2"/>
  <c r="AG1143" i="2" s="1" a="1"/>
  <c r="AG1143" i="2" s="1"/>
  <c r="AG1144" i="2" a="1"/>
  <c r="AG1144" i="2" s="1"/>
  <c r="AH1144" i="2"/>
  <c r="AH1145" i="2"/>
  <c r="AG1145" i="2" s="1" a="1"/>
  <c r="AG1145" i="2" s="1"/>
  <c r="AG1146" i="2" a="1"/>
  <c r="AG1146" i="2" s="1"/>
  <c r="AH1146" i="2"/>
  <c r="AG1147" i="2" a="1"/>
  <c r="AG1147" i="2" s="1"/>
  <c r="AH1147" i="2"/>
  <c r="AG1148" i="2"/>
  <c r="AH1148" i="2"/>
  <c r="AG1148" i="2" s="1" a="1"/>
  <c r="AH1149" i="2"/>
  <c r="AG1149" i="2" s="1" a="1"/>
  <c r="AG1149" i="2" s="1"/>
  <c r="AG1150" i="2" a="1"/>
  <c r="AG1150" i="2" s="1"/>
  <c r="AH1150" i="2"/>
  <c r="AH1151" i="2"/>
  <c r="AG1151" i="2" s="1" a="1"/>
  <c r="AG1151" i="2" s="1"/>
  <c r="AH1152" i="2"/>
  <c r="AG1152" i="2" s="1" a="1"/>
  <c r="AG1152" i="2" s="1"/>
  <c r="AH1153" i="2"/>
  <c r="AG1153" i="2" s="1" a="1"/>
  <c r="AG1153" i="2" s="1"/>
  <c r="AH1154" i="2"/>
  <c r="AG1154" i="2" s="1" a="1"/>
  <c r="AG1154" i="2" s="1"/>
  <c r="AH1155" i="2"/>
  <c r="AG1155" i="2" s="1" a="1"/>
  <c r="AG1155" i="2" s="1"/>
  <c r="AH1156" i="2"/>
  <c r="AG1156" i="2" s="1" a="1"/>
  <c r="AG1156" i="2" s="1"/>
  <c r="AH1157" i="2"/>
  <c r="AG1157" i="2" s="1" a="1"/>
  <c r="AG1157" i="2" s="1"/>
  <c r="AH1158" i="2"/>
  <c r="AG1158" i="2" s="1" a="1"/>
  <c r="AG1158" i="2" s="1"/>
  <c r="AH1159" i="2"/>
  <c r="AG1159" i="2" s="1" a="1"/>
  <c r="AG1159" i="2" s="1"/>
  <c r="AH1160" i="2"/>
  <c r="AG1160" i="2" s="1" a="1"/>
  <c r="AG1160" i="2" s="1"/>
  <c r="AH1161" i="2"/>
  <c r="AG1161" i="2" s="1" a="1"/>
  <c r="AG1161" i="2" s="1"/>
  <c r="AG1162" i="2" a="1"/>
  <c r="AG1162" i="2" s="1"/>
  <c r="AH1162" i="2"/>
  <c r="AH1163" i="2"/>
  <c r="AG1163" i="2" s="1" a="1"/>
  <c r="AG1163" i="2" s="1"/>
  <c r="AG1164" i="2" a="1"/>
  <c r="AG1164" i="2" s="1"/>
  <c r="AH1164" i="2"/>
  <c r="AH1165" i="2"/>
  <c r="AG1165" i="2" s="1" a="1"/>
  <c r="AG1165" i="2" s="1"/>
  <c r="AH1166" i="2"/>
  <c r="AG1166" i="2" s="1" a="1"/>
  <c r="AG1166" i="2" s="1"/>
  <c r="AH1167" i="2"/>
  <c r="AG1167" i="2" s="1" a="1"/>
  <c r="AG1167" i="2" s="1"/>
  <c r="AG1168" i="2" a="1"/>
  <c r="AG1168" i="2"/>
  <c r="AH1168" i="2"/>
  <c r="AH1169" i="2"/>
  <c r="AG1169" i="2" s="1" a="1"/>
  <c r="AG1169" i="2" s="1"/>
  <c r="AG1170" i="2" a="1"/>
  <c r="AG1170" i="2" s="1"/>
  <c r="AH1170" i="2"/>
  <c r="AH1171" i="2"/>
  <c r="AG1171" i="2" s="1" a="1"/>
  <c r="AG1171" i="2" s="1"/>
  <c r="AH1172" i="2"/>
  <c r="AG1172" i="2" s="1" a="1"/>
  <c r="AG1172" i="2" s="1"/>
  <c r="AH1173" i="2"/>
  <c r="AG1173" i="2" s="1" a="1"/>
  <c r="AG1173" i="2" s="1"/>
  <c r="AG1174" i="2" a="1"/>
  <c r="AG1174" i="2" s="1"/>
  <c r="AH1174" i="2"/>
  <c r="AG1175" i="2" a="1"/>
  <c r="AG1175" i="2" s="1"/>
  <c r="AH1175" i="2"/>
  <c r="AG1176" i="2" a="1"/>
  <c r="AG1176" i="2"/>
  <c r="AH1176" i="2"/>
  <c r="AH1177" i="2"/>
  <c r="AG1177" i="2" s="1" a="1"/>
  <c r="AG1177" i="2" s="1"/>
  <c r="AH1178" i="2"/>
  <c r="AG1178" i="2" s="1" a="1"/>
  <c r="AG1178" i="2" s="1"/>
  <c r="AH1179" i="2"/>
  <c r="AG1179" i="2" s="1" a="1"/>
  <c r="AG1179" i="2" s="1"/>
  <c r="AH1180" i="2"/>
  <c r="AG1180" i="2" s="1" a="1"/>
  <c r="AG1180" i="2" s="1"/>
  <c r="AH1181" i="2"/>
  <c r="AG1181" i="2" s="1" a="1"/>
  <c r="AG1181" i="2" s="1"/>
  <c r="AH1182" i="2"/>
  <c r="AG1182" i="2" s="1" a="1"/>
  <c r="AG1182" i="2" s="1"/>
  <c r="AG1183" i="2" a="1"/>
  <c r="AG1183" i="2" s="1"/>
  <c r="AH1183" i="2"/>
  <c r="AH1184" i="2"/>
  <c r="AG1184" i="2" s="1" a="1"/>
  <c r="AG1184" i="2" s="1"/>
  <c r="AH1185" i="2"/>
  <c r="AG1185" i="2" s="1" a="1"/>
  <c r="AG1185" i="2" s="1"/>
  <c r="AG1186" i="2" a="1"/>
  <c r="AG1186" i="2" s="1"/>
  <c r="AH1186" i="2"/>
  <c r="AG1187" i="2" a="1"/>
  <c r="AG1187" i="2" s="1"/>
  <c r="AH1187" i="2"/>
  <c r="AG1188" i="2" a="1"/>
  <c r="AG1188" i="2" s="1"/>
  <c r="AH1188" i="2"/>
  <c r="AH1189" i="2"/>
  <c r="AG1189" i="2" s="1" a="1"/>
  <c r="AG1189" i="2" s="1"/>
  <c r="AH1190" i="2"/>
  <c r="AG1190" i="2" s="1" a="1"/>
  <c r="AG1190" i="2" s="1"/>
  <c r="AH1191" i="2"/>
  <c r="AG1191" i="2" s="1" a="1"/>
  <c r="AG1191" i="2" s="1"/>
  <c r="AH1192" i="2"/>
  <c r="AG1192" i="2" s="1" a="1"/>
  <c r="AG1192" i="2" s="1"/>
  <c r="AH1193" i="2"/>
  <c r="AG1193" i="2" s="1" a="1"/>
  <c r="AG1193" i="2" s="1"/>
  <c r="AH1194" i="2"/>
  <c r="AG1194" i="2" s="1" a="1"/>
  <c r="AG1194" i="2" s="1"/>
  <c r="AH1195" i="2"/>
  <c r="AG1195" i="2" s="1" a="1"/>
  <c r="AG1195" i="2" s="1"/>
  <c r="AG1196" i="2"/>
  <c r="AH1196" i="2"/>
  <c r="AG1196" i="2" s="1" a="1"/>
  <c r="AH1197" i="2"/>
  <c r="AG1197" i="2" s="1" a="1"/>
  <c r="AG1197" i="2" s="1"/>
  <c r="AG1198" i="2" a="1"/>
  <c r="AG1198" i="2" s="1"/>
  <c r="AH1198" i="2"/>
  <c r="AG1199" i="2" a="1"/>
  <c r="AG1199" i="2" s="1"/>
  <c r="AH1199" i="2"/>
  <c r="AH1200" i="2"/>
  <c r="AG1200" i="2" s="1" a="1"/>
  <c r="AG1200" i="2" s="1"/>
  <c r="AH1201" i="2"/>
  <c r="AG1201" i="2" s="1" a="1"/>
  <c r="AG1201" i="2" s="1"/>
  <c r="AH1202" i="2"/>
  <c r="AG1202" i="2" s="1" a="1"/>
  <c r="AG1202" i="2" s="1"/>
  <c r="AG1203" i="2" a="1"/>
  <c r="AG1203" i="2" s="1"/>
  <c r="AH1203" i="2"/>
  <c r="AG1204" i="2" a="1"/>
  <c r="AG1204" i="2"/>
  <c r="AH1204" i="2"/>
  <c r="AH1205" i="2"/>
  <c r="AG1205" i="2" s="1" a="1"/>
  <c r="AG1205" i="2" s="1"/>
  <c r="AH1206" i="2"/>
  <c r="AG1206" i="2" s="1" a="1"/>
  <c r="AG1206" i="2" s="1"/>
  <c r="AH1207" i="2"/>
  <c r="AG1207" i="2" s="1" a="1"/>
  <c r="AG1207" i="2" s="1"/>
  <c r="AH1208" i="2"/>
  <c r="AG1208" i="2" s="1" a="1"/>
  <c r="AG1208" i="2" s="1"/>
  <c r="AH1209" i="2"/>
  <c r="AG1209" i="2" s="1" a="1"/>
  <c r="AG1209" i="2" s="1"/>
  <c r="AG1210" i="2" a="1"/>
  <c r="AG1210" i="2" s="1"/>
  <c r="AH1210" i="2"/>
  <c r="AG1211" i="2" a="1"/>
  <c r="AG1211" i="2" s="1"/>
  <c r="AH1211" i="2"/>
  <c r="AH1212" i="2"/>
  <c r="AG1212" i="2" s="1" a="1"/>
  <c r="AG1212" i="2" s="1"/>
  <c r="AH1213" i="2"/>
  <c r="AG1213" i="2" s="1" a="1"/>
  <c r="AG1213" i="2" s="1"/>
  <c r="AH1214" i="2"/>
  <c r="AG1214" i="2" s="1" a="1"/>
  <c r="AG1214" i="2" s="1"/>
  <c r="AH1215" i="2"/>
  <c r="AG1215" i="2" s="1" a="1"/>
  <c r="AG1215" i="2" s="1"/>
  <c r="AG1216" i="2" a="1"/>
  <c r="AG1216" i="2" s="1"/>
  <c r="AH1216" i="2"/>
  <c r="AH1217" i="2"/>
  <c r="AG1217" i="2" s="1" a="1"/>
  <c r="AG1217" i="2" s="1"/>
  <c r="AH1218" i="2"/>
  <c r="AG1218" i="2" s="1" a="1"/>
  <c r="AG1218" i="2" s="1"/>
  <c r="AH1219" i="2"/>
  <c r="AG1219" i="2" s="1" a="1"/>
  <c r="AG1219" i="2" s="1"/>
  <c r="AH1220" i="2"/>
  <c r="AG1220" i="2" s="1" a="1"/>
  <c r="AG1220" i="2" s="1"/>
  <c r="AH1221" i="2"/>
  <c r="AG1221" i="2" s="1" a="1"/>
  <c r="AG1221" i="2" s="1"/>
  <c r="AH1222" i="2"/>
  <c r="AG1222" i="2" s="1" a="1"/>
  <c r="AG1222" i="2" s="1"/>
  <c r="AG1223" i="2" a="1"/>
  <c r="AG1223" i="2" s="1"/>
  <c r="AH1223" i="2"/>
  <c r="AH1224" i="2"/>
  <c r="AG1224" i="2" s="1" a="1"/>
  <c r="AG1224" i="2" s="1"/>
  <c r="AH1225" i="2"/>
  <c r="AG1225" i="2" s="1" a="1"/>
  <c r="AG1225" i="2" s="1"/>
  <c r="AH1226" i="2"/>
  <c r="AG1226" i="2" s="1" a="1"/>
  <c r="AG1226" i="2" s="1"/>
  <c r="AH1227" i="2"/>
  <c r="AG1227" i="2" s="1" a="1"/>
  <c r="AG1227" i="2" s="1"/>
  <c r="AH1228" i="2"/>
  <c r="AG1228" i="2" s="1" a="1"/>
  <c r="AG1228" i="2" s="1"/>
  <c r="AH1229" i="2"/>
  <c r="AG1229" i="2" s="1" a="1"/>
  <c r="AG1229" i="2" s="1"/>
  <c r="AH1230" i="2"/>
  <c r="AG1230" i="2" s="1" a="1"/>
  <c r="AG1230" i="2" s="1"/>
  <c r="AH1231" i="2"/>
  <c r="AG1231" i="2" s="1" a="1"/>
  <c r="AG1231" i="2" s="1"/>
  <c r="AH1232" i="2"/>
  <c r="AG1232" i="2" s="1" a="1"/>
  <c r="AG1232" i="2" s="1"/>
  <c r="AH1233" i="2"/>
  <c r="AG1233" i="2" s="1" a="1"/>
  <c r="AG1233" i="2" s="1"/>
  <c r="AH1234" i="2"/>
  <c r="AG1234" i="2" s="1" a="1"/>
  <c r="AG1234" i="2" s="1"/>
  <c r="AG1235" i="2" a="1"/>
  <c r="AG1235" i="2" s="1"/>
  <c r="AH1235" i="2"/>
  <c r="AG1236" i="2" a="1"/>
  <c r="AG1236" i="2"/>
  <c r="AH1236" i="2"/>
  <c r="AH1237" i="2"/>
  <c r="AG1237" i="2" s="1" a="1"/>
  <c r="AG1237" i="2" s="1"/>
  <c r="AH1238" i="2"/>
  <c r="AG1238" i="2" s="1" a="1"/>
  <c r="AG1238" i="2" s="1"/>
  <c r="AH1239" i="2"/>
  <c r="AG1239" i="2" s="1" a="1"/>
  <c r="AG1239" i="2" s="1"/>
  <c r="AH1240" i="2"/>
  <c r="AG1240" i="2" s="1" a="1"/>
  <c r="AG1240" i="2" s="1"/>
  <c r="AH1241" i="2"/>
  <c r="AG1241" i="2" s="1" a="1"/>
  <c r="AG1241" i="2" s="1"/>
  <c r="AH1242" i="2"/>
  <c r="AG1242" i="2" s="1" a="1"/>
  <c r="AG1242" i="2" s="1"/>
  <c r="AH1243" i="2"/>
  <c r="AG1243" i="2" s="1" a="1"/>
  <c r="AG1243" i="2" s="1"/>
  <c r="AH1244" i="2"/>
  <c r="AG1244" i="2" s="1" a="1"/>
  <c r="AG1244" i="2" s="1"/>
  <c r="AH1245" i="2"/>
  <c r="AG1245" i="2" s="1" a="1"/>
  <c r="AG1245" i="2" s="1"/>
  <c r="AH1246" i="2"/>
  <c r="AG1246" i="2" s="1" a="1"/>
  <c r="AG1246" i="2" s="1"/>
  <c r="AG1247" i="2" a="1"/>
  <c r="AG1247" i="2" s="1"/>
  <c r="AH1247" i="2"/>
  <c r="AG1248" i="2" a="1"/>
  <c r="AG1248" i="2"/>
  <c r="AH1248" i="2"/>
  <c r="AH1249" i="2"/>
  <c r="AG1249" i="2" s="1" a="1"/>
  <c r="AG1249" i="2" s="1"/>
  <c r="AH1250" i="2"/>
  <c r="AG1250" i="2" s="1" a="1"/>
  <c r="AG1250" i="2" s="1"/>
  <c r="AH1251" i="2"/>
  <c r="AG1251" i="2" s="1" a="1"/>
  <c r="AG1251" i="2" s="1"/>
  <c r="AH1252" i="2"/>
  <c r="AG1252" i="2" s="1" a="1"/>
  <c r="AG1252" i="2" s="1"/>
  <c r="AH1253" i="2"/>
  <c r="AG1253" i="2" s="1" a="1"/>
  <c r="AG1253" i="2" s="1"/>
  <c r="AH1254" i="2"/>
  <c r="AG1254" i="2" s="1" a="1"/>
  <c r="AG1254" i="2" s="1"/>
  <c r="AH1255" i="2"/>
  <c r="AG1255" i="2" s="1" a="1"/>
  <c r="AG1255" i="2" s="1"/>
  <c r="AH1256" i="2"/>
  <c r="AG1256" i="2" s="1" a="1"/>
  <c r="AG1256" i="2" s="1"/>
  <c r="AH1257" i="2"/>
  <c r="AG1257" i="2" s="1" a="1"/>
  <c r="AG1257" i="2" s="1"/>
  <c r="AH1258" i="2"/>
  <c r="AG1258" i="2" s="1" a="1"/>
  <c r="AG1258" i="2" s="1"/>
  <c r="AG1259" i="2" a="1"/>
  <c r="AG1259" i="2" s="1"/>
  <c r="AH1259" i="2"/>
  <c r="AG1260" i="2" a="1"/>
  <c r="AG1260" i="2"/>
  <c r="AH1260" i="2"/>
  <c r="AH1261" i="2"/>
  <c r="AG1261" i="2" s="1" a="1"/>
  <c r="AG1261" i="2" s="1"/>
  <c r="AH1262" i="2"/>
  <c r="AG1262" i="2" s="1" a="1"/>
  <c r="AG1262" i="2" s="1"/>
  <c r="AH1263" i="2"/>
  <c r="AG1263" i="2" s="1" a="1"/>
  <c r="AG1263" i="2" s="1"/>
  <c r="AH1264" i="2"/>
  <c r="AG1264" i="2" s="1" a="1"/>
  <c r="AG1264" i="2" s="1"/>
  <c r="AH1265" i="2"/>
  <c r="AG1265" i="2" s="1" a="1"/>
  <c r="AG1265" i="2" s="1"/>
  <c r="AH1266" i="2"/>
  <c r="AG1266" i="2" s="1" a="1"/>
  <c r="AG1266" i="2" s="1"/>
  <c r="AH1267" i="2"/>
  <c r="AG1267" i="2" s="1" a="1"/>
  <c r="AG1267" i="2" s="1"/>
  <c r="AH1268" i="2"/>
  <c r="AG1268" i="2" s="1" a="1"/>
  <c r="AG1268" i="2" s="1"/>
  <c r="AH1269" i="2"/>
  <c r="AG1269" i="2" s="1" a="1"/>
  <c r="AG1269" i="2" s="1"/>
  <c r="AH1270" i="2"/>
  <c r="AG1270" i="2" s="1" a="1"/>
  <c r="AG1270" i="2" s="1"/>
  <c r="AG1271" i="2" a="1"/>
  <c r="AG1271" i="2" s="1"/>
  <c r="AH1271" i="2"/>
  <c r="AG1272" i="2" a="1"/>
  <c r="AG1272" i="2"/>
  <c r="AH1272" i="2"/>
  <c r="AH1273" i="2"/>
  <c r="AG1273" i="2" s="1" a="1"/>
  <c r="AG1273" i="2" s="1"/>
  <c r="AH1274" i="2"/>
  <c r="AG1274" i="2" s="1" a="1"/>
  <c r="AG1274" i="2" s="1"/>
  <c r="AH1275" i="2"/>
  <c r="AG1275" i="2" s="1" a="1"/>
  <c r="AG1275" i="2" s="1"/>
  <c r="AH1276" i="2"/>
  <c r="AG1276" i="2" s="1" a="1"/>
  <c r="AG1276" i="2" s="1"/>
  <c r="AH1277" i="2"/>
  <c r="AG1277" i="2" s="1" a="1"/>
  <c r="AG1277" i="2" s="1"/>
  <c r="AH1278" i="2"/>
  <c r="AG1278" i="2" s="1" a="1"/>
  <c r="AG1278" i="2" s="1"/>
  <c r="AH1279" i="2"/>
  <c r="AG1279" i="2" s="1" a="1"/>
  <c r="AG1279" i="2" s="1"/>
  <c r="AH1280" i="2"/>
  <c r="AG1280" i="2" s="1" a="1"/>
  <c r="AG1280" i="2" s="1"/>
  <c r="AH1281" i="2"/>
  <c r="AG1281" i="2" s="1" a="1"/>
  <c r="AG1281" i="2" s="1"/>
  <c r="AH1282" i="2"/>
  <c r="AG1282" i="2" s="1" a="1"/>
  <c r="AG1282" i="2" s="1"/>
  <c r="AG1283" i="2" a="1"/>
  <c r="AG1283" i="2" s="1"/>
  <c r="AH1283" i="2"/>
  <c r="AG1284" i="2" a="1"/>
  <c r="AG1284" i="2"/>
  <c r="AH1284" i="2"/>
  <c r="AH1285" i="2"/>
  <c r="AG1285" i="2" s="1" a="1"/>
  <c r="AG1285" i="2" s="1"/>
  <c r="AH1286" i="2"/>
  <c r="AG1286" i="2" s="1" a="1"/>
  <c r="AG1286" i="2" s="1"/>
  <c r="AH1287" i="2"/>
  <c r="AG1287" i="2" s="1" a="1"/>
  <c r="AG1287" i="2" s="1"/>
  <c r="AH1288" i="2"/>
  <c r="AG1288" i="2" s="1" a="1"/>
  <c r="AG1288" i="2" s="1"/>
  <c r="AH1289" i="2"/>
  <c r="AG1289" i="2" s="1" a="1"/>
  <c r="AG1289" i="2" s="1"/>
  <c r="AH1290" i="2"/>
  <c r="AG1290" i="2" s="1" a="1"/>
  <c r="AG1290" i="2" s="1"/>
  <c r="AH1291" i="2"/>
  <c r="AG1291" i="2" s="1" a="1"/>
  <c r="AG1291" i="2" s="1"/>
  <c r="AH1292" i="2"/>
  <c r="AG1292" i="2" s="1" a="1"/>
  <c r="AG1292" i="2" s="1"/>
  <c r="AH1293" i="2"/>
  <c r="AG1293" i="2" s="1" a="1"/>
  <c r="AG1293" i="2" s="1"/>
  <c r="AH1294" i="2"/>
  <c r="AG1294" i="2" s="1" a="1"/>
  <c r="AG1294" i="2" s="1"/>
  <c r="AG1295" i="2" a="1"/>
  <c r="AG1295" i="2" s="1"/>
  <c r="AH1295" i="2"/>
  <c r="AG1296" i="2" a="1"/>
  <c r="AG1296" i="2"/>
  <c r="AH1296" i="2"/>
  <c r="AH1297" i="2"/>
  <c r="AG1297" i="2" s="1" a="1"/>
  <c r="AG1297" i="2" s="1"/>
  <c r="AH1298" i="2"/>
  <c r="AG1298" i="2" s="1" a="1"/>
  <c r="AG1298" i="2" s="1"/>
  <c r="AH1299" i="2"/>
  <c r="AG1299" i="2" s="1" a="1"/>
  <c r="AG1299" i="2" s="1"/>
  <c r="AH1300" i="2"/>
  <c r="AG1300" i="2" s="1" a="1"/>
  <c r="AG1300" i="2" s="1"/>
  <c r="AH1301" i="2"/>
  <c r="AG1301" i="2" s="1" a="1"/>
  <c r="AG1301" i="2" s="1"/>
  <c r="AH1302" i="2"/>
  <c r="AG1302" i="2" s="1" a="1"/>
  <c r="AG1302" i="2" s="1"/>
  <c r="AH1303" i="2"/>
  <c r="AG1303" i="2" s="1" a="1"/>
  <c r="AG1303" i="2" s="1"/>
  <c r="AH1304" i="2"/>
  <c r="AG1304" i="2" s="1" a="1"/>
  <c r="AG1304" i="2" s="1"/>
  <c r="AH1305" i="2"/>
  <c r="AG1305" i="2" s="1" a="1"/>
  <c r="AG1305" i="2" s="1"/>
  <c r="AH1306" i="2"/>
  <c r="AG1306" i="2" s="1" a="1"/>
  <c r="AG1306" i="2" s="1"/>
  <c r="AG1307" i="2" a="1"/>
  <c r="AG1307" i="2" s="1"/>
  <c r="AH1307" i="2"/>
  <c r="AG1308" i="2" a="1"/>
  <c r="AG1308" i="2"/>
  <c r="AH1308" i="2"/>
  <c r="AH1309" i="2"/>
  <c r="AG1309" i="2" s="1" a="1"/>
  <c r="AG1309" i="2" s="1"/>
  <c r="AH1310" i="2"/>
  <c r="AG1310" i="2" s="1" a="1"/>
  <c r="AG1310" i="2" s="1"/>
  <c r="AH1311" i="2"/>
  <c r="AG1311" i="2" s="1" a="1"/>
  <c r="AG1311" i="2" s="1"/>
  <c r="AH1312" i="2"/>
  <c r="AG1312" i="2" s="1" a="1"/>
  <c r="AG1312" i="2" s="1"/>
  <c r="AH1313" i="2"/>
  <c r="AG1313" i="2" s="1" a="1"/>
  <c r="AG1313" i="2" s="1"/>
  <c r="AH1314" i="2"/>
  <c r="AG1314" i="2" s="1" a="1"/>
  <c r="AG1314" i="2" s="1"/>
  <c r="AH1315" i="2"/>
  <c r="AG1315" i="2" s="1" a="1"/>
  <c r="AG1315" i="2" s="1"/>
  <c r="AH1316" i="2"/>
  <c r="AG1316" i="2" s="1" a="1"/>
  <c r="AG1316" i="2" s="1"/>
  <c r="AH1317" i="2"/>
  <c r="AG1317" i="2" s="1" a="1"/>
  <c r="AG1317" i="2" s="1"/>
  <c r="AH1318" i="2"/>
  <c r="AG1318" i="2" s="1" a="1"/>
  <c r="AG1318" i="2" s="1"/>
  <c r="AG1319" i="2" a="1"/>
  <c r="AG1319" i="2" s="1"/>
  <c r="AH1319" i="2"/>
  <c r="AG1320" i="2" a="1"/>
  <c r="AG1320" i="2"/>
  <c r="AH1320" i="2"/>
  <c r="AH1321" i="2"/>
  <c r="AG1321" i="2" s="1" a="1"/>
  <c r="AG1321" i="2" s="1"/>
  <c r="AH1322" i="2"/>
  <c r="AG1322" i="2" s="1" a="1"/>
  <c r="AG1322" i="2" s="1"/>
  <c r="AH1323" i="2"/>
  <c r="AG1323" i="2" s="1" a="1"/>
  <c r="AG1323" i="2" s="1"/>
  <c r="AH1324" i="2"/>
  <c r="AG1324" i="2" s="1" a="1"/>
  <c r="AG1324" i="2" s="1"/>
  <c r="AH1325" i="2"/>
  <c r="AG1325" i="2" s="1" a="1"/>
  <c r="AG1325" i="2" s="1"/>
  <c r="AH1326" i="2"/>
  <c r="AG1326" i="2" s="1" a="1"/>
  <c r="AG1326" i="2" s="1"/>
  <c r="AH1327" i="2"/>
  <c r="AG1327" i="2" s="1" a="1"/>
  <c r="AG1327" i="2" s="1"/>
  <c r="AH1328" i="2"/>
  <c r="AG1328" i="2" s="1" a="1"/>
  <c r="AG1328" i="2" s="1"/>
  <c r="AH1329" i="2"/>
  <c r="AG1329" i="2" s="1" a="1"/>
  <c r="AG1329" i="2" s="1"/>
  <c r="AH1330" i="2"/>
  <c r="AG1330" i="2" s="1" a="1"/>
  <c r="AG1330" i="2" s="1"/>
  <c r="AG1331" i="2" a="1"/>
  <c r="AG1331" i="2" s="1"/>
  <c r="AH1331" i="2"/>
  <c r="AG1332" i="2" a="1"/>
  <c r="AG1332" i="2"/>
  <c r="AH1332" i="2"/>
  <c r="AH1333" i="2"/>
  <c r="AG1333" i="2" s="1" a="1"/>
  <c r="AG1333" i="2" s="1"/>
  <c r="AH1334" i="2"/>
  <c r="AG1334" i="2" s="1" a="1"/>
  <c r="AG1334" i="2" s="1"/>
  <c r="AH1335" i="2"/>
  <c r="AG1335" i="2" s="1" a="1"/>
  <c r="AG1335" i="2" s="1"/>
  <c r="AH1336" i="2"/>
  <c r="AG1336" i="2" s="1" a="1"/>
  <c r="AG1336" i="2" s="1"/>
  <c r="AH1337" i="2"/>
  <c r="AG1337" i="2" s="1" a="1"/>
  <c r="AG1337" i="2" s="1"/>
  <c r="AH1338" i="2"/>
  <c r="AG1338" i="2" s="1" a="1"/>
  <c r="AG1338" i="2" s="1"/>
  <c r="AH1339" i="2"/>
  <c r="AG1339" i="2" s="1" a="1"/>
  <c r="AG1339" i="2" s="1"/>
  <c r="AH1340" i="2"/>
  <c r="AG1340" i="2" s="1" a="1"/>
  <c r="AG1340" i="2" s="1"/>
  <c r="AH1341" i="2"/>
  <c r="AG1341" i="2" s="1" a="1"/>
  <c r="AG1341" i="2" s="1"/>
  <c r="AH1342" i="2"/>
  <c r="AG1342" i="2" s="1" a="1"/>
  <c r="AG1342" i="2" s="1"/>
  <c r="AG1343" i="2" a="1"/>
  <c r="AG1343" i="2" s="1"/>
  <c r="AH1343" i="2"/>
  <c r="AG1344" i="2" a="1"/>
  <c r="AG1344" i="2"/>
  <c r="AH1344" i="2"/>
  <c r="AH1345" i="2"/>
  <c r="AG1345" i="2" s="1" a="1"/>
  <c r="AG1345" i="2" s="1"/>
  <c r="AH1346" i="2"/>
  <c r="AG1346" i="2" s="1" a="1"/>
  <c r="AG1346" i="2" s="1"/>
  <c r="AH1347" i="2"/>
  <c r="AG1347" i="2" s="1" a="1"/>
  <c r="AG1347" i="2" s="1"/>
  <c r="AH1348" i="2"/>
  <c r="AG1348" i="2" s="1" a="1"/>
  <c r="AG1348" i="2" s="1"/>
  <c r="AH1349" i="2"/>
  <c r="AG1349" i="2" s="1" a="1"/>
  <c r="AG1349" i="2" s="1"/>
  <c r="AH1350" i="2"/>
  <c r="AG1350" i="2" s="1" a="1"/>
  <c r="AG1350" i="2" s="1"/>
  <c r="AH1351" i="2"/>
  <c r="AG1351" i="2" s="1" a="1"/>
  <c r="AG1351" i="2" s="1"/>
  <c r="AH1352" i="2"/>
  <c r="AG1352" i="2" s="1" a="1"/>
  <c r="AG1352" i="2" s="1"/>
  <c r="AH1353" i="2"/>
  <c r="AG1353" i="2" s="1" a="1"/>
  <c r="AG1353" i="2" s="1"/>
  <c r="AH1354" i="2"/>
  <c r="AG1354" i="2" s="1" a="1"/>
  <c r="AG1354" i="2" s="1"/>
  <c r="AG1355" i="2" a="1"/>
  <c r="AG1355" i="2" s="1"/>
  <c r="AH1355" i="2"/>
  <c r="AG1356" i="2" a="1"/>
  <c r="AG1356" i="2"/>
  <c r="AH1356" i="2"/>
  <c r="AH1357" i="2"/>
  <c r="AG1357" i="2" s="1" a="1"/>
  <c r="AG1357" i="2" s="1"/>
  <c r="AH1358" i="2"/>
  <c r="AG1358" i="2" s="1" a="1"/>
  <c r="AG1358" i="2" s="1"/>
  <c r="AH1359" i="2"/>
  <c r="AG1359" i="2" s="1" a="1"/>
  <c r="AG1359" i="2" s="1"/>
  <c r="AH1360" i="2"/>
  <c r="AG1360" i="2" s="1" a="1"/>
  <c r="AG1360" i="2" s="1"/>
  <c r="AH1361" i="2"/>
  <c r="AG1361" i="2" s="1" a="1"/>
  <c r="AG1361" i="2" s="1"/>
  <c r="AH1362" i="2"/>
  <c r="AG1362" i="2" s="1" a="1"/>
  <c r="AG1362" i="2" s="1"/>
  <c r="AH1363" i="2"/>
  <c r="AG1363" i="2" s="1" a="1"/>
  <c r="AG1363" i="2" s="1"/>
  <c r="AH1364" i="2"/>
  <c r="AG1364" i="2" s="1" a="1"/>
  <c r="AG1364" i="2" s="1"/>
  <c r="AH1365" i="2"/>
  <c r="AG1365" i="2" s="1" a="1"/>
  <c r="AG1365" i="2" s="1"/>
  <c r="AH1366" i="2"/>
  <c r="AG1366" i="2" s="1" a="1"/>
  <c r="AG1366" i="2" s="1"/>
  <c r="AG1367" i="2" a="1"/>
  <c r="AG1367" i="2" s="1"/>
  <c r="AH1367" i="2"/>
  <c r="AG1368" i="2" a="1"/>
  <c r="AG1368" i="2"/>
  <c r="AH1368" i="2"/>
  <c r="AH1369" i="2"/>
  <c r="AG1369" i="2" s="1" a="1"/>
  <c r="AG1369" i="2" s="1"/>
  <c r="AH1370" i="2"/>
  <c r="AG1370" i="2" s="1" a="1"/>
  <c r="AG1370" i="2" s="1"/>
  <c r="AH1371" i="2"/>
  <c r="AG1371" i="2" s="1" a="1"/>
  <c r="AG1371" i="2" s="1"/>
  <c r="AH1372" i="2"/>
  <c r="AG1372" i="2" s="1" a="1"/>
  <c r="AG1372" i="2" s="1"/>
  <c r="AH1373" i="2"/>
  <c r="AG1373" i="2" s="1" a="1"/>
  <c r="AG1373" i="2" s="1"/>
  <c r="AH1374" i="2"/>
  <c r="AG1374" i="2" s="1" a="1"/>
  <c r="AG1374" i="2" s="1"/>
  <c r="AH1375" i="2"/>
  <c r="AG1375" i="2" s="1" a="1"/>
  <c r="AG1375" i="2" s="1"/>
  <c r="AH1376" i="2"/>
  <c r="AG1376" i="2" s="1" a="1"/>
  <c r="AG1376" i="2" s="1"/>
  <c r="AH1377" i="2"/>
  <c r="AG1377" i="2" s="1" a="1"/>
  <c r="AG1377" i="2" s="1"/>
  <c r="AH1378" i="2"/>
  <c r="AG1378" i="2" s="1" a="1"/>
  <c r="AG1378" i="2" s="1"/>
  <c r="AG1379" i="2" a="1"/>
  <c r="AG1379" i="2" s="1"/>
  <c r="AH1379" i="2"/>
  <c r="AG1380" i="2" a="1"/>
  <c r="AG1380" i="2"/>
  <c r="AH1380" i="2"/>
  <c r="AH1381" i="2"/>
  <c r="AG1381" i="2" s="1" a="1"/>
  <c r="AG1381" i="2" s="1"/>
  <c r="AH1382" i="2"/>
  <c r="AG1382" i="2" s="1" a="1"/>
  <c r="AG1382" i="2" s="1"/>
  <c r="AH1383" i="2"/>
  <c r="AG1383" i="2" s="1" a="1"/>
  <c r="AG1383" i="2" s="1"/>
  <c r="AH1384" i="2"/>
  <c r="AG1384" i="2" s="1" a="1"/>
  <c r="AG1384" i="2" s="1"/>
  <c r="AH1385" i="2"/>
  <c r="AG1385" i="2" s="1" a="1"/>
  <c r="AG1385" i="2" s="1"/>
  <c r="AH1386" i="2"/>
  <c r="AG1386" i="2" s="1" a="1"/>
  <c r="AG1386" i="2" s="1"/>
  <c r="AH1387" i="2"/>
  <c r="AG1387" i="2" s="1" a="1"/>
  <c r="AG1387" i="2" s="1"/>
  <c r="AH1388" i="2"/>
  <c r="AG1388" i="2" s="1" a="1"/>
  <c r="AG1388" i="2" s="1"/>
  <c r="AH1389" i="2"/>
  <c r="AG1389" i="2" s="1" a="1"/>
  <c r="AG1389" i="2" s="1"/>
  <c r="AH1390" i="2"/>
  <c r="AG1390" i="2" s="1" a="1"/>
  <c r="AG1390" i="2" s="1"/>
  <c r="AG1391" i="2" a="1"/>
  <c r="AG1391" i="2" s="1"/>
  <c r="AH1391" i="2"/>
  <c r="AG1392" i="2" a="1"/>
  <c r="AG1392" i="2"/>
  <c r="AH1392" i="2"/>
  <c r="AH1393" i="2"/>
  <c r="AG1393" i="2" s="1" a="1"/>
  <c r="AG1393" i="2" s="1"/>
  <c r="AH1394" i="2"/>
  <c r="AG1394" i="2" s="1" a="1"/>
  <c r="AG1394" i="2" s="1"/>
  <c r="AH1395" i="2"/>
  <c r="AG1395" i="2" s="1" a="1"/>
  <c r="AG1395" i="2" s="1"/>
  <c r="AH1396" i="2"/>
  <c r="AG1396" i="2" s="1" a="1"/>
  <c r="AG1396" i="2" s="1"/>
  <c r="AH1397" i="2"/>
  <c r="AG1397" i="2" s="1" a="1"/>
  <c r="AG1397" i="2" s="1"/>
  <c r="AH1398" i="2"/>
  <c r="AG1398" i="2" s="1" a="1"/>
  <c r="AG1398" i="2" s="1"/>
  <c r="AH1399" i="2"/>
  <c r="AG1399" i="2" s="1" a="1"/>
  <c r="AG1399" i="2" s="1"/>
  <c r="AH1400" i="2"/>
  <c r="AG1400" i="2" s="1" a="1"/>
  <c r="AG1400" i="2" s="1"/>
  <c r="AH1401" i="2"/>
  <c r="AG1401" i="2" s="1" a="1"/>
  <c r="AG1401" i="2" s="1"/>
  <c r="AH1402" i="2"/>
  <c r="AG1402" i="2" s="1" a="1"/>
  <c r="AG1402" i="2" s="1"/>
  <c r="AG1403" i="2" a="1"/>
  <c r="AG1403" i="2" s="1"/>
  <c r="AH1403" i="2"/>
  <c r="AG1404" i="2" a="1"/>
  <c r="AG1404" i="2"/>
  <c r="AH1404" i="2"/>
  <c r="AH1405" i="2"/>
  <c r="AG1405" i="2" s="1" a="1"/>
  <c r="AG1405" i="2" s="1"/>
  <c r="AH1406" i="2"/>
  <c r="AG1406" i="2" s="1" a="1"/>
  <c r="AG1406" i="2" s="1"/>
  <c r="AH1407" i="2"/>
  <c r="AG1407" i="2" s="1" a="1"/>
  <c r="AG1407" i="2" s="1"/>
  <c r="AH1408" i="2"/>
  <c r="AG1408" i="2" s="1" a="1"/>
  <c r="AG1408" i="2" s="1"/>
  <c r="AH1409" i="2"/>
  <c r="AG1409" i="2" s="1" a="1"/>
  <c r="AG1409" i="2" s="1"/>
  <c r="AH1410" i="2"/>
  <c r="AG1410" i="2" s="1" a="1"/>
  <c r="AG1410" i="2" s="1"/>
  <c r="AH1411" i="2"/>
  <c r="AG1411" i="2" s="1" a="1"/>
  <c r="AG1411" i="2" s="1"/>
  <c r="AH1412" i="2"/>
  <c r="AG1412" i="2" s="1" a="1"/>
  <c r="AG1412" i="2" s="1"/>
  <c r="AH1413" i="2"/>
  <c r="AG1413" i="2" s="1" a="1"/>
  <c r="AG1413" i="2" s="1"/>
  <c r="AH1414" i="2"/>
  <c r="AG1414" i="2" s="1" a="1"/>
  <c r="AG1414" i="2" s="1"/>
  <c r="AG1415" i="2" a="1"/>
  <c r="AG1415" i="2" s="1"/>
  <c r="AH1415" i="2"/>
  <c r="AG1416" i="2" a="1"/>
  <c r="AG1416" i="2"/>
  <c r="AH1416" i="2"/>
  <c r="AH1417" i="2"/>
  <c r="AG1417" i="2" s="1" a="1"/>
  <c r="AG1417" i="2" s="1"/>
  <c r="AH1418" i="2"/>
  <c r="AG1418" i="2" s="1" a="1"/>
  <c r="AG1418" i="2" s="1"/>
  <c r="AH1419" i="2"/>
  <c r="AG1419" i="2" s="1" a="1"/>
  <c r="AG1419" i="2" s="1"/>
  <c r="AH1420" i="2"/>
  <c r="AG1420" i="2" s="1" a="1"/>
  <c r="AG1420" i="2" s="1"/>
  <c r="AH1421" i="2"/>
  <c r="AG1421" i="2" s="1" a="1"/>
  <c r="AG1421" i="2" s="1"/>
  <c r="AH1422" i="2"/>
  <c r="AG1422" i="2" s="1" a="1"/>
  <c r="AG1422" i="2" s="1"/>
  <c r="AH1423" i="2"/>
  <c r="AG1423" i="2" s="1" a="1"/>
  <c r="AG1423" i="2" s="1"/>
  <c r="AH1424" i="2"/>
  <c r="AG1424" i="2" s="1" a="1"/>
  <c r="AG1424" i="2" s="1"/>
  <c r="AH1425" i="2"/>
  <c r="AG1425" i="2" s="1" a="1"/>
  <c r="AG1425" i="2" s="1"/>
  <c r="AH1426" i="2"/>
  <c r="AG1426" i="2" s="1" a="1"/>
  <c r="AG1426" i="2" s="1"/>
  <c r="AG1427" i="2" a="1"/>
  <c r="AG1427" i="2" s="1"/>
  <c r="AH1427" i="2"/>
  <c r="AG1428" i="2" a="1"/>
  <c r="AG1428" i="2"/>
  <c r="AH1428" i="2"/>
  <c r="AH1429" i="2"/>
  <c r="AG1429" i="2" s="1" a="1"/>
  <c r="AG1429" i="2" s="1"/>
  <c r="AH1430" i="2"/>
  <c r="AG1430" i="2" s="1" a="1"/>
  <c r="AG1430" i="2" s="1"/>
  <c r="AH1431" i="2"/>
  <c r="AG1431" i="2" s="1" a="1"/>
  <c r="AG1431" i="2" s="1"/>
  <c r="AH1432" i="2"/>
  <c r="AG1432" i="2" s="1" a="1"/>
  <c r="AG1432" i="2" s="1"/>
  <c r="AH1433" i="2"/>
  <c r="AG1433" i="2" s="1" a="1"/>
  <c r="AG1433" i="2" s="1"/>
  <c r="AH1434" i="2"/>
  <c r="AG1434" i="2" s="1" a="1"/>
  <c r="AG1434" i="2" s="1"/>
  <c r="AH1435" i="2"/>
  <c r="AG1435" i="2" s="1" a="1"/>
  <c r="AG1435" i="2" s="1"/>
  <c r="AH1436" i="2"/>
  <c r="AG1436" i="2" s="1" a="1"/>
  <c r="AG1436" i="2" s="1"/>
  <c r="AH1437" i="2"/>
  <c r="AG1437" i="2" s="1" a="1"/>
  <c r="AG1437" i="2" s="1"/>
  <c r="AH1438" i="2"/>
  <c r="AG1438" i="2" s="1" a="1"/>
  <c r="AG1438" i="2" s="1"/>
  <c r="AG1439" i="2" a="1"/>
  <c r="AG1439" i="2" s="1"/>
  <c r="AH1439" i="2"/>
  <c r="AG1440" i="2" a="1"/>
  <c r="AG1440" i="2" s="1"/>
  <c r="AH1440" i="2"/>
  <c r="AH1441" i="2"/>
  <c r="AG1441" i="2" s="1" a="1"/>
  <c r="AG1441" i="2" s="1"/>
  <c r="AH1442" i="2"/>
  <c r="AG1442" i="2" s="1" a="1"/>
  <c r="AG1442" i="2" s="1"/>
  <c r="AH1443" i="2"/>
  <c r="AG1443" i="2" s="1" a="1"/>
  <c r="AG1443" i="2" s="1"/>
  <c r="AH1444" i="2"/>
  <c r="AG1444" i="2" s="1" a="1"/>
  <c r="AG1444" i="2" s="1"/>
  <c r="AH1445" i="2"/>
  <c r="AG1445" i="2" s="1" a="1"/>
  <c r="AG1445" i="2" s="1"/>
  <c r="AG1446" i="2" a="1"/>
  <c r="AG1446" i="2" s="1"/>
  <c r="AH1446" i="2"/>
  <c r="AH1447" i="2"/>
  <c r="AG1447" i="2" s="1" a="1"/>
  <c r="AG1447" i="2" s="1"/>
  <c r="AH1448" i="2"/>
  <c r="AG1448" i="2" s="1" a="1"/>
  <c r="AG1448" i="2" s="1"/>
  <c r="AH1449" i="2"/>
  <c r="AG1449" i="2" s="1" a="1"/>
  <c r="AG1449" i="2" s="1"/>
  <c r="AH1450" i="2"/>
  <c r="AG1450" i="2" s="1" a="1"/>
  <c r="AG1450" i="2" s="1"/>
  <c r="AG1451" i="2" a="1"/>
  <c r="AG1451" i="2" s="1"/>
  <c r="AH1451" i="2"/>
  <c r="AG1452" i="2" a="1"/>
  <c r="AG1452" i="2" s="1"/>
  <c r="AH1452" i="2"/>
  <c r="AH1453" i="2"/>
  <c r="AG1453" i="2" s="1" a="1"/>
  <c r="AG1453" i="2" s="1"/>
  <c r="AH1454" i="2"/>
  <c r="AG1454" i="2" s="1" a="1"/>
  <c r="AG1454" i="2" s="1"/>
  <c r="AH1455" i="2"/>
  <c r="AG1455" i="2" s="1" a="1"/>
  <c r="AG1455" i="2" s="1"/>
  <c r="AH1456" i="2"/>
  <c r="AG1456" i="2" s="1" a="1"/>
  <c r="AG1456" i="2" s="1"/>
  <c r="AH1457" i="2"/>
  <c r="AG1457" i="2" s="1" a="1"/>
  <c r="AG1457" i="2" s="1"/>
  <c r="AG1458" i="2" a="1"/>
  <c r="AG1458" i="2" s="1"/>
  <c r="AH1458" i="2"/>
  <c r="AH1459" i="2"/>
  <c r="AG1459" i="2" s="1" a="1"/>
  <c r="AG1459" i="2" s="1"/>
  <c r="AH1460" i="2"/>
  <c r="AG1460" i="2" s="1" a="1"/>
  <c r="AG1460" i="2" s="1"/>
  <c r="AH1461" i="2"/>
  <c r="AG1461" i="2" s="1" a="1"/>
  <c r="AG1461" i="2" s="1"/>
  <c r="AH1462" i="2"/>
  <c r="AG1462" i="2" s="1" a="1"/>
  <c r="AG1462" i="2" s="1"/>
  <c r="AG1463" i="2" a="1"/>
  <c r="AG1463" i="2" s="1"/>
  <c r="AH1463" i="2"/>
  <c r="AG1464" i="2" a="1"/>
  <c r="AG1464" i="2" s="1"/>
  <c r="AH1464" i="2"/>
  <c r="AH1465" i="2"/>
  <c r="AG1465" i="2" s="1" a="1"/>
  <c r="AG1465" i="2" s="1"/>
  <c r="AH1466" i="2"/>
  <c r="AG1466" i="2" s="1" a="1"/>
  <c r="AG1466" i="2" s="1"/>
  <c r="AH1467" i="2"/>
  <c r="AG1467" i="2" s="1" a="1"/>
  <c r="AG1467" i="2" s="1"/>
  <c r="AH1468" i="2"/>
  <c r="AG1468" i="2" s="1" a="1"/>
  <c r="AG1468" i="2" s="1"/>
  <c r="AH1469" i="2"/>
  <c r="AG1469" i="2" s="1" a="1"/>
  <c r="AG1469" i="2" s="1"/>
  <c r="AG1470" i="2" a="1"/>
  <c r="AG1470" i="2" s="1"/>
  <c r="AH1470" i="2"/>
  <c r="AH1471" i="2"/>
  <c r="AG1471" i="2" s="1" a="1"/>
  <c r="AG1471" i="2" s="1"/>
  <c r="AH1472" i="2"/>
  <c r="AG1472" i="2" s="1" a="1"/>
  <c r="AG1472" i="2" s="1"/>
  <c r="AH1473" i="2"/>
  <c r="AG1473" i="2" s="1" a="1"/>
  <c r="AG1473" i="2" s="1"/>
  <c r="AH1474" i="2"/>
  <c r="AG1474" i="2" s="1" a="1"/>
  <c r="AG1474" i="2" s="1"/>
  <c r="AG1475" i="2" a="1"/>
  <c r="AG1475" i="2" s="1"/>
  <c r="AH1475" i="2"/>
  <c r="AG1476" i="2" a="1"/>
  <c r="AG1476" i="2" s="1"/>
  <c r="AH1476" i="2"/>
  <c r="AH1477" i="2"/>
  <c r="AG1477" i="2" s="1" a="1"/>
  <c r="AG1477" i="2" s="1"/>
  <c r="AH1478" i="2"/>
  <c r="AG1478" i="2" s="1" a="1"/>
  <c r="AG1478" i="2" s="1"/>
  <c r="AH1479" i="2"/>
  <c r="AG1479" i="2" s="1" a="1"/>
  <c r="AG1479" i="2" s="1"/>
  <c r="AH1480" i="2"/>
  <c r="AG1480" i="2" s="1" a="1"/>
  <c r="AG1480" i="2" s="1"/>
  <c r="AH1481" i="2"/>
  <c r="AG1481" i="2" s="1" a="1"/>
  <c r="AG1481" i="2" s="1"/>
  <c r="AG1482" i="2" a="1"/>
  <c r="AG1482" i="2" s="1"/>
  <c r="AH1482" i="2"/>
  <c r="AH1483" i="2"/>
  <c r="AG1483" i="2" s="1" a="1"/>
  <c r="AG1483" i="2" s="1"/>
  <c r="AH1484" i="2"/>
  <c r="AG1484" i="2" s="1" a="1"/>
  <c r="AG1484" i="2" s="1"/>
  <c r="AH1485" i="2"/>
  <c r="AG1485" i="2" s="1" a="1"/>
  <c r="AG1485" i="2" s="1"/>
  <c r="AH1486" i="2"/>
  <c r="AG1486" i="2" s="1" a="1"/>
  <c r="AG1486" i="2" s="1"/>
  <c r="AG1487" i="2" a="1"/>
  <c r="AG1487" i="2" s="1"/>
  <c r="AH1487" i="2"/>
  <c r="AG1488" i="2" a="1"/>
  <c r="AG1488" i="2" s="1"/>
  <c r="AH1488" i="2"/>
  <c r="AH1489" i="2"/>
  <c r="AG1489" i="2" s="1" a="1"/>
  <c r="AG1489" i="2" s="1"/>
  <c r="AH1490" i="2"/>
  <c r="AG1490" i="2" s="1" a="1"/>
  <c r="AG1490" i="2" s="1"/>
  <c r="AH1491" i="2"/>
  <c r="AG1491" i="2" s="1" a="1"/>
  <c r="AG1491" i="2" s="1"/>
  <c r="AH1492" i="2"/>
  <c r="AG1492" i="2" s="1" a="1"/>
  <c r="AG1492" i="2" s="1"/>
  <c r="AH1493" i="2"/>
  <c r="AG1493" i="2" s="1" a="1"/>
  <c r="AG1493" i="2" s="1"/>
  <c r="AG1494" i="2" a="1"/>
  <c r="AG1494" i="2" s="1"/>
  <c r="AH1494" i="2"/>
  <c r="AH1495" i="2"/>
  <c r="AG1495" i="2" s="1" a="1"/>
  <c r="AG1495" i="2" s="1"/>
  <c r="AH1496" i="2"/>
  <c r="AG1496" i="2" s="1" a="1"/>
  <c r="AG1496" i="2" s="1"/>
  <c r="AH1497" i="2"/>
  <c r="AG1497" i="2" s="1" a="1"/>
  <c r="AG1497" i="2" s="1"/>
  <c r="AH1498" i="2"/>
  <c r="AG1498" i="2" s="1" a="1"/>
  <c r="AG1498" i="2" s="1"/>
  <c r="AG1499" i="2" a="1"/>
  <c r="AG1499" i="2" s="1"/>
  <c r="AH1499" i="2"/>
  <c r="AG1500" i="2" a="1"/>
  <c r="AG1500" i="2" s="1"/>
  <c r="AH1500" i="2"/>
  <c r="AH1501" i="2"/>
  <c r="AG1501" i="2" s="1" a="1"/>
  <c r="AG1501" i="2" s="1"/>
  <c r="AH1502" i="2"/>
  <c r="AG1502" i="2" s="1" a="1"/>
  <c r="AG1502" i="2" s="1"/>
  <c r="AH1503" i="2"/>
  <c r="AG1503" i="2" s="1" a="1"/>
  <c r="AG1503" i="2" s="1"/>
  <c r="AH1504" i="2"/>
  <c r="AG1504" i="2" s="1" a="1"/>
  <c r="AG1504" i="2" s="1"/>
  <c r="AH1505" i="2"/>
  <c r="AG1505" i="2" s="1" a="1"/>
  <c r="AG1505" i="2" s="1"/>
  <c r="AG1506" i="2" a="1"/>
  <c r="AG1506" i="2" s="1"/>
  <c r="AH1506" i="2"/>
  <c r="AH1507" i="2"/>
  <c r="AG1507" i="2" s="1" a="1"/>
  <c r="AG1507" i="2" s="1"/>
  <c r="AH1508" i="2"/>
  <c r="AG1508" i="2" s="1" a="1"/>
  <c r="AG1508" i="2" s="1"/>
  <c r="AH1509" i="2"/>
  <c r="AG1509" i="2" s="1" a="1"/>
  <c r="AG1509" i="2" s="1"/>
  <c r="AH1510" i="2"/>
  <c r="AG1510" i="2" s="1" a="1"/>
  <c r="AG1510" i="2" s="1"/>
  <c r="AG1511" i="2" a="1"/>
  <c r="AG1511" i="2" s="1"/>
  <c r="AH1511" i="2"/>
  <c r="AG1512" i="2" a="1"/>
  <c r="AG1512" i="2" s="1"/>
  <c r="AH1512" i="2"/>
  <c r="AH1513" i="2"/>
  <c r="AG1513" i="2" s="1" a="1"/>
  <c r="AG1513" i="2" s="1"/>
  <c r="AH1514" i="2"/>
  <c r="AG1514" i="2" s="1" a="1"/>
  <c r="AG1514" i="2" s="1"/>
  <c r="AH1515" i="2"/>
  <c r="AG1515" i="2" s="1" a="1"/>
  <c r="AG1515" i="2" s="1"/>
  <c r="AH1516" i="2"/>
  <c r="AG1516" i="2" s="1" a="1"/>
  <c r="AG1516" i="2" s="1"/>
  <c r="AH1517" i="2"/>
  <c r="AG1517" i="2" s="1" a="1"/>
  <c r="AG1517" i="2" s="1"/>
  <c r="AG1518" i="2" a="1"/>
  <c r="AG1518" i="2" s="1"/>
  <c r="AH1518" i="2"/>
  <c r="AH1519" i="2"/>
  <c r="AG1519" i="2" s="1" a="1"/>
  <c r="AG1519" i="2" s="1"/>
  <c r="AH1520" i="2"/>
  <c r="AG1520" i="2" s="1" a="1"/>
  <c r="AG1520" i="2" s="1"/>
  <c r="AH1521" i="2"/>
  <c r="AG1521" i="2" s="1" a="1"/>
  <c r="AG1521" i="2" s="1"/>
  <c r="AH1522" i="2"/>
  <c r="AG1522" i="2" s="1" a="1"/>
  <c r="AG1522" i="2" s="1"/>
  <c r="AG1523" i="2" a="1"/>
  <c r="AG1523" i="2" s="1"/>
  <c r="AH1523" i="2"/>
  <c r="AG1524" i="2" a="1"/>
  <c r="AG1524" i="2" s="1"/>
  <c r="AH1524" i="2"/>
  <c r="AH1525" i="2"/>
  <c r="AG1525" i="2" s="1" a="1"/>
  <c r="AG1525" i="2" s="1"/>
  <c r="AH1526" i="2"/>
  <c r="AG1526" i="2" s="1" a="1"/>
  <c r="AG1526" i="2" s="1"/>
  <c r="AH1527" i="2"/>
  <c r="AG1527" i="2" s="1" a="1"/>
  <c r="AG1527" i="2" s="1"/>
  <c r="AH1528" i="2"/>
  <c r="AG1528" i="2" s="1" a="1"/>
  <c r="AG1528" i="2" s="1"/>
  <c r="AH1529" i="2"/>
  <c r="AG1529" i="2" s="1" a="1"/>
  <c r="AG1529" i="2" s="1"/>
  <c r="AG1530" i="2" a="1"/>
  <c r="AG1530" i="2" s="1"/>
  <c r="AH1530" i="2"/>
  <c r="AH1531" i="2"/>
  <c r="AG1531" i="2" s="1" a="1"/>
  <c r="AG1531" i="2" s="1"/>
  <c r="AH1532" i="2"/>
  <c r="AG1532" i="2" s="1" a="1"/>
  <c r="AG1532" i="2" s="1"/>
  <c r="AH1533" i="2"/>
  <c r="AG1533" i="2" s="1" a="1"/>
  <c r="AG1533" i="2" s="1"/>
  <c r="AJ4" i="2" a="1"/>
  <c r="AJ4" i="2" s="1"/>
  <c r="AI4" i="2" s="1" a="1"/>
  <c r="AI4" i="2" s="1"/>
  <c r="AK4" i="2" a="1"/>
  <c r="AK4" i="2" s="1"/>
  <c r="AJ5" i="2" a="1"/>
  <c r="AJ5" i="2" s="1"/>
  <c r="AI5" i="2" s="1" a="1"/>
  <c r="AI5" i="2" s="1"/>
  <c r="AK5" i="2" a="1"/>
  <c r="AK5" i="2" s="1"/>
  <c r="AJ6" i="2" a="1"/>
  <c r="AJ6" i="2" s="1"/>
  <c r="AI6" i="2" s="1" a="1"/>
  <c r="AI6" i="2" s="1"/>
  <c r="AK6" i="2" a="1"/>
  <c r="AK6" i="2" s="1"/>
  <c r="AJ7" i="2" a="1"/>
  <c r="AJ7" i="2" s="1"/>
  <c r="AI7" i="2" s="1" a="1"/>
  <c r="AI7" i="2" s="1"/>
  <c r="AK7" i="2" a="1"/>
  <c r="AK7" i="2" s="1"/>
  <c r="AJ8" i="2" a="1"/>
  <c r="AJ8" i="2" s="1"/>
  <c r="AI8" i="2" s="1" a="1"/>
  <c r="AI8" i="2" s="1"/>
  <c r="AK8" i="2" a="1"/>
  <c r="AK8" i="2" s="1"/>
  <c r="AJ9" i="2" a="1"/>
  <c r="AJ9" i="2" s="1"/>
  <c r="AI9" i="2" s="1" a="1"/>
  <c r="AI9" i="2" s="1"/>
  <c r="AK9" i="2" a="1"/>
  <c r="AK9" i="2" s="1"/>
  <c r="AJ10" i="2" a="1"/>
  <c r="AJ10" i="2" s="1"/>
  <c r="AI10" i="2" s="1" a="1"/>
  <c r="AI10" i="2" s="1"/>
  <c r="AK10" i="2" a="1"/>
  <c r="AK10" i="2" s="1"/>
  <c r="AJ11" i="2" a="1"/>
  <c r="AJ11" i="2" s="1"/>
  <c r="AI11" i="2" s="1" a="1"/>
  <c r="AI11" i="2" s="1"/>
  <c r="AK11" i="2" a="1"/>
  <c r="AK11" i="2"/>
  <c r="AJ12" i="2" a="1"/>
  <c r="AJ12" i="2" s="1"/>
  <c r="AI12" i="2" s="1" a="1"/>
  <c r="AI12" i="2" s="1"/>
  <c r="AK12" i="2" a="1"/>
  <c r="AK12" i="2" s="1"/>
  <c r="AJ13" i="2" a="1"/>
  <c r="AJ13" i="2" s="1"/>
  <c r="AI13" i="2" s="1" a="1"/>
  <c r="AI13" i="2" s="1"/>
  <c r="AK13" i="2" a="1"/>
  <c r="AK13" i="2" s="1"/>
  <c r="AJ14" i="2" a="1"/>
  <c r="AJ14" i="2" s="1"/>
  <c r="AI14" i="2" s="1" a="1"/>
  <c r="AI14" i="2" s="1"/>
  <c r="AK14" i="2" a="1"/>
  <c r="AK14" i="2" s="1"/>
  <c r="AJ15" i="2" a="1"/>
  <c r="AJ15" i="2" s="1"/>
  <c r="AI15" i="2" s="1" a="1"/>
  <c r="AI15" i="2" s="1"/>
  <c r="AK15" i="2" a="1"/>
  <c r="AK15" i="2"/>
  <c r="AJ16" i="2" a="1"/>
  <c r="AJ16" i="2" s="1"/>
  <c r="AI16" i="2" s="1" a="1"/>
  <c r="AI16" i="2" s="1"/>
  <c r="AK16" i="2" a="1"/>
  <c r="AK16" i="2" s="1"/>
  <c r="AJ17" i="2" a="1"/>
  <c r="AJ17" i="2" s="1"/>
  <c r="AI17" i="2" s="1" a="1"/>
  <c r="AI17" i="2" s="1"/>
  <c r="AK17" i="2" a="1"/>
  <c r="AK17" i="2"/>
  <c r="AJ18" i="2" a="1"/>
  <c r="AJ18" i="2" s="1"/>
  <c r="AI18" i="2" s="1" a="1"/>
  <c r="AI18" i="2" s="1"/>
  <c r="AK18" i="2" a="1"/>
  <c r="AK18" i="2" s="1"/>
  <c r="AJ19" i="2" a="1"/>
  <c r="AJ19" i="2" s="1"/>
  <c r="AI19" i="2" s="1" a="1"/>
  <c r="AI19" i="2" s="1"/>
  <c r="AK19" i="2" a="1"/>
  <c r="AK19" i="2"/>
  <c r="AJ20" i="2" a="1"/>
  <c r="AJ20" i="2" s="1"/>
  <c r="AI20" i="2" s="1" a="1"/>
  <c r="AI20" i="2" s="1"/>
  <c r="AK20" i="2" a="1"/>
  <c r="AK20" i="2" s="1"/>
  <c r="AJ21" i="2" a="1"/>
  <c r="AJ21" i="2" s="1"/>
  <c r="AI21" i="2" s="1" a="1"/>
  <c r="AI21" i="2" s="1"/>
  <c r="AK21" i="2" a="1"/>
  <c r="AK21" i="2"/>
  <c r="AJ22" i="2" a="1"/>
  <c r="AJ22" i="2" s="1"/>
  <c r="AI22" i="2" s="1" a="1"/>
  <c r="AI22" i="2" s="1"/>
  <c r="AK22" i="2" a="1"/>
  <c r="AK22" i="2" s="1"/>
  <c r="AJ23" i="2" a="1"/>
  <c r="AJ23" i="2" s="1"/>
  <c r="AI23" i="2" s="1" a="1"/>
  <c r="AI23" i="2" s="1"/>
  <c r="AK23" i="2" a="1"/>
  <c r="AK23" i="2"/>
  <c r="AJ24" i="2" a="1"/>
  <c r="AJ24" i="2" s="1"/>
  <c r="AI24" i="2" s="1" a="1"/>
  <c r="AI24" i="2" s="1"/>
  <c r="AK24" i="2" a="1"/>
  <c r="AK24" i="2" s="1"/>
  <c r="AJ25" i="2" a="1"/>
  <c r="AJ25" i="2" s="1"/>
  <c r="AI25" i="2" s="1" a="1"/>
  <c r="AI25" i="2" s="1"/>
  <c r="AK25" i="2" a="1"/>
  <c r="AK25" i="2"/>
  <c r="AJ26" i="2" a="1"/>
  <c r="AJ26" i="2" s="1"/>
  <c r="AI26" i="2" s="1" a="1"/>
  <c r="AI26" i="2" s="1"/>
  <c r="AK26" i="2" a="1"/>
  <c r="AK26" i="2" s="1"/>
  <c r="AJ27" i="2" a="1"/>
  <c r="AJ27" i="2" s="1"/>
  <c r="AI27" i="2" s="1" a="1"/>
  <c r="AI27" i="2" s="1"/>
  <c r="AK27" i="2" a="1"/>
  <c r="AK27" i="2"/>
  <c r="AJ28" i="2" a="1"/>
  <c r="AJ28" i="2" s="1"/>
  <c r="AI28" i="2" s="1" a="1"/>
  <c r="AI28" i="2" s="1"/>
  <c r="AK28" i="2" a="1"/>
  <c r="AK28" i="2" s="1"/>
  <c r="AJ29" i="2" a="1"/>
  <c r="AJ29" i="2" s="1"/>
  <c r="AI29" i="2" s="1" a="1"/>
  <c r="AI29" i="2" s="1"/>
  <c r="AK29" i="2" a="1"/>
  <c r="AK29" i="2" s="1"/>
  <c r="AJ30" i="2" a="1"/>
  <c r="AJ30" i="2" s="1"/>
  <c r="AI30" i="2" s="1" a="1"/>
  <c r="AI30" i="2" s="1"/>
  <c r="AK30" i="2" a="1"/>
  <c r="AK30" i="2" s="1"/>
  <c r="AJ31" i="2" a="1"/>
  <c r="AJ31" i="2" s="1"/>
  <c r="AI31" i="2" s="1" a="1"/>
  <c r="AI31" i="2" s="1"/>
  <c r="AK31" i="2" a="1"/>
  <c r="AK31" i="2" s="1"/>
  <c r="AJ32" i="2" a="1"/>
  <c r="AJ32" i="2" s="1"/>
  <c r="AI32" i="2" s="1" a="1"/>
  <c r="AI32" i="2" s="1"/>
  <c r="AK32" i="2" a="1"/>
  <c r="AK32" i="2" s="1"/>
  <c r="AJ33" i="2" a="1"/>
  <c r="AJ33" i="2" s="1"/>
  <c r="AI33" i="2" s="1" a="1"/>
  <c r="AI33" i="2" s="1"/>
  <c r="AK33" i="2" a="1"/>
  <c r="AK33" i="2" s="1"/>
  <c r="AJ34" i="2" a="1"/>
  <c r="AJ34" i="2" s="1"/>
  <c r="AI34" i="2" s="1" a="1"/>
  <c r="AI34" i="2" s="1"/>
  <c r="AK34" i="2" a="1"/>
  <c r="AK34" i="2" s="1"/>
  <c r="AJ35" i="2" a="1"/>
  <c r="AJ35" i="2" s="1"/>
  <c r="AI35" i="2" s="1" a="1"/>
  <c r="AI35" i="2" s="1"/>
  <c r="AK35" i="2" a="1"/>
  <c r="AK35" i="2" s="1"/>
  <c r="AJ36" i="2" a="1"/>
  <c r="AJ36" i="2" s="1"/>
  <c r="AI36" i="2" s="1" a="1"/>
  <c r="AI36" i="2" s="1"/>
  <c r="AK36" i="2" a="1"/>
  <c r="AK36" i="2" s="1"/>
  <c r="AJ37" i="2" a="1"/>
  <c r="AJ37" i="2" s="1"/>
  <c r="AI37" i="2" s="1" a="1"/>
  <c r="AI37" i="2" s="1"/>
  <c r="AK37" i="2" a="1"/>
  <c r="AK37" i="2" s="1"/>
  <c r="AJ38" i="2" a="1"/>
  <c r="AJ38" i="2" s="1"/>
  <c r="AI38" i="2" s="1" a="1"/>
  <c r="AI38" i="2" s="1"/>
  <c r="AK38" i="2" a="1"/>
  <c r="AK38" i="2" s="1"/>
  <c r="AJ39" i="2" a="1"/>
  <c r="AJ39" i="2" s="1"/>
  <c r="AI39" i="2" s="1" a="1"/>
  <c r="AI39" i="2" s="1"/>
  <c r="AK39" i="2" a="1"/>
  <c r="AK39" i="2" s="1"/>
  <c r="AJ40" i="2" a="1"/>
  <c r="AJ40" i="2" s="1"/>
  <c r="AI40" i="2" s="1" a="1"/>
  <c r="AI40" i="2" s="1"/>
  <c r="AK40" i="2" a="1"/>
  <c r="AK40" i="2" s="1"/>
  <c r="AJ41" i="2" a="1"/>
  <c r="AJ41" i="2" s="1"/>
  <c r="AI41" i="2" s="1" a="1"/>
  <c r="AI41" i="2" s="1"/>
  <c r="AK41" i="2" a="1"/>
  <c r="AK41" i="2"/>
  <c r="AJ42" i="2" a="1"/>
  <c r="AJ42" i="2" s="1"/>
  <c r="AI42" i="2" s="1" a="1"/>
  <c r="AI42" i="2" s="1"/>
  <c r="AK42" i="2" a="1"/>
  <c r="AK42" i="2" s="1"/>
  <c r="AJ43" i="2" a="1"/>
  <c r="AJ43" i="2" s="1"/>
  <c r="AI43" i="2" s="1" a="1"/>
  <c r="AI43" i="2" s="1"/>
  <c r="AK43" i="2" a="1"/>
  <c r="AK43" i="2"/>
  <c r="AJ44" i="2" a="1"/>
  <c r="AJ44" i="2" s="1"/>
  <c r="AI44" i="2" s="1" a="1"/>
  <c r="AI44" i="2" s="1"/>
  <c r="AK44" i="2" a="1"/>
  <c r="AK44" i="2" s="1"/>
  <c r="AJ45" i="2" a="1"/>
  <c r="AJ45" i="2" s="1"/>
  <c r="AI45" i="2" s="1" a="1"/>
  <c r="AI45" i="2" s="1"/>
  <c r="AK45" i="2" a="1"/>
  <c r="AK45" i="2"/>
  <c r="AJ46" i="2" a="1"/>
  <c r="AJ46" i="2" s="1"/>
  <c r="AI46" i="2" s="1" a="1"/>
  <c r="AI46" i="2" s="1"/>
  <c r="AK46" i="2" a="1"/>
  <c r="AK46" i="2" s="1"/>
  <c r="AJ47" i="2" a="1"/>
  <c r="AJ47" i="2" s="1"/>
  <c r="AI47" i="2" s="1" a="1"/>
  <c r="AI47" i="2" s="1"/>
  <c r="AK47" i="2" a="1"/>
  <c r="AK47" i="2"/>
  <c r="AJ48" i="2" a="1"/>
  <c r="AJ48" i="2" s="1"/>
  <c r="AI48" i="2" s="1" a="1"/>
  <c r="AI48" i="2" s="1"/>
  <c r="AK48" i="2" a="1"/>
  <c r="AK48" i="2" s="1"/>
  <c r="AJ49" i="2" a="1"/>
  <c r="AJ49" i="2" s="1"/>
  <c r="AI49" i="2" s="1" a="1"/>
  <c r="AI49" i="2" s="1"/>
  <c r="AK49" i="2" a="1"/>
  <c r="AK49" i="2"/>
  <c r="AJ50" i="2" a="1"/>
  <c r="AJ50" i="2" s="1"/>
  <c r="AI50" i="2" s="1" a="1"/>
  <c r="AI50" i="2" s="1"/>
  <c r="AK50" i="2" a="1"/>
  <c r="AK50" i="2" s="1"/>
  <c r="AJ51" i="2" a="1"/>
  <c r="AJ51" i="2" s="1"/>
  <c r="AI51" i="2" s="1" a="1"/>
  <c r="AI51" i="2" s="1"/>
  <c r="AK51" i="2" a="1"/>
  <c r="AK51" i="2"/>
  <c r="AJ52" i="2" a="1"/>
  <c r="AJ52" i="2" s="1"/>
  <c r="AI52" i="2" s="1" a="1"/>
  <c r="AI52" i="2" s="1"/>
  <c r="AK52" i="2" a="1"/>
  <c r="AK52" i="2" s="1"/>
  <c r="AJ53" i="2" a="1"/>
  <c r="AJ53" i="2" s="1"/>
  <c r="AI53" i="2" s="1" a="1"/>
  <c r="AI53" i="2" s="1"/>
  <c r="AK53" i="2" a="1"/>
  <c r="AK53" i="2" s="1"/>
  <c r="AJ54" i="2" a="1"/>
  <c r="AJ54" i="2" s="1"/>
  <c r="AI54" i="2" s="1" a="1"/>
  <c r="AI54" i="2" s="1"/>
  <c r="AK54" i="2" a="1"/>
  <c r="AK54" i="2" s="1"/>
  <c r="AJ55" i="2" a="1"/>
  <c r="AJ55" i="2" s="1"/>
  <c r="AI55" i="2" s="1" a="1"/>
  <c r="AI55" i="2" s="1"/>
  <c r="AK55" i="2" a="1"/>
  <c r="AK55" i="2"/>
  <c r="AJ56" i="2" a="1"/>
  <c r="AJ56" i="2" s="1"/>
  <c r="AI56" i="2" s="1" a="1"/>
  <c r="AI56" i="2" s="1"/>
  <c r="AK56" i="2" a="1"/>
  <c r="AK56" i="2" s="1"/>
  <c r="AJ57" i="2" a="1"/>
  <c r="AJ57" i="2" s="1"/>
  <c r="AI57" i="2" s="1" a="1"/>
  <c r="AI57" i="2" s="1"/>
  <c r="AK57" i="2" a="1"/>
  <c r="AK57" i="2"/>
  <c r="AJ58" i="2" a="1"/>
  <c r="AJ58" i="2" s="1"/>
  <c r="AI58" i="2" s="1" a="1"/>
  <c r="AI58" i="2" s="1"/>
  <c r="AK58" i="2" a="1"/>
  <c r="AK58" i="2" s="1"/>
  <c r="AJ59" i="2" a="1"/>
  <c r="AJ59" i="2" s="1"/>
  <c r="AI59" i="2" s="1" a="1"/>
  <c r="AI59" i="2" s="1"/>
  <c r="AK59" i="2" a="1"/>
  <c r="AK59" i="2"/>
  <c r="AJ60" i="2" a="1"/>
  <c r="AJ60" i="2" s="1"/>
  <c r="AI60" i="2" s="1" a="1"/>
  <c r="AI60" i="2" s="1"/>
  <c r="AK60" i="2" a="1"/>
  <c r="AK60" i="2" s="1"/>
  <c r="AJ61" i="2" a="1"/>
  <c r="AJ61" i="2" s="1"/>
  <c r="AI61" i="2" s="1" a="1"/>
  <c r="AI61" i="2" s="1"/>
  <c r="AK61" i="2" a="1"/>
  <c r="AK61" i="2" s="1"/>
  <c r="AJ62" i="2" a="1"/>
  <c r="AJ62" i="2" s="1"/>
  <c r="AI62" i="2" s="1" a="1"/>
  <c r="AI62" i="2" s="1"/>
  <c r="AK62" i="2" a="1"/>
  <c r="AK62" i="2" s="1"/>
  <c r="AJ63" i="2" a="1"/>
  <c r="AJ63" i="2" s="1"/>
  <c r="AI63" i="2" s="1" a="1"/>
  <c r="AI63" i="2" s="1"/>
  <c r="AK63" i="2" a="1"/>
  <c r="AK63" i="2"/>
  <c r="AJ64" i="2" a="1"/>
  <c r="AJ64" i="2" s="1"/>
  <c r="AI64" i="2" s="1" a="1"/>
  <c r="AI64" i="2" s="1"/>
  <c r="AK64" i="2" a="1"/>
  <c r="AK64" i="2" s="1"/>
  <c r="AJ65" i="2" a="1"/>
  <c r="AJ65" i="2" s="1"/>
  <c r="AI65" i="2" s="1" a="1"/>
  <c r="AI65" i="2" s="1"/>
  <c r="AK65" i="2" a="1"/>
  <c r="AK65" i="2"/>
  <c r="AJ66" i="2" a="1"/>
  <c r="AJ66" i="2" s="1"/>
  <c r="AI66" i="2" s="1" a="1"/>
  <c r="AI66" i="2" s="1"/>
  <c r="AK66" i="2" a="1"/>
  <c r="AK66" i="2" s="1"/>
  <c r="AJ67" i="2" a="1"/>
  <c r="AJ67" i="2" s="1"/>
  <c r="AI67" i="2" s="1" a="1"/>
  <c r="AI67" i="2" s="1"/>
  <c r="AK67" i="2" a="1"/>
  <c r="AK67" i="2"/>
  <c r="AJ68" i="2" a="1"/>
  <c r="AJ68" i="2" s="1"/>
  <c r="AI68" i="2" s="1" a="1"/>
  <c r="AI68" i="2" s="1"/>
  <c r="AK68" i="2" a="1"/>
  <c r="AK68" i="2" s="1"/>
  <c r="AJ69" i="2" a="1"/>
  <c r="AJ69" i="2" s="1"/>
  <c r="AI69" i="2" s="1" a="1"/>
  <c r="AI69" i="2" s="1"/>
  <c r="AK69" i="2" a="1"/>
  <c r="AK69" i="2"/>
  <c r="AJ70" i="2" a="1"/>
  <c r="AJ70" i="2" s="1"/>
  <c r="AI70" i="2" s="1" a="1"/>
  <c r="AI70" i="2" s="1"/>
  <c r="AK70" i="2" a="1"/>
  <c r="AK70" i="2" s="1"/>
  <c r="AJ71" i="2" a="1"/>
  <c r="AJ71" i="2" s="1"/>
  <c r="AI71" i="2" s="1" a="1"/>
  <c r="AI71" i="2" s="1"/>
  <c r="AK71" i="2" a="1"/>
  <c r="AK71" i="2"/>
  <c r="AJ72" i="2" a="1"/>
  <c r="AJ72" i="2" s="1"/>
  <c r="AI72" i="2" s="1" a="1"/>
  <c r="AI72" i="2" s="1"/>
  <c r="AK72" i="2" a="1"/>
  <c r="AK72" i="2" s="1"/>
  <c r="AJ73" i="2" a="1"/>
  <c r="AJ73" i="2" s="1"/>
  <c r="AI73" i="2" s="1" a="1"/>
  <c r="AI73" i="2" s="1"/>
  <c r="AK73" i="2" a="1"/>
  <c r="AK73" i="2"/>
  <c r="AJ74" i="2" a="1"/>
  <c r="AJ74" i="2" s="1"/>
  <c r="AI74" i="2" s="1" a="1"/>
  <c r="AI74" i="2" s="1"/>
  <c r="AK74" i="2" a="1"/>
  <c r="AK74" i="2" s="1"/>
  <c r="AJ75" i="2" a="1"/>
  <c r="AJ75" i="2" s="1"/>
  <c r="AI75" i="2" s="1" a="1"/>
  <c r="AI75" i="2" s="1"/>
  <c r="AK75" i="2" a="1"/>
  <c r="AK75" i="2"/>
  <c r="AJ76" i="2" a="1"/>
  <c r="AJ76" i="2" s="1"/>
  <c r="AI76" i="2" s="1" a="1"/>
  <c r="AI76" i="2" s="1"/>
  <c r="AK76" i="2" a="1"/>
  <c r="AK76" i="2" s="1"/>
  <c r="AJ77" i="2" a="1"/>
  <c r="AJ77" i="2" s="1"/>
  <c r="AI77" i="2" s="1" a="1"/>
  <c r="AI77" i="2" s="1"/>
  <c r="AK77" i="2" a="1"/>
  <c r="AK77" i="2" s="1"/>
  <c r="AJ78" i="2" a="1"/>
  <c r="AJ78" i="2" s="1"/>
  <c r="AI78" i="2" s="1" a="1"/>
  <c r="AI78" i="2" s="1"/>
  <c r="AK78" i="2" a="1"/>
  <c r="AK78" i="2" s="1"/>
  <c r="AJ79" i="2" a="1"/>
  <c r="AJ79" i="2" s="1"/>
  <c r="AI79" i="2" s="1" a="1"/>
  <c r="AI79" i="2" s="1"/>
  <c r="AK79" i="2" a="1"/>
  <c r="AK79" i="2"/>
  <c r="AJ80" i="2" a="1"/>
  <c r="AJ80" i="2" s="1"/>
  <c r="AI80" i="2" s="1" a="1"/>
  <c r="AI80" i="2" s="1"/>
  <c r="AK80" i="2" a="1"/>
  <c r="AK80" i="2" s="1"/>
  <c r="AJ81" i="2" a="1"/>
  <c r="AJ81" i="2" s="1"/>
  <c r="AI81" i="2" s="1" a="1"/>
  <c r="AI81" i="2" s="1"/>
  <c r="AK81" i="2" a="1"/>
  <c r="AK81" i="2"/>
  <c r="AJ82" i="2" a="1"/>
  <c r="AJ82" i="2" s="1"/>
  <c r="AI82" i="2" s="1" a="1"/>
  <c r="AI82" i="2" s="1"/>
  <c r="AK82" i="2" a="1"/>
  <c r="AK82" i="2" s="1"/>
  <c r="AJ83" i="2" a="1"/>
  <c r="AJ83" i="2" s="1"/>
  <c r="AI83" i="2" s="1" a="1"/>
  <c r="AI83" i="2" s="1"/>
  <c r="AK83" i="2" a="1"/>
  <c r="AK83" i="2"/>
  <c r="AJ84" i="2" a="1"/>
  <c r="AJ84" i="2" s="1"/>
  <c r="AI84" i="2" s="1" a="1"/>
  <c r="AI84" i="2" s="1"/>
  <c r="AK84" i="2" a="1"/>
  <c r="AK84" i="2" s="1"/>
  <c r="AJ85" i="2" a="1"/>
  <c r="AJ85" i="2" s="1"/>
  <c r="AI85" i="2" s="1" a="1"/>
  <c r="AI85" i="2" s="1"/>
  <c r="AK85" i="2" a="1"/>
  <c r="AK85" i="2" s="1"/>
  <c r="AJ86" i="2" a="1"/>
  <c r="AJ86" i="2" s="1"/>
  <c r="AI86" i="2" s="1" a="1"/>
  <c r="AI86" i="2" s="1"/>
  <c r="AK86" i="2" a="1"/>
  <c r="AK86" i="2" s="1"/>
  <c r="AJ87" i="2" a="1"/>
  <c r="AJ87" i="2" s="1"/>
  <c r="AI87" i="2" s="1" a="1"/>
  <c r="AI87" i="2" s="1"/>
  <c r="AK87" i="2" a="1"/>
  <c r="AK87" i="2"/>
  <c r="AJ88" i="2" a="1"/>
  <c r="AJ88" i="2" s="1"/>
  <c r="AI88" i="2" s="1" a="1"/>
  <c r="AI88" i="2" s="1"/>
  <c r="AK88" i="2" a="1"/>
  <c r="AK88" i="2" s="1"/>
  <c r="AJ89" i="2" a="1"/>
  <c r="AJ89" i="2" s="1"/>
  <c r="AI89" i="2" s="1" a="1"/>
  <c r="AI89" i="2" s="1"/>
  <c r="AK89" i="2" a="1"/>
  <c r="AK89" i="2"/>
  <c r="AJ90" i="2" a="1"/>
  <c r="AJ90" i="2" s="1"/>
  <c r="AI90" i="2" s="1" a="1"/>
  <c r="AI90" i="2" s="1"/>
  <c r="AK90" i="2" a="1"/>
  <c r="AK90" i="2" s="1"/>
  <c r="AJ91" i="2" a="1"/>
  <c r="AJ91" i="2" s="1"/>
  <c r="AI91" i="2" s="1" a="1"/>
  <c r="AI91" i="2" s="1"/>
  <c r="AK91" i="2" a="1"/>
  <c r="AK91" i="2"/>
  <c r="AJ92" i="2" a="1"/>
  <c r="AJ92" i="2" s="1"/>
  <c r="AI92" i="2" s="1" a="1"/>
  <c r="AI92" i="2" s="1"/>
  <c r="AK92" i="2" a="1"/>
  <c r="AK92" i="2" s="1"/>
  <c r="AJ93" i="2" a="1"/>
  <c r="AJ93" i="2" s="1"/>
  <c r="AI93" i="2" s="1" a="1"/>
  <c r="AI93" i="2" s="1"/>
  <c r="AK93" i="2" a="1"/>
  <c r="AK93" i="2"/>
  <c r="AJ94" i="2" a="1"/>
  <c r="AJ94" i="2" s="1"/>
  <c r="AI94" i="2" s="1" a="1"/>
  <c r="AI94" i="2" s="1"/>
  <c r="AK94" i="2" a="1"/>
  <c r="AK94" i="2" s="1"/>
  <c r="AJ95" i="2" a="1"/>
  <c r="AJ95" i="2" s="1"/>
  <c r="AI95" i="2" s="1" a="1"/>
  <c r="AI95" i="2" s="1"/>
  <c r="AK95" i="2" a="1"/>
  <c r="AK95" i="2"/>
  <c r="AJ96" i="2" a="1"/>
  <c r="AJ96" i="2" s="1"/>
  <c r="AI96" i="2" s="1" a="1"/>
  <c r="AI96" i="2" s="1"/>
  <c r="AK96" i="2" a="1"/>
  <c r="AK96" i="2" s="1"/>
  <c r="AJ97" i="2" a="1"/>
  <c r="AJ97" i="2" s="1"/>
  <c r="AI97" i="2" s="1" a="1"/>
  <c r="AI97" i="2" s="1"/>
  <c r="AK97" i="2" a="1"/>
  <c r="AK97" i="2"/>
  <c r="AJ98" i="2" a="1"/>
  <c r="AJ98" i="2" s="1"/>
  <c r="AI98" i="2" s="1" a="1"/>
  <c r="AI98" i="2" s="1"/>
  <c r="AK98" i="2" a="1"/>
  <c r="AK98" i="2" s="1"/>
  <c r="AJ99" i="2" a="1"/>
  <c r="AJ99" i="2" s="1"/>
  <c r="AI99" i="2" s="1" a="1"/>
  <c r="AI99" i="2" s="1"/>
  <c r="AK99" i="2" a="1"/>
  <c r="AK99" i="2"/>
  <c r="AJ100" i="2" a="1"/>
  <c r="AJ100" i="2" s="1"/>
  <c r="AI100" i="2" s="1" a="1"/>
  <c r="AI100" i="2" s="1"/>
  <c r="AK100" i="2" a="1"/>
  <c r="AK100" i="2" s="1"/>
  <c r="AJ101" i="2" a="1"/>
  <c r="AJ101" i="2" s="1"/>
  <c r="AI101" i="2" s="1" a="1"/>
  <c r="AI101" i="2" s="1"/>
  <c r="AK101" i="2" a="1"/>
  <c r="AK101" i="2" s="1"/>
  <c r="AJ102" i="2" a="1"/>
  <c r="AJ102" i="2" s="1"/>
  <c r="AI102" i="2" s="1" a="1"/>
  <c r="AI102" i="2" s="1"/>
  <c r="AK102" i="2" a="1"/>
  <c r="AK102" i="2" s="1"/>
  <c r="AJ103" i="2" a="1"/>
  <c r="AJ103" i="2" s="1"/>
  <c r="AI103" i="2" s="1" a="1"/>
  <c r="AI103" i="2" s="1"/>
  <c r="AK103" i="2" a="1"/>
  <c r="AK103" i="2" s="1"/>
  <c r="AI104" i="2" a="1"/>
  <c r="AI104" i="2" s="1"/>
  <c r="AJ104" i="2" a="1"/>
  <c r="AJ104" i="2" s="1"/>
  <c r="AK104" i="2" a="1"/>
  <c r="AK104" i="2" s="1"/>
  <c r="AJ105" i="2" a="1"/>
  <c r="AJ105" i="2" s="1"/>
  <c r="AI105" i="2" s="1" a="1"/>
  <c r="AI105" i="2" s="1"/>
  <c r="AK105" i="2" a="1"/>
  <c r="AK105" i="2" s="1"/>
  <c r="AJ106" i="2" a="1"/>
  <c r="AJ106" i="2" s="1"/>
  <c r="AI106" i="2" s="1" a="1"/>
  <c r="AI106" i="2" s="1"/>
  <c r="AK106" i="2" a="1"/>
  <c r="AK106" i="2" s="1"/>
  <c r="AI107" i="2" a="1"/>
  <c r="AI107" i="2" s="1"/>
  <c r="AJ107" i="2" a="1"/>
  <c r="AJ107" i="2" s="1"/>
  <c r="AK107" i="2" a="1"/>
  <c r="AK107" i="2" s="1"/>
  <c r="AJ108" i="2" a="1"/>
  <c r="AJ108" i="2" s="1"/>
  <c r="AI108" i="2" s="1" a="1"/>
  <c r="AI108" i="2" s="1"/>
  <c r="AK108" i="2" a="1"/>
  <c r="AK108" i="2" s="1"/>
  <c r="AI109" i="2" a="1"/>
  <c r="AI109" i="2" s="1"/>
  <c r="AJ109" i="2" a="1"/>
  <c r="AJ109" i="2" s="1"/>
  <c r="AK109" i="2" a="1"/>
  <c r="AK109" i="2" s="1"/>
  <c r="AJ110" i="2" a="1"/>
  <c r="AJ110" i="2" s="1"/>
  <c r="AI110" i="2" s="1" a="1"/>
  <c r="AI110" i="2" s="1"/>
  <c r="AK110" i="2" a="1"/>
  <c r="AK110" i="2" s="1"/>
  <c r="AI111" i="2" a="1"/>
  <c r="AI111" i="2" s="1"/>
  <c r="AJ111" i="2" a="1"/>
  <c r="AJ111" i="2" s="1"/>
  <c r="AK111" i="2" a="1"/>
  <c r="AK111" i="2"/>
  <c r="AJ112" i="2" a="1"/>
  <c r="AJ112" i="2" s="1"/>
  <c r="AI112" i="2" s="1" a="1"/>
  <c r="AI112" i="2" s="1"/>
  <c r="AK112" i="2" a="1"/>
  <c r="AK112" i="2" s="1"/>
  <c r="AJ113" i="2" a="1"/>
  <c r="AJ113" i="2" s="1"/>
  <c r="AI113" i="2" s="1" a="1"/>
  <c r="AI113" i="2" s="1"/>
  <c r="AK113" i="2" a="1"/>
  <c r="AK113" i="2"/>
  <c r="AJ114" i="2" a="1"/>
  <c r="AJ114" i="2" s="1"/>
  <c r="AI114" i="2" s="1" a="1"/>
  <c r="AI114" i="2" s="1"/>
  <c r="AK114" i="2" a="1"/>
  <c r="AK114" i="2" s="1"/>
  <c r="AJ115" i="2" a="1"/>
  <c r="AJ115" i="2" s="1"/>
  <c r="AI115" i="2" s="1" a="1"/>
  <c r="AI115" i="2" s="1"/>
  <c r="AK115" i="2" a="1"/>
  <c r="AK115" i="2" s="1"/>
  <c r="AJ116" i="2" a="1"/>
  <c r="AJ116" i="2" s="1"/>
  <c r="AI116" i="2" s="1" a="1"/>
  <c r="AI116" i="2" s="1"/>
  <c r="AK116" i="2" a="1"/>
  <c r="AK116" i="2" s="1"/>
  <c r="AJ117" i="2" a="1"/>
  <c r="AJ117" i="2" s="1"/>
  <c r="AI117" i="2" s="1" a="1"/>
  <c r="AI117" i="2" s="1"/>
  <c r="AK117" i="2" a="1"/>
  <c r="AK117" i="2"/>
  <c r="AJ118" i="2" a="1"/>
  <c r="AJ118" i="2" s="1"/>
  <c r="AI118" i="2" s="1" a="1"/>
  <c r="AI118" i="2" s="1"/>
  <c r="AK118" i="2" a="1"/>
  <c r="AK118" i="2" s="1"/>
  <c r="AJ119" i="2" a="1"/>
  <c r="AJ119" i="2" s="1"/>
  <c r="AI119" i="2" s="1" a="1"/>
  <c r="AI119" i="2" s="1"/>
  <c r="AK119" i="2" a="1"/>
  <c r="AK119" i="2"/>
  <c r="AJ120" i="2" a="1"/>
  <c r="AJ120" i="2" s="1"/>
  <c r="AI120" i="2" s="1" a="1"/>
  <c r="AI120" i="2" s="1"/>
  <c r="AK120" i="2" a="1"/>
  <c r="AK120" i="2" s="1"/>
  <c r="AJ121" i="2" a="1"/>
  <c r="AJ121" i="2" s="1"/>
  <c r="AI121" i="2" s="1" a="1"/>
  <c r="AI121" i="2" s="1"/>
  <c r="AK121" i="2" a="1"/>
  <c r="AK121" i="2" s="1"/>
  <c r="AJ122" i="2" a="1"/>
  <c r="AJ122" i="2" s="1"/>
  <c r="AI122" i="2" s="1" a="1"/>
  <c r="AI122" i="2" s="1"/>
  <c r="AK122" i="2" a="1"/>
  <c r="AK122" i="2" s="1"/>
  <c r="AJ123" i="2" a="1"/>
  <c r="AJ123" i="2" s="1"/>
  <c r="AI123" i="2" s="1" a="1"/>
  <c r="AI123" i="2" s="1"/>
  <c r="AK123" i="2" a="1"/>
  <c r="AK123" i="2" s="1"/>
  <c r="AJ124" i="2" a="1"/>
  <c r="AJ124" i="2" s="1"/>
  <c r="AI124" i="2" s="1" a="1"/>
  <c r="AI124" i="2" s="1"/>
  <c r="AK124" i="2" a="1"/>
  <c r="AK124" i="2" s="1"/>
  <c r="AJ125" i="2" a="1"/>
  <c r="AJ125" i="2" s="1"/>
  <c r="AI125" i="2" s="1" a="1"/>
  <c r="AI125" i="2" s="1"/>
  <c r="AK125" i="2" a="1"/>
  <c r="AK125" i="2" s="1"/>
  <c r="AJ126" i="2" a="1"/>
  <c r="AJ126" i="2" s="1"/>
  <c r="AI126" i="2" s="1" a="1"/>
  <c r="AI126" i="2" s="1"/>
  <c r="AK126" i="2" a="1"/>
  <c r="AK126" i="2" s="1"/>
  <c r="AJ127" i="2" a="1"/>
  <c r="AJ127" i="2" s="1"/>
  <c r="AI127" i="2" s="1" a="1"/>
  <c r="AI127" i="2" s="1"/>
  <c r="AK127" i="2" a="1"/>
  <c r="AK127" i="2" s="1"/>
  <c r="AI128" i="2" a="1"/>
  <c r="AI128" i="2" s="1"/>
  <c r="AJ128" i="2" a="1"/>
  <c r="AJ128" i="2" s="1"/>
  <c r="AK128" i="2" a="1"/>
  <c r="AK128" i="2" s="1"/>
  <c r="AJ129" i="2" a="1"/>
  <c r="AJ129" i="2" s="1"/>
  <c r="AI129" i="2" s="1" a="1"/>
  <c r="AI129" i="2" s="1"/>
  <c r="AK129" i="2" a="1"/>
  <c r="AK129" i="2" s="1"/>
  <c r="AJ130" i="2" a="1"/>
  <c r="AJ130" i="2" s="1"/>
  <c r="AI130" i="2" s="1" a="1"/>
  <c r="AI130" i="2" s="1"/>
  <c r="AK130" i="2" a="1"/>
  <c r="AK130" i="2" s="1"/>
  <c r="AJ131" i="2" a="1"/>
  <c r="AJ131" i="2" s="1"/>
  <c r="AI131" i="2" s="1" a="1"/>
  <c r="AI131" i="2" s="1"/>
  <c r="AK131" i="2" a="1"/>
  <c r="AK131" i="2" s="1"/>
  <c r="AJ132" i="2" a="1"/>
  <c r="AJ132" i="2" s="1"/>
  <c r="AI132" i="2" s="1" a="1"/>
  <c r="AI132" i="2" s="1"/>
  <c r="AK132" i="2" a="1"/>
  <c r="AK132" i="2" s="1"/>
  <c r="AJ133" i="2" a="1"/>
  <c r="AJ133" i="2" s="1"/>
  <c r="AI133" i="2" s="1" a="1"/>
  <c r="AI133" i="2" s="1"/>
  <c r="AK133" i="2" a="1"/>
  <c r="AK133" i="2" s="1"/>
  <c r="AJ134" i="2" a="1"/>
  <c r="AJ134" i="2" s="1"/>
  <c r="AI134" i="2" s="1" a="1"/>
  <c r="AI134" i="2" s="1"/>
  <c r="AK134" i="2" a="1"/>
  <c r="AK134" i="2" s="1"/>
  <c r="AI135" i="2" a="1"/>
  <c r="AI135" i="2" s="1"/>
  <c r="AJ135" i="2" a="1"/>
  <c r="AJ135" i="2" s="1"/>
  <c r="AK135" i="2" a="1"/>
  <c r="AK135" i="2" s="1"/>
  <c r="AJ136" i="2" a="1"/>
  <c r="AJ136" i="2" s="1"/>
  <c r="AI136" i="2" s="1" a="1"/>
  <c r="AI136" i="2" s="1"/>
  <c r="AK136" i="2" a="1"/>
  <c r="AK136" i="2" s="1"/>
  <c r="AJ137" i="2" a="1"/>
  <c r="AJ137" i="2" s="1"/>
  <c r="AI137" i="2" s="1" a="1"/>
  <c r="AI137" i="2" s="1"/>
  <c r="AK137" i="2" a="1"/>
  <c r="AK137" i="2" s="1"/>
  <c r="AJ138" i="2" a="1"/>
  <c r="AJ138" i="2" s="1"/>
  <c r="AI138" i="2" s="1" a="1"/>
  <c r="AI138" i="2" s="1"/>
  <c r="AK138" i="2" a="1"/>
  <c r="AK138" i="2" s="1"/>
  <c r="AJ139" i="2" a="1"/>
  <c r="AJ139" i="2" s="1"/>
  <c r="AI139" i="2" s="1" a="1"/>
  <c r="AI139" i="2" s="1"/>
  <c r="AK139" i="2" a="1"/>
  <c r="AK139" i="2" s="1"/>
  <c r="AJ140" i="2" a="1"/>
  <c r="AJ140" i="2" s="1"/>
  <c r="AI140" i="2" s="1" a="1"/>
  <c r="AI140" i="2" s="1"/>
  <c r="AK140" i="2" a="1"/>
  <c r="AK140" i="2" s="1"/>
  <c r="AJ141" i="2" a="1"/>
  <c r="AJ141" i="2" s="1"/>
  <c r="AI141" i="2" s="1" a="1"/>
  <c r="AI141" i="2" s="1"/>
  <c r="AK141" i="2" a="1"/>
  <c r="AK141" i="2"/>
  <c r="AJ142" i="2" a="1"/>
  <c r="AJ142" i="2" s="1"/>
  <c r="AI142" i="2" s="1" a="1"/>
  <c r="AI142" i="2" s="1"/>
  <c r="AK142" i="2" a="1"/>
  <c r="AK142" i="2" s="1"/>
  <c r="AJ143" i="2" a="1"/>
  <c r="AJ143" i="2" s="1"/>
  <c r="AI143" i="2" s="1" a="1"/>
  <c r="AI143" i="2" s="1"/>
  <c r="AK143" i="2" a="1"/>
  <c r="AK143" i="2" s="1"/>
  <c r="AJ144" i="2" a="1"/>
  <c r="AJ144" i="2" s="1"/>
  <c r="AI144" i="2" s="1" a="1"/>
  <c r="AI144" i="2" s="1"/>
  <c r="AK144" i="2" a="1"/>
  <c r="AK144" i="2" s="1"/>
  <c r="AJ145" i="2" a="1"/>
  <c r="AJ145" i="2" s="1"/>
  <c r="AI145" i="2" s="1" a="1"/>
  <c r="AI145" i="2" s="1"/>
  <c r="AK145" i="2" a="1"/>
  <c r="AK145" i="2" s="1"/>
  <c r="AJ146" i="2" a="1"/>
  <c r="AJ146" i="2" s="1"/>
  <c r="AI146" i="2" s="1" a="1"/>
  <c r="AI146" i="2" s="1"/>
  <c r="AK146" i="2" a="1"/>
  <c r="AK146" i="2" s="1"/>
  <c r="AJ147" i="2" a="1"/>
  <c r="AJ147" i="2" s="1"/>
  <c r="AI147" i="2" s="1" a="1"/>
  <c r="AI147" i="2" s="1"/>
  <c r="AK147" i="2" a="1"/>
  <c r="AK147" i="2" s="1"/>
  <c r="AJ148" i="2" a="1"/>
  <c r="AJ148" i="2" s="1"/>
  <c r="AI148" i="2" s="1" a="1"/>
  <c r="AI148" i="2" s="1"/>
  <c r="AK148" i="2" a="1"/>
  <c r="AK148" i="2" s="1"/>
  <c r="AJ149" i="2" a="1"/>
  <c r="AJ149" i="2" s="1"/>
  <c r="AI149" i="2" s="1" a="1"/>
  <c r="AI149" i="2" s="1"/>
  <c r="AK149" i="2" a="1"/>
  <c r="AK149" i="2" s="1"/>
  <c r="AJ150" i="2" a="1"/>
  <c r="AJ150" i="2" s="1"/>
  <c r="AI150" i="2" s="1" a="1"/>
  <c r="AI150" i="2" s="1"/>
  <c r="AK150" i="2" a="1"/>
  <c r="AK150" i="2" s="1"/>
  <c r="AJ151" i="2" a="1"/>
  <c r="AJ151" i="2" s="1"/>
  <c r="AI151" i="2" s="1" a="1"/>
  <c r="AI151" i="2" s="1"/>
  <c r="AK151" i="2" a="1"/>
  <c r="AK151" i="2" s="1"/>
  <c r="AI152" i="2" a="1"/>
  <c r="AI152" i="2" s="1"/>
  <c r="AJ152" i="2" a="1"/>
  <c r="AJ152" i="2" s="1"/>
  <c r="AK152" i="2" a="1"/>
  <c r="AK152" i="2" s="1"/>
  <c r="AJ153" i="2" a="1"/>
  <c r="AJ153" i="2" s="1"/>
  <c r="AI153" i="2" s="1" a="1"/>
  <c r="AI153" i="2" s="1"/>
  <c r="AK153" i="2" a="1"/>
  <c r="AK153" i="2" s="1"/>
  <c r="AI154" i="2" a="1"/>
  <c r="AI154" i="2" s="1"/>
  <c r="AJ154" i="2" a="1"/>
  <c r="AJ154" i="2" s="1"/>
  <c r="AK154" i="2" a="1"/>
  <c r="AK154" i="2" s="1"/>
  <c r="AJ155" i="2" a="1"/>
  <c r="AJ155" i="2" s="1"/>
  <c r="AI155" i="2" s="1" a="1"/>
  <c r="AI155" i="2" s="1"/>
  <c r="AK155" i="2" a="1"/>
  <c r="AK155" i="2" s="1"/>
  <c r="AJ156" i="2" a="1"/>
  <c r="AJ156" i="2" s="1"/>
  <c r="AI156" i="2" s="1" a="1"/>
  <c r="AI156" i="2" s="1"/>
  <c r="AK156" i="2" a="1"/>
  <c r="AK156" i="2" s="1"/>
  <c r="AJ157" i="2" a="1"/>
  <c r="AJ157" i="2" s="1"/>
  <c r="AI157" i="2" s="1" a="1"/>
  <c r="AI157" i="2" s="1"/>
  <c r="AK157" i="2" a="1"/>
  <c r="AK157" i="2" s="1"/>
  <c r="AJ158" i="2" a="1"/>
  <c r="AJ158" i="2" s="1"/>
  <c r="AI158" i="2" s="1" a="1"/>
  <c r="AI158" i="2" s="1"/>
  <c r="AK158" i="2" a="1"/>
  <c r="AK158" i="2" s="1"/>
  <c r="AI159" i="2" a="1"/>
  <c r="AI159" i="2" s="1"/>
  <c r="AJ159" i="2" a="1"/>
  <c r="AJ159" i="2" s="1"/>
  <c r="AK159" i="2" a="1"/>
  <c r="AK159" i="2" s="1"/>
  <c r="AJ160" i="2" a="1"/>
  <c r="AJ160" i="2" s="1"/>
  <c r="AI160" i="2" s="1" a="1"/>
  <c r="AI160" i="2" s="1"/>
  <c r="AK160" i="2" a="1"/>
  <c r="AK160" i="2" s="1"/>
  <c r="AJ161" i="2" a="1"/>
  <c r="AJ161" i="2" s="1"/>
  <c r="AI161" i="2" s="1" a="1"/>
  <c r="AI161" i="2" s="1"/>
  <c r="AK161" i="2" a="1"/>
  <c r="AK161" i="2" s="1"/>
  <c r="AJ162" i="2" a="1"/>
  <c r="AJ162" i="2" s="1"/>
  <c r="AI162" i="2" s="1" a="1"/>
  <c r="AI162" i="2" s="1"/>
  <c r="AK162" i="2" a="1"/>
  <c r="AK162" i="2" s="1"/>
  <c r="AJ163" i="2" a="1"/>
  <c r="AJ163" i="2" s="1"/>
  <c r="AI163" i="2" s="1" a="1"/>
  <c r="AI163" i="2" s="1"/>
  <c r="AK163" i="2" a="1"/>
  <c r="AK163" i="2" s="1"/>
  <c r="AJ164" i="2" a="1"/>
  <c r="AJ164" i="2" s="1"/>
  <c r="AI164" i="2" s="1" a="1"/>
  <c r="AI164" i="2" s="1"/>
  <c r="AK164" i="2" a="1"/>
  <c r="AK164" i="2" s="1"/>
  <c r="AJ165" i="2" a="1"/>
  <c r="AJ165" i="2" s="1"/>
  <c r="AI165" i="2" s="1" a="1"/>
  <c r="AI165" i="2" s="1"/>
  <c r="AK165" i="2" a="1"/>
  <c r="AK165" i="2"/>
  <c r="AJ166" i="2" a="1"/>
  <c r="AJ166" i="2" s="1"/>
  <c r="AI166" i="2" s="1" a="1"/>
  <c r="AI166" i="2" s="1"/>
  <c r="AK166" i="2" a="1"/>
  <c r="AK166" i="2" s="1"/>
  <c r="AJ167" i="2" a="1"/>
  <c r="AJ167" i="2" s="1"/>
  <c r="AI167" i="2" s="1" a="1"/>
  <c r="AI167" i="2" s="1"/>
  <c r="AK167" i="2" a="1"/>
  <c r="AK167" i="2" s="1"/>
  <c r="AJ168" i="2" a="1"/>
  <c r="AJ168" i="2" s="1"/>
  <c r="AI168" i="2" s="1" a="1"/>
  <c r="AI168" i="2" s="1"/>
  <c r="AK168" i="2" a="1"/>
  <c r="AK168" i="2" s="1"/>
  <c r="AJ169" i="2" a="1"/>
  <c r="AJ169" i="2" s="1"/>
  <c r="AI169" i="2" s="1" a="1"/>
  <c r="AI169" i="2" s="1"/>
  <c r="AK169" i="2" a="1"/>
  <c r="AK169" i="2" s="1"/>
  <c r="AJ170" i="2" a="1"/>
  <c r="AJ170" i="2" s="1"/>
  <c r="AI170" i="2" s="1" a="1"/>
  <c r="AI170" i="2" s="1"/>
  <c r="AK170" i="2" a="1"/>
  <c r="AK170" i="2" s="1"/>
  <c r="AJ171" i="2" a="1"/>
  <c r="AJ171" i="2" s="1"/>
  <c r="AI171" i="2" s="1" a="1"/>
  <c r="AI171" i="2" s="1"/>
  <c r="AK171" i="2" a="1"/>
  <c r="AK171" i="2" s="1"/>
  <c r="AJ172" i="2" a="1"/>
  <c r="AJ172" i="2" s="1"/>
  <c r="AI172" i="2" s="1" a="1"/>
  <c r="AI172" i="2" s="1"/>
  <c r="AK172" i="2" a="1"/>
  <c r="AK172" i="2" s="1"/>
  <c r="AJ173" i="2" a="1"/>
  <c r="AJ173" i="2" s="1"/>
  <c r="AI173" i="2" s="1" a="1"/>
  <c r="AI173" i="2" s="1"/>
  <c r="AK173" i="2" a="1"/>
  <c r="AK173" i="2" s="1"/>
  <c r="AJ174" i="2" a="1"/>
  <c r="AJ174" i="2" s="1"/>
  <c r="AI174" i="2" s="1" a="1"/>
  <c r="AI174" i="2" s="1"/>
  <c r="AK174" i="2" a="1"/>
  <c r="AK174" i="2" s="1"/>
  <c r="AI175" i="2"/>
  <c r="AJ175" i="2" a="1"/>
  <c r="AJ175" i="2" s="1"/>
  <c r="AI175" i="2" s="1" a="1"/>
  <c r="AK175" i="2" a="1"/>
  <c r="AK175" i="2" s="1"/>
  <c r="AJ176" i="2" a="1"/>
  <c r="AJ176" i="2" s="1"/>
  <c r="AI176" i="2" s="1" a="1"/>
  <c r="AI176" i="2" s="1"/>
  <c r="AK176" i="2" a="1"/>
  <c r="AK176" i="2" s="1"/>
  <c r="AJ177" i="2" a="1"/>
  <c r="AJ177" i="2" s="1"/>
  <c r="AI177" i="2" s="1" a="1"/>
  <c r="AI177" i="2" s="1"/>
  <c r="AK177" i="2" a="1"/>
  <c r="AK177" i="2" s="1"/>
  <c r="AJ178" i="2" a="1"/>
  <c r="AJ178" i="2" s="1"/>
  <c r="AI178" i="2" s="1" a="1"/>
  <c r="AI178" i="2" s="1"/>
  <c r="AK178" i="2" a="1"/>
  <c r="AK178" i="2" s="1"/>
  <c r="AI179" i="2"/>
  <c r="AJ179" i="2" a="1"/>
  <c r="AJ179" i="2" s="1"/>
  <c r="AI179" i="2" s="1" a="1"/>
  <c r="AK179" i="2" a="1"/>
  <c r="AK179" i="2" s="1"/>
  <c r="AJ180" i="2" a="1"/>
  <c r="AJ180" i="2" s="1"/>
  <c r="AI180" i="2" s="1" a="1"/>
  <c r="AI180" i="2" s="1"/>
  <c r="AK180" i="2" a="1"/>
  <c r="AK180" i="2" s="1"/>
  <c r="AI181" i="2"/>
  <c r="AJ181" i="2" a="1"/>
  <c r="AJ181" i="2" s="1"/>
  <c r="AI181" i="2" s="1" a="1"/>
  <c r="AK181" i="2" a="1"/>
  <c r="AK181" i="2" s="1"/>
  <c r="AJ182" i="2" a="1"/>
  <c r="AJ182" i="2" s="1"/>
  <c r="AI182" i="2" s="1" a="1"/>
  <c r="AI182" i="2" s="1"/>
  <c r="AK182" i="2" a="1"/>
  <c r="AK182" i="2" s="1"/>
  <c r="AJ183" i="2" a="1"/>
  <c r="AJ183" i="2" s="1"/>
  <c r="AI183" i="2" s="1" a="1"/>
  <c r="AI183" i="2" s="1"/>
  <c r="AK183" i="2" a="1"/>
  <c r="AK183" i="2" s="1"/>
  <c r="AJ184" i="2" a="1"/>
  <c r="AJ184" i="2" s="1"/>
  <c r="AI184" i="2" s="1" a="1"/>
  <c r="AI184" i="2" s="1"/>
  <c r="AK184" i="2" a="1"/>
  <c r="AK184" i="2" s="1"/>
  <c r="AI185" i="2"/>
  <c r="AJ185" i="2" a="1"/>
  <c r="AJ185" i="2" s="1"/>
  <c r="AI185" i="2" s="1" a="1"/>
  <c r="AK185" i="2" a="1"/>
  <c r="AK185" i="2" s="1"/>
  <c r="AJ186" i="2" a="1"/>
  <c r="AJ186" i="2" s="1"/>
  <c r="AI186" i="2" s="1" a="1"/>
  <c r="AI186" i="2" s="1"/>
  <c r="AK186" i="2" a="1"/>
  <c r="AK186" i="2" s="1"/>
  <c r="AI187" i="2"/>
  <c r="AJ187" i="2" a="1"/>
  <c r="AJ187" i="2" s="1"/>
  <c r="AI187" i="2" s="1" a="1"/>
  <c r="AK187" i="2" a="1"/>
  <c r="AK187" i="2" s="1"/>
  <c r="AJ188" i="2" a="1"/>
  <c r="AJ188" i="2" s="1"/>
  <c r="AI188" i="2" s="1" a="1"/>
  <c r="AI188" i="2" s="1"/>
  <c r="AK188" i="2" a="1"/>
  <c r="AK188" i="2" s="1"/>
  <c r="AJ189" i="2" a="1"/>
  <c r="AJ189" i="2" s="1"/>
  <c r="AI189" i="2" s="1" a="1"/>
  <c r="AI189" i="2" s="1"/>
  <c r="AK189" i="2" a="1"/>
  <c r="AK189" i="2" s="1"/>
  <c r="AJ190" i="2" a="1"/>
  <c r="AJ190" i="2" s="1"/>
  <c r="AI190" i="2" s="1" a="1"/>
  <c r="AI190" i="2" s="1"/>
  <c r="AK190" i="2" a="1"/>
  <c r="AK190" i="2" s="1"/>
  <c r="AJ191" i="2" a="1"/>
  <c r="AJ191" i="2" s="1"/>
  <c r="AI191" i="2" s="1" a="1"/>
  <c r="AI191" i="2" s="1"/>
  <c r="AK191" i="2" a="1"/>
  <c r="AK191" i="2" s="1"/>
  <c r="AJ192" i="2" a="1"/>
  <c r="AJ192" i="2" s="1"/>
  <c r="AI192" i="2" s="1" a="1"/>
  <c r="AI192" i="2" s="1"/>
  <c r="AK192" i="2" a="1"/>
  <c r="AK192" i="2" s="1"/>
  <c r="AJ193" i="2" a="1"/>
  <c r="AJ193" i="2" s="1"/>
  <c r="AI193" i="2" s="1" a="1"/>
  <c r="AI193" i="2" s="1"/>
  <c r="AK193" i="2" a="1"/>
  <c r="AK193" i="2" s="1"/>
  <c r="AJ194" i="2" a="1"/>
  <c r="AJ194" i="2" s="1"/>
  <c r="AI194" i="2" s="1" a="1"/>
  <c r="AI194" i="2" s="1"/>
  <c r="AK194" i="2" a="1"/>
  <c r="AK194" i="2" s="1"/>
  <c r="AJ195" i="2" a="1"/>
  <c r="AJ195" i="2" s="1"/>
  <c r="AI195" i="2" s="1" a="1"/>
  <c r="AI195" i="2" s="1"/>
  <c r="AK195" i="2" a="1"/>
  <c r="AK195" i="2" s="1"/>
  <c r="AJ196" i="2" a="1"/>
  <c r="AJ196" i="2" s="1"/>
  <c r="AI196" i="2" s="1" a="1"/>
  <c r="AI196" i="2" s="1"/>
  <c r="AK196" i="2" a="1"/>
  <c r="AK196" i="2" s="1"/>
  <c r="AI197" i="2"/>
  <c r="AJ197" i="2" a="1"/>
  <c r="AJ197" i="2" s="1"/>
  <c r="AI197" i="2" s="1" a="1"/>
  <c r="AK197" i="2" a="1"/>
  <c r="AK197" i="2" s="1"/>
  <c r="AJ198" i="2" a="1"/>
  <c r="AJ198" i="2" s="1"/>
  <c r="AI198" i="2" s="1" a="1"/>
  <c r="AI198" i="2" s="1"/>
  <c r="AK198" i="2" a="1"/>
  <c r="AK198" i="2" s="1"/>
  <c r="AI199" i="2"/>
  <c r="AJ199" i="2" a="1"/>
  <c r="AJ199" i="2" s="1"/>
  <c r="AI199" i="2" s="1" a="1"/>
  <c r="AK199" i="2" a="1"/>
  <c r="AK199" i="2" s="1"/>
  <c r="AJ200" i="2" a="1"/>
  <c r="AJ200" i="2" s="1"/>
  <c r="AI200" i="2" s="1" a="1"/>
  <c r="AI200" i="2" s="1"/>
  <c r="AK200" i="2" a="1"/>
  <c r="AK200" i="2" s="1"/>
  <c r="AJ201" i="2" a="1"/>
  <c r="AJ201" i="2" s="1"/>
  <c r="AI201" i="2" s="1" a="1"/>
  <c r="AI201" i="2" s="1"/>
  <c r="AK201" i="2" a="1"/>
  <c r="AK201" i="2" s="1"/>
  <c r="AJ202" i="2" a="1"/>
  <c r="AJ202" i="2" s="1"/>
  <c r="AI202" i="2" s="1" a="1"/>
  <c r="AI202" i="2" s="1"/>
  <c r="AK202" i="2" a="1"/>
  <c r="AK202" i="2" s="1"/>
  <c r="AI203" i="2"/>
  <c r="AJ203" i="2" a="1"/>
  <c r="AJ203" i="2" s="1"/>
  <c r="AI203" i="2" s="1" a="1"/>
  <c r="AK203" i="2" a="1"/>
  <c r="AK203" i="2" s="1"/>
  <c r="AJ204" i="2" a="1"/>
  <c r="AJ204" i="2" s="1"/>
  <c r="AI204" i="2" s="1" a="1"/>
  <c r="AI204" i="2" s="1"/>
  <c r="AK204" i="2" a="1"/>
  <c r="AK204" i="2" s="1"/>
  <c r="AI205" i="2"/>
  <c r="AJ205" i="2" a="1"/>
  <c r="AJ205" i="2" s="1"/>
  <c r="AI205" i="2" s="1" a="1"/>
  <c r="AK205" i="2" a="1"/>
  <c r="AK205" i="2" s="1"/>
  <c r="AJ206" i="2" a="1"/>
  <c r="AJ206" i="2" s="1"/>
  <c r="AI206" i="2" s="1" a="1"/>
  <c r="AI206" i="2" s="1"/>
  <c r="AK206" i="2" a="1"/>
  <c r="AK206" i="2" s="1"/>
  <c r="AJ207" i="2" a="1"/>
  <c r="AJ207" i="2" s="1"/>
  <c r="AI207" i="2" s="1" a="1"/>
  <c r="AI207" i="2" s="1"/>
  <c r="AK207" i="2" a="1"/>
  <c r="AK207" i="2" s="1"/>
  <c r="AJ208" i="2" a="1"/>
  <c r="AJ208" i="2" s="1"/>
  <c r="AI208" i="2" s="1" a="1"/>
  <c r="AI208" i="2" s="1"/>
  <c r="AK208" i="2" a="1"/>
  <c r="AK208" i="2" s="1"/>
  <c r="AI209" i="2"/>
  <c r="AJ209" i="2" a="1"/>
  <c r="AJ209" i="2" s="1"/>
  <c r="AI209" i="2" s="1" a="1"/>
  <c r="AK209" i="2" a="1"/>
  <c r="AK209" i="2" s="1"/>
  <c r="AJ210" i="2" a="1"/>
  <c r="AJ210" i="2" s="1"/>
  <c r="AI210" i="2" s="1" a="1"/>
  <c r="AI210" i="2" s="1"/>
  <c r="AK210" i="2" a="1"/>
  <c r="AK210" i="2" s="1"/>
  <c r="AI211" i="2"/>
  <c r="AJ211" i="2" a="1"/>
  <c r="AJ211" i="2" s="1"/>
  <c r="AI211" i="2" s="1" a="1"/>
  <c r="AK211" i="2" a="1"/>
  <c r="AK211" i="2" s="1"/>
  <c r="AJ212" i="2" a="1"/>
  <c r="AJ212" i="2" s="1"/>
  <c r="AI212" i="2" s="1" a="1"/>
  <c r="AI212" i="2" s="1"/>
  <c r="AK212" i="2" a="1"/>
  <c r="AK212" i="2" s="1"/>
  <c r="AJ213" i="2" a="1"/>
  <c r="AJ213" i="2" s="1"/>
  <c r="AI213" i="2" s="1" a="1"/>
  <c r="AI213" i="2" s="1"/>
  <c r="AK213" i="2" a="1"/>
  <c r="AK213" i="2" s="1"/>
  <c r="AJ214" i="2" a="1"/>
  <c r="AJ214" i="2" s="1"/>
  <c r="AI214" i="2" s="1" a="1"/>
  <c r="AI214" i="2" s="1"/>
  <c r="AK214" i="2" a="1"/>
  <c r="AK214" i="2" s="1"/>
  <c r="AJ215" i="2" a="1"/>
  <c r="AJ215" i="2" s="1"/>
  <c r="AI215" i="2" s="1" a="1"/>
  <c r="AI215" i="2" s="1"/>
  <c r="AK215" i="2" a="1"/>
  <c r="AK215" i="2" s="1"/>
  <c r="AJ216" i="2" a="1"/>
  <c r="AJ216" i="2" s="1"/>
  <c r="AI216" i="2" s="1" a="1"/>
  <c r="AI216" i="2" s="1"/>
  <c r="AK216" i="2" a="1"/>
  <c r="AK216" i="2" s="1"/>
  <c r="AJ217" i="2" a="1"/>
  <c r="AJ217" i="2" s="1"/>
  <c r="AI217" i="2" s="1" a="1"/>
  <c r="AI217" i="2" s="1"/>
  <c r="AK217" i="2" a="1"/>
  <c r="AK217" i="2" s="1"/>
  <c r="AJ218" i="2" a="1"/>
  <c r="AJ218" i="2" s="1"/>
  <c r="AI218" i="2" s="1" a="1"/>
  <c r="AI218" i="2" s="1"/>
  <c r="AK218" i="2" a="1"/>
  <c r="AK218" i="2" s="1"/>
  <c r="AJ219" i="2" a="1"/>
  <c r="AJ219" i="2" s="1"/>
  <c r="AI219" i="2" s="1" a="1"/>
  <c r="AI219" i="2" s="1"/>
  <c r="AK219" i="2" a="1"/>
  <c r="AK219" i="2" s="1"/>
  <c r="AJ220" i="2" a="1"/>
  <c r="AJ220" i="2" s="1"/>
  <c r="AI220" i="2" s="1" a="1"/>
  <c r="AI220" i="2" s="1"/>
  <c r="AK220" i="2" a="1"/>
  <c r="AK220" i="2" s="1"/>
  <c r="AI221" i="2"/>
  <c r="AJ221" i="2" a="1"/>
  <c r="AJ221" i="2" s="1"/>
  <c r="AI221" i="2" s="1" a="1"/>
  <c r="AK221" i="2" a="1"/>
  <c r="AK221" i="2" s="1"/>
  <c r="AJ222" i="2" a="1"/>
  <c r="AJ222" i="2" s="1"/>
  <c r="AI222" i="2" s="1" a="1"/>
  <c r="AI222" i="2" s="1"/>
  <c r="AK222" i="2" a="1"/>
  <c r="AK222" i="2" s="1"/>
  <c r="AI223" i="2"/>
  <c r="AJ223" i="2" a="1"/>
  <c r="AJ223" i="2" s="1"/>
  <c r="AI223" i="2" s="1" a="1"/>
  <c r="AK223" i="2" a="1"/>
  <c r="AK223" i="2" s="1"/>
  <c r="AJ224" i="2" a="1"/>
  <c r="AJ224" i="2" s="1"/>
  <c r="AI224" i="2" s="1" a="1"/>
  <c r="AI224" i="2" s="1"/>
  <c r="AK224" i="2" a="1"/>
  <c r="AK224" i="2" s="1"/>
  <c r="AJ225" i="2" a="1"/>
  <c r="AJ225" i="2" s="1"/>
  <c r="AI225" i="2" s="1" a="1"/>
  <c r="AI225" i="2" s="1"/>
  <c r="AK225" i="2" a="1"/>
  <c r="AK225" i="2" s="1"/>
  <c r="AJ226" i="2" a="1"/>
  <c r="AJ226" i="2" s="1"/>
  <c r="AI226" i="2" s="1" a="1"/>
  <c r="AI226" i="2" s="1"/>
  <c r="AK226" i="2" a="1"/>
  <c r="AK226" i="2" s="1"/>
  <c r="AI227" i="2"/>
  <c r="AJ227" i="2" a="1"/>
  <c r="AJ227" i="2" s="1"/>
  <c r="AI227" i="2" s="1" a="1"/>
  <c r="AK227" i="2" a="1"/>
  <c r="AK227" i="2" s="1"/>
  <c r="AJ228" i="2" a="1"/>
  <c r="AJ228" i="2" s="1"/>
  <c r="AI228" i="2" s="1" a="1"/>
  <c r="AI228" i="2" s="1"/>
  <c r="AK228" i="2" a="1"/>
  <c r="AK228" i="2" s="1"/>
  <c r="AI229" i="2"/>
  <c r="AJ229" i="2" a="1"/>
  <c r="AJ229" i="2" s="1"/>
  <c r="AI229" i="2" s="1" a="1"/>
  <c r="AK229" i="2" a="1"/>
  <c r="AK229" i="2" s="1"/>
  <c r="AJ230" i="2" a="1"/>
  <c r="AJ230" i="2" s="1"/>
  <c r="AI230" i="2" s="1" a="1"/>
  <c r="AI230" i="2" s="1"/>
  <c r="AK230" i="2" a="1"/>
  <c r="AK230" i="2" s="1"/>
  <c r="AJ231" i="2" a="1"/>
  <c r="AJ231" i="2" s="1"/>
  <c r="AI231" i="2" s="1" a="1"/>
  <c r="AI231" i="2" s="1"/>
  <c r="AK231" i="2" a="1"/>
  <c r="AK231" i="2" s="1"/>
  <c r="AJ232" i="2" a="1"/>
  <c r="AJ232" i="2" s="1"/>
  <c r="AI232" i="2" s="1" a="1"/>
  <c r="AI232" i="2" s="1"/>
  <c r="AK232" i="2" a="1"/>
  <c r="AK232" i="2" s="1"/>
  <c r="AI233" i="2"/>
  <c r="AJ233" i="2" a="1"/>
  <c r="AJ233" i="2" s="1"/>
  <c r="AI233" i="2" s="1" a="1"/>
  <c r="AK233" i="2" a="1"/>
  <c r="AK233" i="2" s="1"/>
  <c r="AJ234" i="2" a="1"/>
  <c r="AJ234" i="2" s="1"/>
  <c r="AI234" i="2" s="1" a="1"/>
  <c r="AI234" i="2" s="1"/>
  <c r="AK234" i="2" a="1"/>
  <c r="AK234" i="2" s="1"/>
  <c r="AI235" i="2"/>
  <c r="AJ235" i="2" a="1"/>
  <c r="AJ235" i="2" s="1"/>
  <c r="AI235" i="2" s="1" a="1"/>
  <c r="AK235" i="2" a="1"/>
  <c r="AK235" i="2" s="1"/>
  <c r="AJ236" i="2" a="1"/>
  <c r="AJ236" i="2" s="1"/>
  <c r="AI236" i="2" s="1" a="1"/>
  <c r="AI236" i="2" s="1"/>
  <c r="AK236" i="2" a="1"/>
  <c r="AK236" i="2" s="1"/>
  <c r="AJ237" i="2" a="1"/>
  <c r="AJ237" i="2" s="1"/>
  <c r="AI237" i="2" s="1" a="1"/>
  <c r="AI237" i="2" s="1"/>
  <c r="AK237" i="2" a="1"/>
  <c r="AK237" i="2" s="1"/>
  <c r="AJ238" i="2" a="1"/>
  <c r="AJ238" i="2" s="1"/>
  <c r="AI238" i="2" s="1" a="1"/>
  <c r="AI238" i="2" s="1"/>
  <c r="AK238" i="2" a="1"/>
  <c r="AK238" i="2" s="1"/>
  <c r="AJ239" i="2" a="1"/>
  <c r="AJ239" i="2" s="1"/>
  <c r="AI239" i="2" s="1" a="1"/>
  <c r="AI239" i="2" s="1"/>
  <c r="AK239" i="2" a="1"/>
  <c r="AK239" i="2" s="1"/>
  <c r="AJ240" i="2" a="1"/>
  <c r="AJ240" i="2" s="1"/>
  <c r="AI240" i="2" s="1" a="1"/>
  <c r="AI240" i="2" s="1"/>
  <c r="AK240" i="2" a="1"/>
  <c r="AK240" i="2" s="1"/>
  <c r="AJ241" i="2" a="1"/>
  <c r="AJ241" i="2" s="1"/>
  <c r="AI241" i="2" s="1" a="1"/>
  <c r="AI241" i="2" s="1"/>
  <c r="AK241" i="2" a="1"/>
  <c r="AK241" i="2" s="1"/>
  <c r="AJ242" i="2" a="1"/>
  <c r="AJ242" i="2" s="1"/>
  <c r="AI242" i="2" s="1" a="1"/>
  <c r="AI242" i="2" s="1"/>
  <c r="AK242" i="2" a="1"/>
  <c r="AK242" i="2" s="1"/>
  <c r="AJ243" i="2" a="1"/>
  <c r="AJ243" i="2" s="1"/>
  <c r="AI243" i="2" s="1" a="1"/>
  <c r="AI243" i="2" s="1"/>
  <c r="AK243" i="2" a="1"/>
  <c r="AK243" i="2" s="1"/>
  <c r="AJ244" i="2" a="1"/>
  <c r="AJ244" i="2" s="1"/>
  <c r="AI244" i="2" s="1" a="1"/>
  <c r="AI244" i="2" s="1"/>
  <c r="AK244" i="2" a="1"/>
  <c r="AK244" i="2" s="1"/>
  <c r="AI245" i="2" a="1"/>
  <c r="AI245" i="2" s="1"/>
  <c r="AJ245" i="2" a="1"/>
  <c r="AJ245" i="2" s="1"/>
  <c r="AK245" i="2" a="1"/>
  <c r="AK245" i="2" s="1"/>
  <c r="AJ246" i="2" a="1"/>
  <c r="AJ246" i="2" s="1"/>
  <c r="AI246" i="2" s="1" a="1"/>
  <c r="AI246" i="2" s="1"/>
  <c r="AK246" i="2" a="1"/>
  <c r="AK246" i="2" s="1"/>
  <c r="AJ247" i="2" a="1"/>
  <c r="AJ247" i="2" s="1"/>
  <c r="AI247" i="2" s="1" a="1"/>
  <c r="AI247" i="2" s="1"/>
  <c r="AK247" i="2" a="1"/>
  <c r="AK247" i="2" s="1"/>
  <c r="AI248" i="2" a="1"/>
  <c r="AI248" i="2" s="1"/>
  <c r="AJ248" i="2" a="1"/>
  <c r="AJ248" i="2" s="1"/>
  <c r="AK248" i="2" a="1"/>
  <c r="AK248" i="2" s="1"/>
  <c r="AI249" i="2" a="1"/>
  <c r="AI249" i="2"/>
  <c r="AJ249" i="2" a="1"/>
  <c r="AJ249" i="2" s="1"/>
  <c r="AK249" i="2" a="1"/>
  <c r="AK249" i="2" s="1"/>
  <c r="AI250" i="2" a="1"/>
  <c r="AI250" i="2" s="1"/>
  <c r="AJ250" i="2" a="1"/>
  <c r="AJ250" i="2" s="1"/>
  <c r="AK250" i="2" a="1"/>
  <c r="AK250" i="2" s="1"/>
  <c r="AJ251" i="2" a="1"/>
  <c r="AJ251" i="2" s="1"/>
  <c r="AI251" i="2" s="1" a="1"/>
  <c r="AI251" i="2" s="1"/>
  <c r="AK251" i="2" a="1"/>
  <c r="AK251" i="2" s="1"/>
  <c r="AJ252" i="2" a="1"/>
  <c r="AJ252" i="2" s="1"/>
  <c r="AI252" i="2" s="1" a="1"/>
  <c r="AI252" i="2" s="1"/>
  <c r="AK252" i="2" a="1"/>
  <c r="AK252" i="2" s="1"/>
  <c r="AJ253" i="2" a="1"/>
  <c r="AJ253" i="2" s="1"/>
  <c r="AI253" i="2" s="1" a="1"/>
  <c r="AI253" i="2" s="1"/>
  <c r="AK253" i="2" a="1"/>
  <c r="AK253" i="2" s="1"/>
  <c r="AI254" i="2" a="1"/>
  <c r="AI254" i="2" s="1"/>
  <c r="AJ254" i="2" a="1"/>
  <c r="AJ254" i="2" s="1"/>
  <c r="AK254" i="2" a="1"/>
  <c r="AK254" i="2" s="1"/>
  <c r="AI255" i="2" a="1"/>
  <c r="AI255" i="2" s="1"/>
  <c r="AJ255" i="2" a="1"/>
  <c r="AJ255" i="2" s="1"/>
  <c r="AK255" i="2" a="1"/>
  <c r="AK255" i="2" s="1"/>
  <c r="AI256" i="2" a="1"/>
  <c r="AI256" i="2" s="1"/>
  <c r="AJ256" i="2" a="1"/>
  <c r="AJ256" i="2" s="1"/>
  <c r="AK256" i="2" a="1"/>
  <c r="AK256" i="2" s="1"/>
  <c r="AJ257" i="2" a="1"/>
  <c r="AJ257" i="2" s="1"/>
  <c r="AI257" i="2" s="1" a="1"/>
  <c r="AI257" i="2" s="1"/>
  <c r="AK257" i="2" a="1"/>
  <c r="AK257" i="2" s="1"/>
  <c r="AJ258" i="2" a="1"/>
  <c r="AJ258" i="2" s="1"/>
  <c r="AI258" i="2" s="1" a="1"/>
  <c r="AI258" i="2" s="1"/>
  <c r="AK258" i="2" a="1"/>
  <c r="AK258" i="2" s="1"/>
  <c r="AJ259" i="2" a="1"/>
  <c r="AJ259" i="2" s="1"/>
  <c r="AI259" i="2" s="1" a="1"/>
  <c r="AI259" i="2" s="1"/>
  <c r="AK259" i="2" a="1"/>
  <c r="AK259" i="2" s="1"/>
  <c r="AI260" i="2" a="1"/>
  <c r="AI260" i="2" s="1"/>
  <c r="AJ260" i="2" a="1"/>
  <c r="AJ260" i="2" s="1"/>
  <c r="AK260" i="2" a="1"/>
  <c r="AK260" i="2" s="1"/>
  <c r="AI261" i="2" a="1"/>
  <c r="AI261" i="2" s="1"/>
  <c r="AJ261" i="2" a="1"/>
  <c r="AJ261" i="2" s="1"/>
  <c r="AK261" i="2" a="1"/>
  <c r="AK261" i="2" s="1"/>
  <c r="AI262" i="2" a="1"/>
  <c r="AI262" i="2" s="1"/>
  <c r="AJ262" i="2" a="1"/>
  <c r="AJ262" i="2" s="1"/>
  <c r="AK262" i="2" a="1"/>
  <c r="AK262" i="2" s="1"/>
  <c r="AJ263" i="2" a="1"/>
  <c r="AJ263" i="2" s="1"/>
  <c r="AI263" i="2" s="1" a="1"/>
  <c r="AI263" i="2" s="1"/>
  <c r="AK263" i="2" a="1"/>
  <c r="AK263" i="2" s="1"/>
  <c r="AJ264" i="2" a="1"/>
  <c r="AJ264" i="2" s="1"/>
  <c r="AI264" i="2" s="1" a="1"/>
  <c r="AI264" i="2" s="1"/>
  <c r="AK264" i="2" a="1"/>
  <c r="AK264" i="2" s="1"/>
  <c r="AI265" i="2" a="1"/>
  <c r="AI265" i="2"/>
  <c r="AJ265" i="2" a="1"/>
  <c r="AJ265" i="2" s="1"/>
  <c r="AK265" i="2" a="1"/>
  <c r="AK265" i="2" s="1"/>
  <c r="AJ266" i="2" a="1"/>
  <c r="AJ266" i="2" s="1"/>
  <c r="AI266" i="2" s="1" a="1"/>
  <c r="AI266" i="2" s="1"/>
  <c r="AK266" i="2" a="1"/>
  <c r="AK266" i="2" s="1"/>
  <c r="AI267" i="2" a="1"/>
  <c r="AI267" i="2" s="1"/>
  <c r="AJ267" i="2" a="1"/>
  <c r="AJ267" i="2" s="1"/>
  <c r="AK267" i="2" a="1"/>
  <c r="AK267" i="2" s="1"/>
  <c r="AJ268" i="2" a="1"/>
  <c r="AJ268" i="2" s="1"/>
  <c r="AI268" i="2" s="1" a="1"/>
  <c r="AI268" i="2" s="1"/>
  <c r="AK268" i="2" a="1"/>
  <c r="AK268" i="2" s="1"/>
  <c r="AI269" i="2" a="1"/>
  <c r="AI269" i="2" s="1"/>
  <c r="AJ269" i="2" a="1"/>
  <c r="AJ269" i="2" s="1"/>
  <c r="AK269" i="2" a="1"/>
  <c r="AK269" i="2" s="1"/>
  <c r="AJ270" i="2" a="1"/>
  <c r="AJ270" i="2" s="1"/>
  <c r="AI270" i="2" s="1" a="1"/>
  <c r="AI270" i="2" s="1"/>
  <c r="AK270" i="2" a="1"/>
  <c r="AK270" i="2" s="1"/>
  <c r="AI271" i="2"/>
  <c r="AJ271" i="2" a="1"/>
  <c r="AJ271" i="2" s="1"/>
  <c r="AI271" i="2" s="1" a="1"/>
  <c r="AK271" i="2" a="1"/>
  <c r="AK271" i="2" s="1"/>
  <c r="AI272" i="2" a="1"/>
  <c r="AI272" i="2" s="1"/>
  <c r="AJ272" i="2" a="1"/>
  <c r="AJ272" i="2" s="1"/>
  <c r="AK272" i="2" a="1"/>
  <c r="AK272" i="2" s="1"/>
  <c r="AI273" i="2" a="1"/>
  <c r="AI273" i="2"/>
  <c r="AJ273" i="2" a="1"/>
  <c r="AJ273" i="2" s="1"/>
  <c r="AK273" i="2" a="1"/>
  <c r="AK273" i="2" s="1"/>
  <c r="AI274" i="2" a="1"/>
  <c r="AI274" i="2" s="1"/>
  <c r="AJ274" i="2" a="1"/>
  <c r="AJ274" i="2" s="1"/>
  <c r="AK274" i="2" a="1"/>
  <c r="AK274" i="2" s="1"/>
  <c r="AJ275" i="2" a="1"/>
  <c r="AJ275" i="2" s="1"/>
  <c r="AI275" i="2" s="1" a="1"/>
  <c r="AI275" i="2" s="1"/>
  <c r="AK275" i="2" a="1"/>
  <c r="AK275" i="2" s="1"/>
  <c r="AJ276" i="2" a="1"/>
  <c r="AJ276" i="2" s="1"/>
  <c r="AI276" i="2" s="1" a="1"/>
  <c r="AI276" i="2" s="1"/>
  <c r="AK276" i="2" a="1"/>
  <c r="AK276" i="2" s="1"/>
  <c r="AJ277" i="2" a="1"/>
  <c r="AJ277" i="2" s="1"/>
  <c r="AI277" i="2" s="1" a="1"/>
  <c r="AI277" i="2" s="1"/>
  <c r="AK277" i="2" a="1"/>
  <c r="AK277" i="2" s="1"/>
  <c r="AI278" i="2" a="1"/>
  <c r="AI278" i="2" s="1"/>
  <c r="AJ278" i="2" a="1"/>
  <c r="AJ278" i="2" s="1"/>
  <c r="AK278" i="2" a="1"/>
  <c r="AK278" i="2" s="1"/>
  <c r="AI279" i="2" a="1"/>
  <c r="AI279" i="2" s="1"/>
  <c r="AJ279" i="2" a="1"/>
  <c r="AJ279" i="2" s="1"/>
  <c r="AK279" i="2" a="1"/>
  <c r="AK279" i="2" s="1"/>
  <c r="AI280" i="2" a="1"/>
  <c r="AI280" i="2" s="1"/>
  <c r="AJ280" i="2" a="1"/>
  <c r="AJ280" i="2" s="1"/>
  <c r="AK280" i="2" a="1"/>
  <c r="AK280" i="2" s="1"/>
  <c r="AJ281" i="2" a="1"/>
  <c r="AJ281" i="2" s="1"/>
  <c r="AI281" i="2" s="1" a="1"/>
  <c r="AI281" i="2" s="1"/>
  <c r="AK281" i="2" a="1"/>
  <c r="AK281" i="2" s="1"/>
  <c r="AJ282" i="2" a="1"/>
  <c r="AJ282" i="2" s="1"/>
  <c r="AI282" i="2" s="1" a="1"/>
  <c r="AI282" i="2" s="1"/>
  <c r="AK282" i="2" a="1"/>
  <c r="AK282" i="2" s="1"/>
  <c r="AJ283" i="2" a="1"/>
  <c r="AJ283" i="2" s="1"/>
  <c r="AI283" i="2" s="1" a="1"/>
  <c r="AI283" i="2" s="1"/>
  <c r="AK283" i="2" a="1"/>
  <c r="AK283" i="2" s="1"/>
  <c r="AI284" i="2" a="1"/>
  <c r="AI284" i="2" s="1"/>
  <c r="AJ284" i="2" a="1"/>
  <c r="AJ284" i="2" s="1"/>
  <c r="AK284" i="2" a="1"/>
  <c r="AK284" i="2" s="1"/>
  <c r="AI285" i="2" a="1"/>
  <c r="AI285" i="2" s="1"/>
  <c r="AJ285" i="2" a="1"/>
  <c r="AJ285" i="2" s="1"/>
  <c r="AK285" i="2" a="1"/>
  <c r="AK285" i="2" s="1"/>
  <c r="AI286" i="2" a="1"/>
  <c r="AI286" i="2" s="1"/>
  <c r="AJ286" i="2" a="1"/>
  <c r="AJ286" i="2" s="1"/>
  <c r="AK286" i="2" a="1"/>
  <c r="AK286" i="2" s="1"/>
  <c r="AJ287" i="2" a="1"/>
  <c r="AJ287" i="2" s="1"/>
  <c r="AI287" i="2" s="1" a="1"/>
  <c r="AI287" i="2" s="1"/>
  <c r="AK287" i="2" a="1"/>
  <c r="AK287" i="2" s="1"/>
  <c r="AJ288" i="2" a="1"/>
  <c r="AJ288" i="2" s="1"/>
  <c r="AI288" i="2" s="1" a="1"/>
  <c r="AI288" i="2" s="1"/>
  <c r="AK288" i="2" a="1"/>
  <c r="AK288" i="2" s="1"/>
  <c r="AI289" i="2" a="1"/>
  <c r="AI289" i="2"/>
  <c r="AJ289" i="2" a="1"/>
  <c r="AJ289" i="2" s="1"/>
  <c r="AK289" i="2" a="1"/>
  <c r="AK289" i="2" s="1"/>
  <c r="AJ290" i="2" a="1"/>
  <c r="AJ290" i="2" s="1"/>
  <c r="AI290" i="2" s="1" a="1"/>
  <c r="AI290" i="2" s="1"/>
  <c r="AK290" i="2" a="1"/>
  <c r="AK290" i="2" s="1"/>
  <c r="AI291" i="2" a="1"/>
  <c r="AI291" i="2" s="1"/>
  <c r="AJ291" i="2" a="1"/>
  <c r="AJ291" i="2" s="1"/>
  <c r="AK291" i="2" a="1"/>
  <c r="AK291" i="2" s="1"/>
  <c r="AJ292" i="2" a="1"/>
  <c r="AJ292" i="2" s="1"/>
  <c r="AI292" i="2" s="1" a="1"/>
  <c r="AI292" i="2" s="1"/>
  <c r="AK292" i="2" a="1"/>
  <c r="AK292" i="2" s="1"/>
  <c r="AI293" i="2" a="1"/>
  <c r="AI293" i="2" s="1"/>
  <c r="AJ293" i="2" a="1"/>
  <c r="AJ293" i="2" s="1"/>
  <c r="AK293" i="2" a="1"/>
  <c r="AK293" i="2" s="1"/>
  <c r="AJ294" i="2" a="1"/>
  <c r="AJ294" i="2" s="1"/>
  <c r="AI294" i="2" s="1" a="1"/>
  <c r="AI294" i="2" s="1"/>
  <c r="AK294" i="2" a="1"/>
  <c r="AK294" i="2" s="1"/>
  <c r="AJ295" i="2" a="1"/>
  <c r="AJ295" i="2" s="1"/>
  <c r="AI295" i="2" s="1" a="1"/>
  <c r="AI295" i="2" s="1"/>
  <c r="AK295" i="2" a="1"/>
  <c r="AK295" i="2" s="1"/>
  <c r="AI296" i="2" a="1"/>
  <c r="AI296" i="2" s="1"/>
  <c r="AJ296" i="2" a="1"/>
  <c r="AJ296" i="2" s="1"/>
  <c r="AK296" i="2" a="1"/>
  <c r="AK296" i="2" s="1"/>
  <c r="AI297" i="2" a="1"/>
  <c r="AI297" i="2"/>
  <c r="AJ297" i="2" a="1"/>
  <c r="AJ297" i="2" s="1"/>
  <c r="AK297" i="2" a="1"/>
  <c r="AK297" i="2" s="1"/>
  <c r="AI298" i="2" a="1"/>
  <c r="AI298" i="2" s="1"/>
  <c r="AJ298" i="2" a="1"/>
  <c r="AJ298" i="2" s="1"/>
  <c r="AK298" i="2" a="1"/>
  <c r="AK298" i="2" s="1"/>
  <c r="AJ299" i="2" a="1"/>
  <c r="AJ299" i="2" s="1"/>
  <c r="AI299" i="2" s="1" a="1"/>
  <c r="AI299" i="2" s="1"/>
  <c r="AK299" i="2" a="1"/>
  <c r="AK299" i="2" s="1"/>
  <c r="AJ300" i="2" a="1"/>
  <c r="AJ300" i="2" s="1"/>
  <c r="AI300" i="2" s="1" a="1"/>
  <c r="AI300" i="2" s="1"/>
  <c r="AK300" i="2" a="1"/>
  <c r="AK300" i="2" s="1"/>
  <c r="AJ301" i="2" a="1"/>
  <c r="AJ301" i="2" s="1"/>
  <c r="AI301" i="2" s="1" a="1"/>
  <c r="AI301" i="2" s="1"/>
  <c r="AK301" i="2" a="1"/>
  <c r="AK301" i="2" s="1"/>
  <c r="AI302" i="2" a="1"/>
  <c r="AI302" i="2" s="1"/>
  <c r="AJ302" i="2" a="1"/>
  <c r="AJ302" i="2" s="1"/>
  <c r="AK302" i="2" a="1"/>
  <c r="AK302" i="2" s="1"/>
  <c r="AI303" i="2" a="1"/>
  <c r="AI303" i="2"/>
  <c r="AJ303" i="2" a="1"/>
  <c r="AJ303" i="2" s="1"/>
  <c r="AK303" i="2" a="1"/>
  <c r="AK303" i="2" s="1"/>
  <c r="AI304" i="2" a="1"/>
  <c r="AI304" i="2" s="1"/>
  <c r="AJ304" i="2" a="1"/>
  <c r="AJ304" i="2" s="1"/>
  <c r="AK304" i="2" a="1"/>
  <c r="AK304" i="2" s="1"/>
  <c r="AJ305" i="2" a="1"/>
  <c r="AJ305" i="2" s="1"/>
  <c r="AI305" i="2" s="1" a="1"/>
  <c r="AI305" i="2" s="1"/>
  <c r="AK305" i="2" a="1"/>
  <c r="AK305" i="2" s="1"/>
  <c r="AJ306" i="2" a="1"/>
  <c r="AJ306" i="2" s="1"/>
  <c r="AI306" i="2" s="1" a="1"/>
  <c r="AI306" i="2" s="1"/>
  <c r="AK306" i="2" a="1"/>
  <c r="AK306" i="2" s="1"/>
  <c r="AJ307" i="2" a="1"/>
  <c r="AJ307" i="2" s="1"/>
  <c r="AI307" i="2" s="1" a="1"/>
  <c r="AI307" i="2" s="1"/>
  <c r="AK307" i="2" a="1"/>
  <c r="AK307" i="2" s="1"/>
  <c r="AI308" i="2" a="1"/>
  <c r="AI308" i="2" s="1"/>
  <c r="AJ308" i="2" a="1"/>
  <c r="AJ308" i="2" s="1"/>
  <c r="AK308" i="2" a="1"/>
  <c r="AK308" i="2" s="1"/>
  <c r="AJ309" i="2" a="1"/>
  <c r="AJ309" i="2" s="1"/>
  <c r="AI309" i="2" s="1" a="1"/>
  <c r="AI309" i="2" s="1"/>
  <c r="AK309" i="2" a="1"/>
  <c r="AK309" i="2" s="1"/>
  <c r="AI310" i="2" a="1"/>
  <c r="AI310" i="2" s="1"/>
  <c r="AJ310" i="2" a="1"/>
  <c r="AJ310" i="2" s="1"/>
  <c r="AK310" i="2" a="1"/>
  <c r="AK310" i="2" s="1"/>
  <c r="AJ311" i="2" a="1"/>
  <c r="AJ311" i="2" s="1"/>
  <c r="AI311" i="2" s="1" a="1"/>
  <c r="AI311" i="2" s="1"/>
  <c r="AK311" i="2" a="1"/>
  <c r="AK311" i="2" s="1"/>
  <c r="AJ312" i="2" a="1"/>
  <c r="AJ312" i="2" s="1"/>
  <c r="AI312" i="2" s="1" a="1"/>
  <c r="AI312" i="2" s="1"/>
  <c r="AK312" i="2" a="1"/>
  <c r="AK312" i="2" s="1"/>
  <c r="AJ313" i="2" a="1"/>
  <c r="AJ313" i="2" s="1"/>
  <c r="AI313" i="2" s="1" a="1"/>
  <c r="AI313" i="2" s="1"/>
  <c r="AK313" i="2" a="1"/>
  <c r="AK313" i="2" s="1"/>
  <c r="AJ314" i="2" a="1"/>
  <c r="AJ314" i="2" s="1"/>
  <c r="AI314" i="2" s="1" a="1"/>
  <c r="AI314" i="2" s="1"/>
  <c r="AK314" i="2" a="1"/>
  <c r="AK314" i="2" s="1"/>
  <c r="AI315" i="2" a="1"/>
  <c r="AI315" i="2" s="1"/>
  <c r="AJ315" i="2" a="1"/>
  <c r="AJ315" i="2" s="1"/>
  <c r="AK315" i="2" a="1"/>
  <c r="AK315" i="2" s="1"/>
  <c r="AJ316" i="2" a="1"/>
  <c r="AJ316" i="2" s="1"/>
  <c r="AI316" i="2" s="1" a="1"/>
  <c r="AI316" i="2" s="1"/>
  <c r="AK316" i="2" a="1"/>
  <c r="AK316" i="2" s="1"/>
  <c r="AI317" i="2" a="1"/>
  <c r="AI317" i="2" s="1"/>
  <c r="AJ317" i="2" a="1"/>
  <c r="AJ317" i="2" s="1"/>
  <c r="AK317" i="2" a="1"/>
  <c r="AK317" i="2" s="1"/>
  <c r="AJ318" i="2" a="1"/>
  <c r="AJ318" i="2" s="1"/>
  <c r="AI318" i="2" s="1" a="1"/>
  <c r="AI318" i="2" s="1"/>
  <c r="AK318" i="2" a="1"/>
  <c r="AK318" i="2" s="1"/>
  <c r="AJ319" i="2" a="1"/>
  <c r="AJ319" i="2" s="1"/>
  <c r="AI319" i="2" s="1" a="1"/>
  <c r="AI319" i="2" s="1"/>
  <c r="AK319" i="2" a="1"/>
  <c r="AK319" i="2" s="1"/>
  <c r="AJ320" i="2" a="1"/>
  <c r="AJ320" i="2" s="1"/>
  <c r="AI320" i="2" s="1" a="1"/>
  <c r="AI320" i="2" s="1"/>
  <c r="AK320" i="2" a="1"/>
  <c r="AK320" i="2" s="1"/>
  <c r="AI321" i="2" a="1"/>
  <c r="AI321" i="2"/>
  <c r="AJ321" i="2" a="1"/>
  <c r="AJ321" i="2" s="1"/>
  <c r="AK321" i="2" a="1"/>
  <c r="AK321" i="2" s="1"/>
  <c r="AI322" i="2" a="1"/>
  <c r="AI322" i="2" s="1"/>
  <c r="AJ322" i="2" a="1"/>
  <c r="AJ322" i="2" s="1"/>
  <c r="AK322" i="2" a="1"/>
  <c r="AK322" i="2" s="1"/>
  <c r="AI323" i="2"/>
  <c r="AJ323" i="2" a="1"/>
  <c r="AJ323" i="2" s="1"/>
  <c r="AI323" i="2" s="1" a="1"/>
  <c r="AK323" i="2" a="1"/>
  <c r="AK323" i="2" s="1"/>
  <c r="AJ324" i="2" a="1"/>
  <c r="AJ324" i="2" s="1"/>
  <c r="AI324" i="2" s="1" a="1"/>
  <c r="AI324" i="2" s="1"/>
  <c r="AK324" i="2" a="1"/>
  <c r="AK324" i="2" s="1"/>
  <c r="AI325" i="2"/>
  <c r="AJ325" i="2" a="1"/>
  <c r="AJ325" i="2" s="1"/>
  <c r="AI325" i="2" s="1" a="1"/>
  <c r="AK325" i="2" a="1"/>
  <c r="AK325" i="2" s="1"/>
  <c r="AJ326" i="2" a="1"/>
  <c r="AJ326" i="2" s="1"/>
  <c r="AI326" i="2" s="1" a="1"/>
  <c r="AI326" i="2" s="1"/>
  <c r="AK326" i="2" a="1"/>
  <c r="AK326" i="2"/>
  <c r="AI327" i="2" a="1"/>
  <c r="AI327" i="2" s="1"/>
  <c r="AJ327" i="2" a="1"/>
  <c r="AJ327" i="2" s="1"/>
  <c r="AK327" i="2" a="1"/>
  <c r="AK327" i="2" s="1"/>
  <c r="AJ328" i="2" a="1"/>
  <c r="AJ328" i="2" s="1"/>
  <c r="AI328" i="2" s="1" a="1"/>
  <c r="AI328" i="2" s="1"/>
  <c r="AK328" i="2" a="1"/>
  <c r="AK328" i="2" s="1"/>
  <c r="AJ329" i="2" a="1"/>
  <c r="AJ329" i="2"/>
  <c r="AI329" i="2" s="1" a="1"/>
  <c r="AI329" i="2" s="1"/>
  <c r="AK329" i="2" a="1"/>
  <c r="AK329" i="2" s="1"/>
  <c r="AJ330" i="2" a="1"/>
  <c r="AJ330" i="2"/>
  <c r="AI330" i="2" s="1" a="1"/>
  <c r="AI330" i="2" s="1"/>
  <c r="AK330" i="2" a="1"/>
  <c r="AK330" i="2" s="1"/>
  <c r="AJ331" i="2" a="1"/>
  <c r="AJ331" i="2" s="1"/>
  <c r="AI331" i="2" s="1" a="1"/>
  <c r="AI331" i="2" s="1"/>
  <c r="AK331" i="2" a="1"/>
  <c r="AK331" i="2" s="1"/>
  <c r="AJ332" i="2" a="1"/>
  <c r="AJ332" i="2"/>
  <c r="AI332" i="2" s="1" a="1"/>
  <c r="AI332" i="2" s="1"/>
  <c r="AK332" i="2" a="1"/>
  <c r="AK332" i="2" s="1"/>
  <c r="AI333" i="2" a="1"/>
  <c r="AI333" i="2"/>
  <c r="AJ333" i="2" a="1"/>
  <c r="AJ333" i="2"/>
  <c r="AK333" i="2" a="1"/>
  <c r="AK333" i="2" s="1"/>
  <c r="AI334" i="2" a="1"/>
  <c r="AI334" i="2" s="1"/>
  <c r="AJ334" i="2" a="1"/>
  <c r="AJ334" i="2"/>
  <c r="AK334" i="2" a="1"/>
  <c r="AK334" i="2" s="1"/>
  <c r="AI335" i="2" a="1"/>
  <c r="AI335" i="2" s="1"/>
  <c r="AJ335" i="2" a="1"/>
  <c r="AJ335" i="2"/>
  <c r="AK335" i="2" a="1"/>
  <c r="AK335" i="2" s="1"/>
  <c r="AJ336" i="2" a="1"/>
  <c r="AJ336" i="2"/>
  <c r="AI336" i="2" s="1" a="1"/>
  <c r="AI336" i="2" s="1"/>
  <c r="AK336" i="2" a="1"/>
  <c r="AK336" i="2" s="1"/>
  <c r="AJ337" i="2" a="1"/>
  <c r="AJ337" i="2" s="1"/>
  <c r="AI337" i="2" s="1" a="1"/>
  <c r="AI337" i="2" s="1"/>
  <c r="AK337" i="2" a="1"/>
  <c r="AK337" i="2" s="1"/>
  <c r="AJ338" i="2" a="1"/>
  <c r="AJ338" i="2"/>
  <c r="AI338" i="2" s="1" a="1"/>
  <c r="AI338" i="2" s="1"/>
  <c r="AK338" i="2" a="1"/>
  <c r="AK338" i="2" s="1"/>
  <c r="AJ339" i="2" a="1"/>
  <c r="AJ339" i="2"/>
  <c r="AI339" i="2" s="1" a="1"/>
  <c r="AI339" i="2" s="1"/>
  <c r="AK339" i="2" a="1"/>
  <c r="AK339" i="2" s="1"/>
  <c r="AI340" i="2" a="1"/>
  <c r="AI340" i="2"/>
  <c r="AJ340" i="2" a="1"/>
  <c r="AJ340" i="2"/>
  <c r="AK340" i="2" a="1"/>
  <c r="AK340" i="2" s="1"/>
  <c r="AJ341" i="2" a="1"/>
  <c r="AJ341" i="2" s="1"/>
  <c r="AI341" i="2" s="1" a="1"/>
  <c r="AI341" i="2" s="1"/>
  <c r="AK341" i="2" a="1"/>
  <c r="AK341" i="2" s="1"/>
  <c r="AI342" i="2" a="1"/>
  <c r="AI342" i="2"/>
  <c r="AJ342" i="2" a="1"/>
  <c r="AJ342" i="2"/>
  <c r="AK342" i="2" a="1"/>
  <c r="AK342" i="2" s="1"/>
  <c r="AJ343" i="2" a="1"/>
  <c r="AJ343" i="2"/>
  <c r="AI343" i="2" s="1" a="1"/>
  <c r="AI343" i="2" s="1"/>
  <c r="AK343" i="2" a="1"/>
  <c r="AK343" i="2" s="1"/>
  <c r="AJ344" i="2" a="1"/>
  <c r="AJ344" i="2"/>
  <c r="AI344" i="2" s="1" a="1"/>
  <c r="AI344" i="2" s="1"/>
  <c r="AK344" i="2" a="1"/>
  <c r="AK344" i="2" s="1"/>
  <c r="AI345" i="2" a="1"/>
  <c r="AI345" i="2"/>
  <c r="AJ345" i="2" a="1"/>
  <c r="AJ345" i="2"/>
  <c r="AK345" i="2" a="1"/>
  <c r="AK345" i="2" s="1"/>
  <c r="AI346" i="2" a="1"/>
  <c r="AI346" i="2" s="1"/>
  <c r="AJ346" i="2" a="1"/>
  <c r="AJ346" i="2" s="1"/>
  <c r="AK346" i="2" a="1"/>
  <c r="AK346" i="2" s="1"/>
  <c r="AI347" i="2" a="1"/>
  <c r="AI347" i="2" s="1"/>
  <c r="AJ347" i="2" a="1"/>
  <c r="AJ347" i="2"/>
  <c r="AK347" i="2" a="1"/>
  <c r="AK347" i="2" s="1"/>
  <c r="AJ348" i="2" a="1"/>
  <c r="AJ348" i="2" s="1"/>
  <c r="AI348" i="2" s="1" a="1"/>
  <c r="AI348" i="2" s="1"/>
  <c r="AK348" i="2" a="1"/>
  <c r="AK348" i="2" s="1"/>
  <c r="AJ349" i="2" a="1"/>
  <c r="AJ349" i="2" s="1"/>
  <c r="AI349" i="2" s="1" a="1"/>
  <c r="AI349" i="2" s="1"/>
  <c r="AK349" i="2" a="1"/>
  <c r="AK349" i="2" s="1"/>
  <c r="AJ350" i="2" a="1"/>
  <c r="AJ350" i="2"/>
  <c r="AI350" i="2" s="1" a="1"/>
  <c r="AI350" i="2" s="1"/>
  <c r="AK350" i="2" a="1"/>
  <c r="AK350" i="2" s="1"/>
  <c r="AJ351" i="2" a="1"/>
  <c r="AJ351" i="2"/>
  <c r="AI351" i="2" s="1" a="1"/>
  <c r="AI351" i="2" s="1"/>
  <c r="AK351" i="2" a="1"/>
  <c r="AK351" i="2" s="1"/>
  <c r="AJ352" i="2" a="1"/>
  <c r="AJ352" i="2" s="1"/>
  <c r="AI352" i="2" s="1" a="1"/>
  <c r="AI352" i="2" s="1"/>
  <c r="AK352" i="2" a="1"/>
  <c r="AK352" i="2" s="1"/>
  <c r="AJ353" i="2" a="1"/>
  <c r="AJ353" i="2" s="1"/>
  <c r="AI353" i="2" s="1" a="1"/>
  <c r="AI353" i="2" s="1"/>
  <c r="AK353" i="2" a="1"/>
  <c r="AK353" i="2" s="1"/>
  <c r="AI354" i="2" a="1"/>
  <c r="AI354" i="2"/>
  <c r="AJ354" i="2" a="1"/>
  <c r="AJ354" i="2"/>
  <c r="AK354" i="2" a="1"/>
  <c r="AK354" i="2" s="1"/>
  <c r="AJ355" i="2" a="1"/>
  <c r="AJ355" i="2"/>
  <c r="AI355" i="2" s="1" a="1"/>
  <c r="AI355" i="2" s="1"/>
  <c r="AK355" i="2" a="1"/>
  <c r="AK355" i="2" s="1"/>
  <c r="AJ356" i="2" a="1"/>
  <c r="AJ356" i="2"/>
  <c r="AI356" i="2" s="1" a="1"/>
  <c r="AI356" i="2" s="1"/>
  <c r="AK356" i="2" a="1"/>
  <c r="AK356" i="2" s="1"/>
  <c r="AI357" i="2" a="1"/>
  <c r="AI357" i="2"/>
  <c r="AJ357" i="2" a="1"/>
  <c r="AJ357" i="2"/>
  <c r="AK357" i="2" a="1"/>
  <c r="AK357" i="2" s="1"/>
  <c r="AI358" i="2" a="1"/>
  <c r="AI358" i="2" s="1"/>
  <c r="AJ358" i="2" a="1"/>
  <c r="AJ358" i="2" s="1"/>
  <c r="AK358" i="2" a="1"/>
  <c r="AK358" i="2" s="1"/>
  <c r="AI359" i="2" a="1"/>
  <c r="AI359" i="2" s="1"/>
  <c r="AJ359" i="2" a="1"/>
  <c r="AJ359" i="2"/>
  <c r="AK359" i="2" a="1"/>
  <c r="AK359" i="2" s="1"/>
  <c r="AJ360" i="2" a="1"/>
  <c r="AJ360" i="2" s="1"/>
  <c r="AI360" i="2" s="1" a="1"/>
  <c r="AI360" i="2" s="1"/>
  <c r="AK360" i="2" a="1"/>
  <c r="AK360" i="2" s="1"/>
  <c r="AJ361" i="2" a="1"/>
  <c r="AJ361" i="2" s="1"/>
  <c r="AI361" i="2" s="1" a="1"/>
  <c r="AI361" i="2" s="1"/>
  <c r="AK361" i="2" a="1"/>
  <c r="AK361" i="2" s="1"/>
  <c r="AJ362" i="2" a="1"/>
  <c r="AJ362" i="2"/>
  <c r="AI362" i="2" s="1" a="1"/>
  <c r="AI362" i="2" s="1"/>
  <c r="AK362" i="2" a="1"/>
  <c r="AK362" i="2" s="1"/>
  <c r="AJ363" i="2" a="1"/>
  <c r="AJ363" i="2"/>
  <c r="AI363" i="2" s="1" a="1"/>
  <c r="AI363" i="2" s="1"/>
  <c r="AK363" i="2" a="1"/>
  <c r="AK363" i="2" s="1"/>
  <c r="AJ364" i="2" a="1"/>
  <c r="AJ364" i="2" s="1"/>
  <c r="AI364" i="2" s="1" a="1"/>
  <c r="AI364" i="2" s="1"/>
  <c r="AK364" i="2" a="1"/>
  <c r="AK364" i="2" s="1"/>
  <c r="AI365" i="2"/>
  <c r="AJ365" i="2" a="1"/>
  <c r="AJ365" i="2" s="1"/>
  <c r="AI365" i="2" s="1" a="1"/>
  <c r="AK365" i="2" a="1"/>
  <c r="AK365" i="2" s="1"/>
  <c r="AI366" i="2" a="1"/>
  <c r="AI366" i="2"/>
  <c r="AJ366" i="2" a="1"/>
  <c r="AJ366" i="2"/>
  <c r="AK366" i="2" a="1"/>
  <c r="AK366" i="2" s="1"/>
  <c r="AJ367" i="2" a="1"/>
  <c r="AJ367" i="2"/>
  <c r="AI367" i="2" s="1" a="1"/>
  <c r="AI367" i="2" s="1"/>
  <c r="AK367" i="2" a="1"/>
  <c r="AK367" i="2" s="1"/>
  <c r="AJ368" i="2" a="1"/>
  <c r="AJ368" i="2"/>
  <c r="AI368" i="2" s="1" a="1"/>
  <c r="AI368" i="2" s="1"/>
  <c r="AK368" i="2" a="1"/>
  <c r="AK368" i="2" s="1"/>
  <c r="AI369" i="2" a="1"/>
  <c r="AI369" i="2"/>
  <c r="AJ369" i="2" a="1"/>
  <c r="AJ369" i="2"/>
  <c r="AK369" i="2" a="1"/>
  <c r="AK369" i="2" s="1"/>
  <c r="AJ370" i="2" a="1"/>
  <c r="AJ370" i="2" s="1"/>
  <c r="AI370" i="2" s="1" a="1"/>
  <c r="AI370" i="2" s="1"/>
  <c r="AK370" i="2" a="1"/>
  <c r="AK370" i="2" s="1"/>
  <c r="AI371" i="2" a="1"/>
  <c r="AI371" i="2" s="1"/>
  <c r="AJ371" i="2" a="1"/>
  <c r="AJ371" i="2"/>
  <c r="AK371" i="2" a="1"/>
  <c r="AK371" i="2" s="1"/>
  <c r="AJ372" i="2" a="1"/>
  <c r="AJ372" i="2" s="1"/>
  <c r="AI372" i="2" s="1" a="1"/>
  <c r="AI372" i="2" s="1"/>
  <c r="AK372" i="2" a="1"/>
  <c r="AK372" i="2" s="1"/>
  <c r="AJ373" i="2" a="1"/>
  <c r="AJ373" i="2" s="1"/>
  <c r="AI373" i="2" s="1" a="1"/>
  <c r="AI373" i="2" s="1"/>
  <c r="AK373" i="2" a="1"/>
  <c r="AK373" i="2" s="1"/>
  <c r="AJ374" i="2" a="1"/>
  <c r="AJ374" i="2"/>
  <c r="AI374" i="2" s="1" a="1"/>
  <c r="AI374" i="2" s="1"/>
  <c r="AK374" i="2" a="1"/>
  <c r="AK374" i="2" s="1"/>
  <c r="AJ375" i="2" a="1"/>
  <c r="AJ375" i="2"/>
  <c r="AI375" i="2" s="1" a="1"/>
  <c r="AI375" i="2" s="1"/>
  <c r="AK375" i="2" a="1"/>
  <c r="AK375" i="2" s="1"/>
  <c r="AJ376" i="2" a="1"/>
  <c r="AJ376" i="2" s="1"/>
  <c r="AI376" i="2" s="1" a="1"/>
  <c r="AI376" i="2" s="1"/>
  <c r="AK376" i="2" a="1"/>
  <c r="AK376" i="2" s="1"/>
  <c r="AJ377" i="2" a="1"/>
  <c r="AJ377" i="2" s="1"/>
  <c r="AI377" i="2" s="1" a="1"/>
  <c r="AI377" i="2" s="1"/>
  <c r="AK377" i="2" a="1"/>
  <c r="AK377" i="2" s="1"/>
  <c r="AI378" i="2" a="1"/>
  <c r="AI378" i="2"/>
  <c r="AJ378" i="2" a="1"/>
  <c r="AJ378" i="2"/>
  <c r="AK378" i="2" a="1"/>
  <c r="AK378" i="2" s="1"/>
  <c r="AJ379" i="2" a="1"/>
  <c r="AJ379" i="2"/>
  <c r="AI379" i="2" s="1" a="1"/>
  <c r="AI379" i="2" s="1"/>
  <c r="AK379" i="2" a="1"/>
  <c r="AK379" i="2" s="1"/>
  <c r="AJ380" i="2" a="1"/>
  <c r="AJ380" i="2"/>
  <c r="AI380" i="2" s="1" a="1"/>
  <c r="AI380" i="2" s="1"/>
  <c r="AK380" i="2" a="1"/>
  <c r="AK380" i="2" s="1"/>
  <c r="AI381" i="2" a="1"/>
  <c r="AI381" i="2"/>
  <c r="AJ381" i="2" a="1"/>
  <c r="AJ381" i="2"/>
  <c r="AK381" i="2" a="1"/>
  <c r="AK381" i="2" s="1"/>
  <c r="AI382" i="2" a="1"/>
  <c r="AI382" i="2" s="1"/>
  <c r="AJ382" i="2" a="1"/>
  <c r="AJ382" i="2" s="1"/>
  <c r="AK382" i="2" a="1"/>
  <c r="AK382" i="2" s="1"/>
  <c r="AJ383" i="2" a="1"/>
  <c r="AJ383" i="2" s="1"/>
  <c r="AI383" i="2" s="1" a="1"/>
  <c r="AI383" i="2" s="1"/>
  <c r="AK383" i="2" a="1"/>
  <c r="AK383" i="2" s="1"/>
  <c r="AJ384" i="2" a="1"/>
  <c r="AJ384" i="2" s="1"/>
  <c r="AI384" i="2" s="1" a="1"/>
  <c r="AI384" i="2" s="1"/>
  <c r="AK384" i="2" a="1"/>
  <c r="AK384" i="2" s="1"/>
  <c r="AJ385" i="2" a="1"/>
  <c r="AJ385" i="2" s="1"/>
  <c r="AI385" i="2" s="1" a="1"/>
  <c r="AI385" i="2" s="1"/>
  <c r="AK385" i="2" a="1"/>
  <c r="AK385" i="2" s="1"/>
  <c r="AJ386" i="2" a="1"/>
  <c r="AJ386" i="2"/>
  <c r="AI386" i="2" s="1" a="1"/>
  <c r="AI386" i="2" s="1"/>
  <c r="AK386" i="2" a="1"/>
  <c r="AK386" i="2" s="1"/>
  <c r="AJ387" i="2" a="1"/>
  <c r="AJ387" i="2"/>
  <c r="AI387" i="2" s="1" a="1"/>
  <c r="AI387" i="2" s="1"/>
  <c r="AK387" i="2" a="1"/>
  <c r="AK387" i="2" s="1"/>
  <c r="AJ388" i="2" a="1"/>
  <c r="AJ388" i="2" s="1"/>
  <c r="AI388" i="2" s="1" a="1"/>
  <c r="AI388" i="2" s="1"/>
  <c r="AK388" i="2" a="1"/>
  <c r="AK388" i="2" s="1"/>
  <c r="AI389" i="2"/>
  <c r="AJ389" i="2" a="1"/>
  <c r="AJ389" i="2" s="1"/>
  <c r="AI389" i="2" s="1" a="1"/>
  <c r="AK389" i="2" a="1"/>
  <c r="AK389" i="2" s="1"/>
  <c r="AI390" i="2" a="1"/>
  <c r="AI390" i="2"/>
  <c r="AJ390" i="2" a="1"/>
  <c r="AJ390" i="2"/>
  <c r="AK390" i="2" a="1"/>
  <c r="AK390" i="2" s="1"/>
  <c r="AJ391" i="2" a="1"/>
  <c r="AJ391" i="2"/>
  <c r="AI391" i="2" s="1" a="1"/>
  <c r="AI391" i="2" s="1"/>
  <c r="AK391" i="2" a="1"/>
  <c r="AK391" i="2" s="1"/>
  <c r="AJ392" i="2" a="1"/>
  <c r="AJ392" i="2"/>
  <c r="AI392" i="2" s="1" a="1"/>
  <c r="AI392" i="2" s="1"/>
  <c r="AK392" i="2" a="1"/>
  <c r="AK392" i="2" s="1"/>
  <c r="AI393" i="2" a="1"/>
  <c r="AI393" i="2"/>
  <c r="AJ393" i="2" a="1"/>
  <c r="AJ393" i="2"/>
  <c r="AK393" i="2" a="1"/>
  <c r="AK393" i="2" s="1"/>
  <c r="AI394" i="2" a="1"/>
  <c r="AI394" i="2" s="1"/>
  <c r="AJ394" i="2" a="1"/>
  <c r="AJ394" i="2" s="1"/>
  <c r="AK394" i="2" a="1"/>
  <c r="AK394" i="2" s="1"/>
  <c r="AJ395" i="2" a="1"/>
  <c r="AJ395" i="2" s="1"/>
  <c r="AI395" i="2" s="1" a="1"/>
  <c r="AI395" i="2" s="1"/>
  <c r="AK395" i="2" a="1"/>
  <c r="AK395" i="2" s="1"/>
  <c r="AJ396" i="2" a="1"/>
  <c r="AJ396" i="2" s="1"/>
  <c r="AI396" i="2" s="1" a="1"/>
  <c r="AI396" i="2" s="1"/>
  <c r="AK396" i="2" a="1"/>
  <c r="AK396" i="2" s="1"/>
  <c r="AJ397" i="2" a="1"/>
  <c r="AJ397" i="2" s="1"/>
  <c r="AI397" i="2" s="1" a="1"/>
  <c r="AI397" i="2" s="1"/>
  <c r="AK397" i="2" a="1"/>
  <c r="AK397" i="2" s="1"/>
  <c r="AJ398" i="2" a="1"/>
  <c r="AJ398" i="2"/>
  <c r="AI398" i="2" s="1" a="1"/>
  <c r="AI398" i="2" s="1"/>
  <c r="AK398" i="2" a="1"/>
  <c r="AK398" i="2" s="1"/>
  <c r="AJ399" i="2" a="1"/>
  <c r="AJ399" i="2"/>
  <c r="AI399" i="2" s="1" a="1"/>
  <c r="AI399" i="2" s="1"/>
  <c r="AK399" i="2" a="1"/>
  <c r="AK399" i="2" s="1"/>
  <c r="AJ400" i="2" a="1"/>
  <c r="AJ400" i="2" s="1"/>
  <c r="AI400" i="2" s="1" a="1"/>
  <c r="AI400" i="2" s="1"/>
  <c r="AK400" i="2" a="1"/>
  <c r="AK400" i="2" s="1"/>
  <c r="AI401" i="2"/>
  <c r="AJ401" i="2" a="1"/>
  <c r="AJ401" i="2" s="1"/>
  <c r="AI401" i="2" s="1" a="1"/>
  <c r="AK401" i="2" a="1"/>
  <c r="AK401" i="2" s="1"/>
  <c r="AI402" i="2" a="1"/>
  <c r="AI402" i="2"/>
  <c r="AJ402" i="2" a="1"/>
  <c r="AJ402" i="2"/>
  <c r="AK402" i="2" a="1"/>
  <c r="AK402" i="2" s="1"/>
  <c r="AJ403" i="2" a="1"/>
  <c r="AJ403" i="2"/>
  <c r="AI403" i="2" s="1" a="1"/>
  <c r="AI403" i="2" s="1"/>
  <c r="AK403" i="2" a="1"/>
  <c r="AK403" i="2" s="1"/>
  <c r="AJ404" i="2" a="1"/>
  <c r="AJ404" i="2"/>
  <c r="AI404" i="2" s="1" a="1"/>
  <c r="AI404" i="2" s="1"/>
  <c r="AK404" i="2" a="1"/>
  <c r="AK404" i="2" s="1"/>
  <c r="AI405" i="2" a="1"/>
  <c r="AI405" i="2" s="1"/>
  <c r="AJ405" i="2" a="1"/>
  <c r="AJ405" i="2"/>
  <c r="AK405" i="2" a="1"/>
  <c r="AK405" i="2" s="1"/>
  <c r="AI406" i="2" a="1"/>
  <c r="AI406" i="2" s="1"/>
  <c r="AJ406" i="2" a="1"/>
  <c r="AJ406" i="2" s="1"/>
  <c r="AK406" i="2" a="1"/>
  <c r="AK406" i="2" s="1"/>
  <c r="AJ407" i="2" a="1"/>
  <c r="AJ407" i="2" s="1"/>
  <c r="AI407" i="2" s="1" a="1"/>
  <c r="AI407" i="2" s="1"/>
  <c r="AK407" i="2" a="1"/>
  <c r="AK407" i="2" s="1"/>
  <c r="AJ408" i="2" a="1"/>
  <c r="AJ408" i="2" s="1"/>
  <c r="AI408" i="2" s="1" a="1"/>
  <c r="AI408" i="2" s="1"/>
  <c r="AK408" i="2" a="1"/>
  <c r="AK408" i="2" s="1"/>
  <c r="AJ409" i="2" a="1"/>
  <c r="AJ409" i="2" s="1"/>
  <c r="AI409" i="2" s="1" a="1"/>
  <c r="AI409" i="2" s="1"/>
  <c r="AK409" i="2" a="1"/>
  <c r="AK409" i="2" s="1"/>
  <c r="AJ410" i="2" a="1"/>
  <c r="AJ410" i="2"/>
  <c r="AI410" i="2" s="1" a="1"/>
  <c r="AI410" i="2" s="1"/>
  <c r="AK410" i="2" a="1"/>
  <c r="AK410" i="2" s="1"/>
  <c r="AJ411" i="2" a="1"/>
  <c r="AJ411" i="2"/>
  <c r="AI411" i="2" s="1" a="1"/>
  <c r="AI411" i="2" s="1"/>
  <c r="AK411" i="2" a="1"/>
  <c r="AK411" i="2" s="1"/>
  <c r="AJ412" i="2" a="1"/>
  <c r="AJ412" i="2" s="1"/>
  <c r="AI412" i="2" s="1" a="1"/>
  <c r="AI412" i="2" s="1"/>
  <c r="AK412" i="2" a="1"/>
  <c r="AK412" i="2" s="1"/>
  <c r="AJ413" i="2" a="1"/>
  <c r="AJ413" i="2" s="1"/>
  <c r="AI413" i="2" s="1" a="1"/>
  <c r="AI413" i="2" s="1"/>
  <c r="AK413" i="2" a="1"/>
  <c r="AK413" i="2" s="1"/>
  <c r="AI414" i="2" a="1"/>
  <c r="AI414" i="2"/>
  <c r="AJ414" i="2" a="1"/>
  <c r="AJ414" i="2"/>
  <c r="AK414" i="2" a="1"/>
  <c r="AK414" i="2" s="1"/>
  <c r="AJ415" i="2" a="1"/>
  <c r="AJ415" i="2"/>
  <c r="AI415" i="2" s="1" a="1"/>
  <c r="AI415" i="2" s="1"/>
  <c r="AK415" i="2" a="1"/>
  <c r="AK415" i="2" s="1"/>
  <c r="AJ416" i="2" a="1"/>
  <c r="AJ416" i="2"/>
  <c r="AI416" i="2" s="1" a="1"/>
  <c r="AI416" i="2" s="1"/>
  <c r="AK416" i="2" a="1"/>
  <c r="AK416" i="2" s="1"/>
  <c r="AI417" i="2" a="1"/>
  <c r="AI417" i="2" s="1"/>
  <c r="AJ417" i="2" a="1"/>
  <c r="AJ417" i="2"/>
  <c r="AK417" i="2" a="1"/>
  <c r="AK417" i="2" s="1"/>
  <c r="AI418" i="2" a="1"/>
  <c r="AI418" i="2" s="1"/>
  <c r="AJ418" i="2" a="1"/>
  <c r="AJ418" i="2" s="1"/>
  <c r="AK418" i="2" a="1"/>
  <c r="AK418" i="2" s="1"/>
  <c r="AJ419" i="2" a="1"/>
  <c r="AJ419" i="2" s="1"/>
  <c r="AI419" i="2" s="1" a="1"/>
  <c r="AI419" i="2" s="1"/>
  <c r="AK419" i="2" a="1"/>
  <c r="AK419" i="2" s="1"/>
  <c r="AJ420" i="2" a="1"/>
  <c r="AJ420" i="2" s="1"/>
  <c r="AI420" i="2" s="1" a="1"/>
  <c r="AI420" i="2" s="1"/>
  <c r="AK420" i="2" a="1"/>
  <c r="AK420" i="2" s="1"/>
  <c r="AI421" i="2"/>
  <c r="AJ421" i="2" a="1"/>
  <c r="AJ421" i="2" s="1"/>
  <c r="AI421" i="2" s="1" a="1"/>
  <c r="AK421" i="2" a="1"/>
  <c r="AK421" i="2" s="1"/>
  <c r="AJ422" i="2" a="1"/>
  <c r="AJ422" i="2"/>
  <c r="AI422" i="2" s="1" a="1"/>
  <c r="AI422" i="2" s="1"/>
  <c r="AK422" i="2" a="1"/>
  <c r="AK422" i="2" s="1"/>
  <c r="AJ423" i="2" a="1"/>
  <c r="AJ423" i="2"/>
  <c r="AI423" i="2" s="1" a="1"/>
  <c r="AI423" i="2" s="1"/>
  <c r="AK423" i="2" a="1"/>
  <c r="AK423" i="2" s="1"/>
  <c r="AJ424" i="2" a="1"/>
  <c r="AJ424" i="2" s="1"/>
  <c r="AI424" i="2" s="1" a="1"/>
  <c r="AI424" i="2" s="1"/>
  <c r="AK424" i="2" a="1"/>
  <c r="AK424" i="2" s="1"/>
  <c r="AI425" i="2"/>
  <c r="AJ425" i="2" a="1"/>
  <c r="AJ425" i="2" s="1"/>
  <c r="AI425" i="2" s="1" a="1"/>
  <c r="AK425" i="2" a="1"/>
  <c r="AK425" i="2" s="1"/>
  <c r="AI426" i="2" a="1"/>
  <c r="AI426" i="2" s="1"/>
  <c r="AJ426" i="2" a="1"/>
  <c r="AJ426" i="2"/>
  <c r="AK426" i="2" a="1"/>
  <c r="AK426" i="2" s="1"/>
  <c r="AJ427" i="2" a="1"/>
  <c r="AJ427" i="2"/>
  <c r="AI427" i="2" s="1" a="1"/>
  <c r="AI427" i="2" s="1"/>
  <c r="AK427" i="2" a="1"/>
  <c r="AK427" i="2" s="1"/>
  <c r="AJ428" i="2" a="1"/>
  <c r="AJ428" i="2"/>
  <c r="AI428" i="2" s="1" a="1"/>
  <c r="AI428" i="2" s="1"/>
  <c r="AK428" i="2" a="1"/>
  <c r="AK428" i="2" s="1"/>
  <c r="AI429" i="2" a="1"/>
  <c r="AI429" i="2" s="1"/>
  <c r="AJ429" i="2" a="1"/>
  <c r="AJ429" i="2"/>
  <c r="AK429" i="2" a="1"/>
  <c r="AK429" i="2" s="1"/>
  <c r="AI430" i="2" a="1"/>
  <c r="AI430" i="2" s="1"/>
  <c r="AJ430" i="2" a="1"/>
  <c r="AJ430" i="2" s="1"/>
  <c r="AK430" i="2" a="1"/>
  <c r="AK430" i="2" s="1"/>
  <c r="AJ431" i="2" a="1"/>
  <c r="AJ431" i="2" s="1"/>
  <c r="AI431" i="2" s="1" a="1"/>
  <c r="AI431" i="2" s="1"/>
  <c r="AK431" i="2" a="1"/>
  <c r="AK431" i="2" s="1"/>
  <c r="AI432" i="2"/>
  <c r="AJ432" i="2" a="1"/>
  <c r="AJ432" i="2" s="1"/>
  <c r="AI432" i="2" s="1" a="1"/>
  <c r="AK432" i="2" a="1"/>
  <c r="AK432" i="2" s="1"/>
  <c r="AI433" i="2"/>
  <c r="AJ433" i="2" a="1"/>
  <c r="AJ433" i="2" s="1"/>
  <c r="AI433" i="2" s="1" a="1"/>
  <c r="AK433" i="2" a="1"/>
  <c r="AK433" i="2" s="1"/>
  <c r="AJ434" i="2" a="1"/>
  <c r="AJ434" i="2"/>
  <c r="AI434" i="2" s="1" a="1"/>
  <c r="AI434" i="2" s="1"/>
  <c r="AK434" i="2" a="1"/>
  <c r="AK434" i="2" s="1"/>
  <c r="AJ435" i="2" a="1"/>
  <c r="AJ435" i="2"/>
  <c r="AI435" i="2" s="1" a="1"/>
  <c r="AI435" i="2" s="1"/>
  <c r="AK435" i="2" a="1"/>
  <c r="AK435" i="2" s="1"/>
  <c r="AJ436" i="2" a="1"/>
  <c r="AJ436" i="2" s="1"/>
  <c r="AI436" i="2" s="1" a="1"/>
  <c r="AI436" i="2" s="1"/>
  <c r="AK436" i="2" a="1"/>
  <c r="AK436" i="2" s="1"/>
  <c r="AI437" i="2" a="1"/>
  <c r="AI437" i="2" s="1"/>
  <c r="AJ437" i="2" a="1"/>
  <c r="AJ437" i="2" s="1"/>
  <c r="AK437" i="2" a="1"/>
  <c r="AK437" i="2" s="1"/>
  <c r="AJ438" i="2" a="1"/>
  <c r="AJ438" i="2"/>
  <c r="AI438" i="2" s="1" a="1"/>
  <c r="AI438" i="2" s="1"/>
  <c r="AK438" i="2" a="1"/>
  <c r="AK438" i="2" s="1"/>
  <c r="AJ439" i="2" a="1"/>
  <c r="AJ439" i="2" s="1"/>
  <c r="AI439" i="2" s="1" a="1"/>
  <c r="AI439" i="2" s="1"/>
  <c r="AK439" i="2" a="1"/>
  <c r="AK439" i="2" s="1"/>
  <c r="AJ440" i="2" a="1"/>
  <c r="AJ440" i="2" s="1"/>
  <c r="AI440" i="2" s="1" a="1"/>
  <c r="AI440" i="2" s="1"/>
  <c r="AK440" i="2" a="1"/>
  <c r="AK440" i="2" s="1"/>
  <c r="AI441" i="2" a="1"/>
  <c r="AI441" i="2" s="1"/>
  <c r="AJ441" i="2" a="1"/>
  <c r="AJ441" i="2"/>
  <c r="AK441" i="2" a="1"/>
  <c r="AK441" i="2" s="1"/>
  <c r="AJ442" i="2" a="1"/>
  <c r="AJ442" i="2" s="1"/>
  <c r="AI442" i="2" s="1" a="1"/>
  <c r="AI442" i="2" s="1"/>
  <c r="AK442" i="2" a="1"/>
  <c r="AK442" i="2" s="1"/>
  <c r="AI443" i="2" a="1"/>
  <c r="AI443" i="2" s="1"/>
  <c r="AJ443" i="2" a="1"/>
  <c r="AJ443" i="2"/>
  <c r="AK443" i="2" a="1"/>
  <c r="AK443" i="2" s="1"/>
  <c r="AI444" i="2"/>
  <c r="AJ444" i="2" a="1"/>
  <c r="AJ444" i="2"/>
  <c r="AI444" i="2" s="1" a="1"/>
  <c r="AK444" i="2" a="1"/>
  <c r="AK444" i="2" s="1"/>
  <c r="AJ445" i="2" a="1"/>
  <c r="AJ445" i="2" s="1"/>
  <c r="AI445" i="2" s="1" a="1"/>
  <c r="AI445" i="2" s="1"/>
  <c r="AK445" i="2" a="1"/>
  <c r="AK445" i="2" s="1"/>
  <c r="AJ446" i="2" a="1"/>
  <c r="AJ446" i="2"/>
  <c r="AI446" i="2" s="1" a="1"/>
  <c r="AI446" i="2" s="1"/>
  <c r="AK446" i="2" a="1"/>
  <c r="AK446" i="2" s="1"/>
  <c r="AI447" i="2" a="1"/>
  <c r="AI447" i="2" s="1"/>
  <c r="AJ447" i="2" a="1"/>
  <c r="AJ447" i="2"/>
  <c r="AK447" i="2" a="1"/>
  <c r="AK447" i="2" s="1"/>
  <c r="AI448" i="2"/>
  <c r="AJ448" i="2" a="1"/>
  <c r="AJ448" i="2" s="1"/>
  <c r="AI448" i="2" s="1" a="1"/>
  <c r="AK448" i="2" a="1"/>
  <c r="AK448" i="2" s="1"/>
  <c r="AJ449" i="2" a="1"/>
  <c r="AJ449" i="2" s="1"/>
  <c r="AI449" i="2" s="1" a="1"/>
  <c r="AI449" i="2" s="1"/>
  <c r="AK449" i="2" a="1"/>
  <c r="AK449" i="2" s="1"/>
  <c r="AI450" i="2" a="1"/>
  <c r="AI450" i="2" s="1"/>
  <c r="AJ450" i="2" a="1"/>
  <c r="AJ450" i="2"/>
  <c r="AK450" i="2" a="1"/>
  <c r="AK450" i="2" s="1"/>
  <c r="AJ451" i="2" a="1"/>
  <c r="AJ451" i="2" s="1"/>
  <c r="AI451" i="2" s="1" a="1"/>
  <c r="AI451" i="2" s="1"/>
  <c r="AK451" i="2" a="1"/>
  <c r="AK451" i="2" s="1"/>
  <c r="AJ452" i="2" a="1"/>
  <c r="AJ452" i="2" s="1"/>
  <c r="AI452" i="2" s="1" a="1"/>
  <c r="AI452" i="2" s="1"/>
  <c r="AK452" i="2" a="1"/>
  <c r="AK452" i="2" s="1"/>
  <c r="AI453" i="2" a="1"/>
  <c r="AI453" i="2"/>
  <c r="AJ453" i="2" a="1"/>
  <c r="AJ453" i="2"/>
  <c r="AK453" i="2" a="1"/>
  <c r="AK453" i="2" s="1"/>
  <c r="AI454" i="2" a="1"/>
  <c r="AI454" i="2"/>
  <c r="AJ454" i="2" a="1"/>
  <c r="AJ454" i="2" s="1"/>
  <c r="AK454" i="2" a="1"/>
  <c r="AK454" i="2" s="1"/>
  <c r="AJ455" i="2" a="1"/>
  <c r="AJ455" i="2" s="1"/>
  <c r="AI455" i="2" s="1" a="1"/>
  <c r="AI455" i="2" s="1"/>
  <c r="AK455" i="2" a="1"/>
  <c r="AK455" i="2" s="1"/>
  <c r="AJ456" i="2" a="1"/>
  <c r="AJ456" i="2" s="1"/>
  <c r="AI456" i="2" s="1" a="1"/>
  <c r="AI456" i="2" s="1"/>
  <c r="AK456" i="2" a="1"/>
  <c r="AK456" i="2" s="1"/>
  <c r="AJ457" i="2" a="1"/>
  <c r="AJ457" i="2"/>
  <c r="AI457" i="2" s="1" a="1"/>
  <c r="AI457" i="2" s="1"/>
  <c r="AK457" i="2" a="1"/>
  <c r="AK457" i="2" s="1"/>
  <c r="AJ458" i="2" a="1"/>
  <c r="AJ458" i="2"/>
  <c r="AI458" i="2" s="1" a="1"/>
  <c r="AI458" i="2" s="1"/>
  <c r="AK458" i="2" a="1"/>
  <c r="AK458" i="2" s="1"/>
  <c r="AI459" i="2" a="1"/>
  <c r="AI459" i="2" s="1"/>
  <c r="AJ459" i="2" a="1"/>
  <c r="AJ459" i="2"/>
  <c r="AK459" i="2" a="1"/>
  <c r="AK459" i="2" s="1"/>
  <c r="AJ460" i="2" a="1"/>
  <c r="AJ460" i="2" s="1"/>
  <c r="AI460" i="2" s="1" a="1"/>
  <c r="AI460" i="2" s="1"/>
  <c r="AK460" i="2" a="1"/>
  <c r="AK460" i="2" s="1"/>
  <c r="AJ461" i="2" a="1"/>
  <c r="AJ461" i="2" s="1"/>
  <c r="AI461" i="2" s="1" a="1"/>
  <c r="AI461" i="2" s="1"/>
  <c r="AK461" i="2" a="1"/>
  <c r="AK461" i="2" s="1"/>
  <c r="AJ462" i="2" a="1"/>
  <c r="AJ462" i="2" s="1"/>
  <c r="AI462" i="2" s="1" a="1"/>
  <c r="AI462" i="2" s="1"/>
  <c r="AK462" i="2" a="1"/>
  <c r="AK462" i="2" s="1"/>
  <c r="AJ463" i="2" a="1"/>
  <c r="AJ463" i="2" s="1"/>
  <c r="AI463" i="2" s="1" a="1"/>
  <c r="AI463" i="2" s="1"/>
  <c r="AK463" i="2" a="1"/>
  <c r="AK463" i="2" s="1"/>
  <c r="AJ464" i="2" a="1"/>
  <c r="AJ464" i="2" s="1"/>
  <c r="AI464" i="2" s="1" a="1"/>
  <c r="AI464" i="2" s="1"/>
  <c r="AK464" i="2" a="1"/>
  <c r="AK464" i="2" s="1"/>
  <c r="AI465" i="2" a="1"/>
  <c r="AI465" i="2"/>
  <c r="AJ465" i="2" a="1"/>
  <c r="AJ465" i="2"/>
  <c r="AK465" i="2" a="1"/>
  <c r="AK465" i="2" s="1"/>
  <c r="AJ466" i="2" a="1"/>
  <c r="AJ466" i="2"/>
  <c r="AI466" i="2" s="1" a="1"/>
  <c r="AI466" i="2" s="1"/>
  <c r="AK466" i="2" a="1"/>
  <c r="AK466" i="2" s="1"/>
  <c r="AJ467" i="2" a="1"/>
  <c r="AJ467" i="2"/>
  <c r="AI467" i="2" s="1" a="1"/>
  <c r="AI467" i="2" s="1"/>
  <c r="AK467" i="2" a="1"/>
  <c r="AK467" i="2" s="1"/>
  <c r="AJ468" i="2" a="1"/>
  <c r="AJ468" i="2" s="1"/>
  <c r="AI468" i="2" s="1" a="1"/>
  <c r="AI468" i="2" s="1"/>
  <c r="AK468" i="2" a="1"/>
  <c r="AK468" i="2" s="1"/>
  <c r="AJ469" i="2" a="1"/>
  <c r="AJ469" i="2" s="1"/>
  <c r="AI469" i="2" s="1" a="1"/>
  <c r="AI469" i="2" s="1"/>
  <c r="AK469" i="2" a="1"/>
  <c r="AK469" i="2"/>
  <c r="AJ470" i="2" a="1"/>
  <c r="AJ470" i="2" s="1"/>
  <c r="AI470" i="2" s="1" a="1"/>
  <c r="AI470" i="2" s="1"/>
  <c r="AK470" i="2" a="1"/>
  <c r="AK470" i="2"/>
  <c r="AJ471" i="2" a="1"/>
  <c r="AJ471" i="2"/>
  <c r="AI471" i="2" s="1" a="1"/>
  <c r="AI471" i="2" s="1"/>
  <c r="AK471" i="2" a="1"/>
  <c r="AK471" i="2" s="1"/>
  <c r="AJ472" i="2" a="1"/>
  <c r="AJ472" i="2"/>
  <c r="AI472" i="2" s="1" a="1"/>
  <c r="AI472" i="2" s="1"/>
  <c r="AK472" i="2" a="1"/>
  <c r="AK472" i="2" s="1"/>
  <c r="AJ473" i="2" a="1"/>
  <c r="AJ473" i="2"/>
  <c r="AI473" i="2" s="1" a="1"/>
  <c r="AI473" i="2" s="1"/>
  <c r="AK473" i="2" a="1"/>
  <c r="AK473" i="2"/>
  <c r="AJ474" i="2" a="1"/>
  <c r="AJ474" i="2" s="1"/>
  <c r="AI474" i="2" s="1" a="1"/>
  <c r="AI474" i="2" s="1"/>
  <c r="AK474" i="2" a="1"/>
  <c r="AK474" i="2"/>
  <c r="AJ475" i="2" a="1"/>
  <c r="AJ475" i="2"/>
  <c r="AI475" i="2" s="1" a="1"/>
  <c r="AI475" i="2" s="1"/>
  <c r="AK475" i="2" a="1"/>
  <c r="AK475" i="2"/>
  <c r="AJ476" i="2" a="1"/>
  <c r="AJ476" i="2"/>
  <c r="AI476" i="2" s="1" a="1"/>
  <c r="AI476" i="2" s="1"/>
  <c r="AK476" i="2" a="1"/>
  <c r="AK476" i="2" s="1"/>
  <c r="AJ477" i="2" a="1"/>
  <c r="AJ477" i="2" s="1"/>
  <c r="AI477" i="2" s="1" a="1"/>
  <c r="AI477" i="2" s="1"/>
  <c r="AK477" i="2" a="1"/>
  <c r="AK477" i="2" s="1"/>
  <c r="AJ478" i="2" a="1"/>
  <c r="AJ478" i="2"/>
  <c r="AI478" i="2" s="1" a="1"/>
  <c r="AI478" i="2" s="1"/>
  <c r="AK478" i="2" a="1"/>
  <c r="AK478" i="2"/>
  <c r="AI479" i="2" a="1"/>
  <c r="AI479" i="2" s="1"/>
  <c r="AJ479" i="2" a="1"/>
  <c r="AJ479" i="2"/>
  <c r="AK479" i="2" a="1"/>
  <c r="AK479" i="2" s="1"/>
  <c r="AJ480" i="2" a="1"/>
  <c r="AJ480" i="2" s="1"/>
  <c r="AI480" i="2" s="1" a="1"/>
  <c r="AI480" i="2" s="1"/>
  <c r="AK480" i="2" a="1"/>
  <c r="AK480" i="2"/>
  <c r="AJ481" i="2" a="1"/>
  <c r="AJ481" i="2" s="1"/>
  <c r="AI481" i="2" s="1" a="1"/>
  <c r="AI481" i="2" s="1"/>
  <c r="AK481" i="2" a="1"/>
  <c r="AK481" i="2"/>
  <c r="AJ482" i="2" a="1"/>
  <c r="AJ482" i="2" s="1"/>
  <c r="AI482" i="2" s="1" a="1"/>
  <c r="AI482" i="2" s="1"/>
  <c r="AK482" i="2" a="1"/>
  <c r="AK482" i="2" s="1"/>
  <c r="AI483" i="2"/>
  <c r="AJ483" i="2" a="1"/>
  <c r="AJ483" i="2"/>
  <c r="AI483" i="2" s="1" a="1"/>
  <c r="AK483" i="2" a="1"/>
  <c r="AK483" i="2" s="1"/>
  <c r="AJ484" i="2" a="1"/>
  <c r="AJ484" i="2"/>
  <c r="AI484" i="2" s="1" a="1"/>
  <c r="AI484" i="2" s="1"/>
  <c r="AK484" i="2" a="1"/>
  <c r="AK484" i="2" s="1"/>
  <c r="AJ485" i="2" a="1"/>
  <c r="AJ485" i="2"/>
  <c r="AI485" i="2" s="1" a="1"/>
  <c r="AI485" i="2" s="1"/>
  <c r="AK485" i="2" a="1"/>
  <c r="AK485" i="2"/>
  <c r="AJ486" i="2" a="1"/>
  <c r="AJ486" i="2" s="1"/>
  <c r="AI486" i="2" s="1" a="1"/>
  <c r="AI486" i="2" s="1"/>
  <c r="AK486" i="2" a="1"/>
  <c r="AK486" i="2"/>
  <c r="AJ487" i="2" a="1"/>
  <c r="AJ487" i="2" s="1"/>
  <c r="AI487" i="2" s="1" a="1"/>
  <c r="AI487" i="2" s="1"/>
  <c r="AK487" i="2" a="1"/>
  <c r="AK487" i="2"/>
  <c r="AJ488" i="2" a="1"/>
  <c r="AJ488" i="2"/>
  <c r="AI488" i="2" s="1" a="1"/>
  <c r="AI488" i="2" s="1"/>
  <c r="AK488" i="2" a="1"/>
  <c r="AK488" i="2" s="1"/>
  <c r="AJ489" i="2" a="1"/>
  <c r="AJ489" i="2" s="1"/>
  <c r="AI489" i="2" s="1" a="1"/>
  <c r="AI489" i="2" s="1"/>
  <c r="AK489" i="2" a="1"/>
  <c r="AK489" i="2" s="1"/>
  <c r="AJ490" i="2" a="1"/>
  <c r="AJ490" i="2"/>
  <c r="AI490" i="2" s="1" a="1"/>
  <c r="AI490" i="2" s="1"/>
  <c r="AK490" i="2" a="1"/>
  <c r="AK490" i="2"/>
  <c r="AI491" i="2" a="1"/>
  <c r="AI491" i="2" s="1"/>
  <c r="AJ491" i="2" a="1"/>
  <c r="AJ491" i="2"/>
  <c r="AK491" i="2" a="1"/>
  <c r="AK491" i="2" s="1"/>
  <c r="AJ492" i="2" a="1"/>
  <c r="AJ492" i="2" s="1"/>
  <c r="AI492" i="2" s="1" a="1"/>
  <c r="AI492" i="2" s="1"/>
  <c r="AK492" i="2" a="1"/>
  <c r="AK492" i="2"/>
  <c r="AJ493" i="2" a="1"/>
  <c r="AJ493" i="2" s="1"/>
  <c r="AI493" i="2" s="1" a="1"/>
  <c r="AI493" i="2" s="1"/>
  <c r="AK493" i="2" a="1"/>
  <c r="AK493" i="2"/>
  <c r="AJ494" i="2" a="1"/>
  <c r="AJ494" i="2" s="1"/>
  <c r="AI494" i="2" s="1" a="1"/>
  <c r="AI494" i="2" s="1"/>
  <c r="AK494" i="2" a="1"/>
  <c r="AK494" i="2" s="1"/>
  <c r="AJ495" i="2" a="1"/>
  <c r="AJ495" i="2"/>
  <c r="AI495" i="2" s="1" a="1"/>
  <c r="AI495" i="2" s="1"/>
  <c r="AK495" i="2" a="1"/>
  <c r="AK495" i="2" s="1"/>
  <c r="AJ496" i="2" a="1"/>
  <c r="AJ496" i="2"/>
  <c r="AI496" i="2" s="1" a="1"/>
  <c r="AI496" i="2" s="1"/>
  <c r="AK496" i="2" a="1"/>
  <c r="AK496" i="2" s="1"/>
  <c r="AJ497" i="2" a="1"/>
  <c r="AJ497" i="2"/>
  <c r="AI497" i="2" s="1" a="1"/>
  <c r="AI497" i="2" s="1"/>
  <c r="AK497" i="2" a="1"/>
  <c r="AK497" i="2"/>
  <c r="AJ498" i="2" a="1"/>
  <c r="AJ498" i="2" s="1"/>
  <c r="AI498" i="2" s="1" a="1"/>
  <c r="AI498" i="2" s="1"/>
  <c r="AK498" i="2" a="1"/>
  <c r="AK498" i="2"/>
  <c r="AJ499" i="2" a="1"/>
  <c r="AJ499" i="2" s="1"/>
  <c r="AI499" i="2" s="1" a="1"/>
  <c r="AI499" i="2" s="1"/>
  <c r="AK499" i="2" a="1"/>
  <c r="AK499" i="2"/>
  <c r="AJ500" i="2" a="1"/>
  <c r="AJ500" i="2" s="1"/>
  <c r="AI500" i="2" s="1" a="1"/>
  <c r="AI500" i="2" s="1"/>
  <c r="AK500" i="2" a="1"/>
  <c r="AK500" i="2" s="1"/>
  <c r="AJ501" i="2" a="1"/>
  <c r="AJ501" i="2" s="1"/>
  <c r="AI501" i="2" s="1" a="1"/>
  <c r="AI501" i="2" s="1"/>
  <c r="AK501" i="2" a="1"/>
  <c r="AK501" i="2" s="1"/>
  <c r="AJ502" i="2" a="1"/>
  <c r="AJ502" i="2"/>
  <c r="AI502" i="2" s="1" a="1"/>
  <c r="AI502" i="2" s="1"/>
  <c r="AK502" i="2" a="1"/>
  <c r="AK502" i="2" s="1"/>
  <c r="AI503" i="2" a="1"/>
  <c r="AI503" i="2" s="1"/>
  <c r="AJ503" i="2" a="1"/>
  <c r="AJ503" i="2"/>
  <c r="AK503" i="2" a="1"/>
  <c r="AK503" i="2" s="1"/>
  <c r="AJ504" i="2" a="1"/>
  <c r="AJ504" i="2" s="1"/>
  <c r="AI504" i="2" s="1" a="1"/>
  <c r="AI504" i="2" s="1"/>
  <c r="AK504" i="2" a="1"/>
  <c r="AK504" i="2"/>
  <c r="AJ505" i="2" a="1"/>
  <c r="AJ505" i="2" s="1"/>
  <c r="AI505" i="2" s="1" a="1"/>
  <c r="AI505" i="2" s="1"/>
  <c r="AK505" i="2" a="1"/>
  <c r="AK505" i="2" s="1"/>
  <c r="AJ506" i="2" a="1"/>
  <c r="AJ506" i="2" s="1"/>
  <c r="AI506" i="2" s="1" a="1"/>
  <c r="AI506" i="2" s="1"/>
  <c r="AK506" i="2" a="1"/>
  <c r="AK506" i="2" s="1"/>
  <c r="AI507" i="2"/>
  <c r="AJ507" i="2" a="1"/>
  <c r="AJ507" i="2" s="1"/>
  <c r="AI507" i="2" s="1" a="1"/>
  <c r="AK507" i="2" a="1"/>
  <c r="AK507" i="2" s="1"/>
  <c r="AJ508" i="2" a="1"/>
  <c r="AJ508" i="2" s="1"/>
  <c r="AI508" i="2" s="1" a="1"/>
  <c r="AI508" i="2" s="1"/>
  <c r="AK508" i="2" a="1"/>
  <c r="AK508" i="2" s="1"/>
  <c r="AJ509" i="2" a="1"/>
  <c r="AJ509" i="2"/>
  <c r="AI509" i="2" s="1" a="1"/>
  <c r="AI509" i="2" s="1"/>
  <c r="AK509" i="2" a="1"/>
  <c r="AK509" i="2" s="1"/>
  <c r="AJ510" i="2" a="1"/>
  <c r="AJ510" i="2" s="1"/>
  <c r="AI510" i="2" s="1" a="1"/>
  <c r="AI510" i="2" s="1"/>
  <c r="AK510" i="2" a="1"/>
  <c r="AK510" i="2" s="1"/>
  <c r="AJ511" i="2" a="1"/>
  <c r="AJ511" i="2" s="1"/>
  <c r="AI511" i="2" s="1" a="1"/>
  <c r="AI511" i="2" s="1"/>
  <c r="AK511" i="2" a="1"/>
  <c r="AK511" i="2"/>
  <c r="AJ512" i="2" a="1"/>
  <c r="AJ512" i="2" s="1"/>
  <c r="AI512" i="2" s="1" a="1"/>
  <c r="AI512" i="2" s="1"/>
  <c r="AK512" i="2" a="1"/>
  <c r="AK512" i="2" s="1"/>
  <c r="AJ513" i="2" a="1"/>
  <c r="AJ513" i="2" s="1"/>
  <c r="AI513" i="2" s="1" a="1"/>
  <c r="AI513" i="2" s="1"/>
  <c r="AK513" i="2" a="1"/>
  <c r="AK513" i="2" s="1"/>
  <c r="AJ514" i="2" a="1"/>
  <c r="AJ514" i="2"/>
  <c r="AI514" i="2" s="1" a="1"/>
  <c r="AI514" i="2" s="1"/>
  <c r="AK514" i="2" a="1"/>
  <c r="AK514" i="2" s="1"/>
  <c r="AJ515" i="2" a="1"/>
  <c r="AJ515" i="2" s="1"/>
  <c r="AI515" i="2" s="1" a="1"/>
  <c r="AI515" i="2" s="1"/>
  <c r="AK515" i="2" a="1"/>
  <c r="AK515" i="2" s="1"/>
  <c r="AJ516" i="2" a="1"/>
  <c r="AJ516" i="2" s="1"/>
  <c r="AI516" i="2" s="1" a="1"/>
  <c r="AI516" i="2" s="1"/>
  <c r="AK516" i="2" a="1"/>
  <c r="AK516" i="2"/>
  <c r="AJ517" i="2" a="1"/>
  <c r="AJ517" i="2" s="1"/>
  <c r="AI517" i="2" s="1" a="1"/>
  <c r="AI517" i="2" s="1"/>
  <c r="AK517" i="2" a="1"/>
  <c r="AK517" i="2" s="1"/>
  <c r="AJ518" i="2" a="1"/>
  <c r="AJ518" i="2"/>
  <c r="AI518" i="2" s="1" a="1"/>
  <c r="AI518" i="2" s="1"/>
  <c r="AK518" i="2" a="1"/>
  <c r="AK518" i="2" s="1"/>
  <c r="AI519" i="2" a="1"/>
  <c r="AI519" i="2" s="1"/>
  <c r="AJ519" i="2" a="1"/>
  <c r="AJ519" i="2"/>
  <c r="AK519" i="2" a="1"/>
  <c r="AK519" i="2"/>
  <c r="AJ520" i="2" a="1"/>
  <c r="AJ520" i="2" s="1"/>
  <c r="AI520" i="2" s="1" a="1"/>
  <c r="AI520" i="2" s="1"/>
  <c r="AK520" i="2" a="1"/>
  <c r="AK520" i="2" s="1"/>
  <c r="AI521" i="2"/>
  <c r="AJ521" i="2" a="1"/>
  <c r="AJ521" i="2" s="1"/>
  <c r="AI521" i="2" s="1" a="1"/>
  <c r="AK521" i="2" a="1"/>
  <c r="AK521" i="2" s="1"/>
  <c r="AJ522" i="2" a="1"/>
  <c r="AJ522" i="2"/>
  <c r="AI522" i="2" s="1" a="1"/>
  <c r="AI522" i="2" s="1"/>
  <c r="AK522" i="2" a="1"/>
  <c r="AK522" i="2"/>
  <c r="AJ523" i="2" a="1"/>
  <c r="AJ523" i="2" s="1"/>
  <c r="AI523" i="2" s="1" a="1"/>
  <c r="AI523" i="2" s="1"/>
  <c r="AK523" i="2" a="1"/>
  <c r="AK523" i="2"/>
  <c r="AJ524" i="2" a="1"/>
  <c r="AJ524" i="2" s="1"/>
  <c r="AI524" i="2" s="1" a="1"/>
  <c r="AI524" i="2" s="1"/>
  <c r="AK524" i="2" a="1"/>
  <c r="AK524" i="2" s="1"/>
  <c r="AJ525" i="2" a="1"/>
  <c r="AJ525" i="2"/>
  <c r="AI525" i="2" s="1" a="1"/>
  <c r="AI525" i="2" s="1"/>
  <c r="AK525" i="2" a="1"/>
  <c r="AK525" i="2" s="1"/>
  <c r="AI526" i="2" a="1"/>
  <c r="AI526" i="2" s="1"/>
  <c r="AJ526" i="2" a="1"/>
  <c r="AJ526" i="2"/>
  <c r="AK526" i="2" a="1"/>
  <c r="AK526" i="2"/>
  <c r="AI527" i="2"/>
  <c r="AJ527" i="2" a="1"/>
  <c r="AJ527" i="2" s="1"/>
  <c r="AI527" i="2" s="1" a="1"/>
  <c r="AK527" i="2" a="1"/>
  <c r="AK527" i="2" s="1"/>
  <c r="AJ528" i="2" a="1"/>
  <c r="AJ528" i="2" s="1"/>
  <c r="AI528" i="2" s="1" a="1"/>
  <c r="AI528" i="2" s="1"/>
  <c r="AK528" i="2" a="1"/>
  <c r="AK528" i="2" s="1"/>
  <c r="AJ529" i="2" a="1"/>
  <c r="AJ529" i="2" s="1"/>
  <c r="AI529" i="2" s="1" a="1"/>
  <c r="AI529" i="2" s="1"/>
  <c r="AK529" i="2" a="1"/>
  <c r="AK529" i="2"/>
  <c r="AJ530" i="2" a="1"/>
  <c r="AJ530" i="2"/>
  <c r="AI530" i="2" s="1" a="1"/>
  <c r="AI530" i="2" s="1"/>
  <c r="AK530" i="2" a="1"/>
  <c r="AK530" i="2"/>
  <c r="AI531" i="2"/>
  <c r="AJ531" i="2" a="1"/>
  <c r="AJ531" i="2"/>
  <c r="AI531" i="2" s="1" a="1"/>
  <c r="AK531" i="2" a="1"/>
  <c r="AK531" i="2" s="1"/>
  <c r="AJ532" i="2" a="1"/>
  <c r="AJ532" i="2" s="1"/>
  <c r="AI532" i="2" s="1" a="1"/>
  <c r="AI532" i="2" s="1"/>
  <c r="AK532" i="2" a="1"/>
  <c r="AK532" i="2" s="1"/>
  <c r="AJ533" i="2" a="1"/>
  <c r="AJ533" i="2" s="1"/>
  <c r="AI533" i="2" s="1" a="1"/>
  <c r="AI533" i="2" s="1"/>
  <c r="AK533" i="2" a="1"/>
  <c r="AK533" i="2" s="1"/>
  <c r="AJ534" i="2" a="1"/>
  <c r="AJ534" i="2" s="1"/>
  <c r="AI534" i="2" s="1" a="1"/>
  <c r="AI534" i="2" s="1"/>
  <c r="AK534" i="2" a="1"/>
  <c r="AK534" i="2"/>
  <c r="AJ535" i="2" a="1"/>
  <c r="AJ535" i="2"/>
  <c r="AI535" i="2" s="1" a="1"/>
  <c r="AI535" i="2" s="1"/>
  <c r="AK535" i="2" a="1"/>
  <c r="AK535" i="2"/>
  <c r="AJ536" i="2" a="1"/>
  <c r="AJ536" i="2"/>
  <c r="AI536" i="2" s="1" a="1"/>
  <c r="AI536" i="2" s="1"/>
  <c r="AK536" i="2" a="1"/>
  <c r="AK536" i="2" s="1"/>
  <c r="AJ537" i="2" a="1"/>
  <c r="AJ537" i="2" s="1"/>
  <c r="AI537" i="2" s="1" a="1"/>
  <c r="AI537" i="2" s="1"/>
  <c r="AK537" i="2" a="1"/>
  <c r="AK537" i="2" s="1"/>
  <c r="AJ538" i="2" a="1"/>
  <c r="AJ538" i="2" s="1"/>
  <c r="AI538" i="2" s="1" a="1"/>
  <c r="AI538" i="2" s="1"/>
  <c r="AK538" i="2" a="1"/>
  <c r="AK538" i="2" s="1"/>
  <c r="AI539" i="2" a="1"/>
  <c r="AI539" i="2"/>
  <c r="AJ539" i="2" a="1"/>
  <c r="AJ539" i="2"/>
  <c r="AK539" i="2" a="1"/>
  <c r="AK539" i="2"/>
  <c r="AJ540" i="2" a="1"/>
  <c r="AJ540" i="2" s="1"/>
  <c r="AI540" i="2" s="1" a="1"/>
  <c r="AI540" i="2" s="1"/>
  <c r="AK540" i="2" a="1"/>
  <c r="AK540" i="2"/>
  <c r="AJ541" i="2" a="1"/>
  <c r="AJ541" i="2" s="1"/>
  <c r="AI541" i="2" s="1" a="1"/>
  <c r="AI541" i="2" s="1"/>
  <c r="AK541" i="2" a="1"/>
  <c r="AK541" i="2" s="1"/>
  <c r="AI542" i="2" a="1"/>
  <c r="AI542" i="2" s="1"/>
  <c r="AJ542" i="2" a="1"/>
  <c r="AJ542" i="2"/>
  <c r="AK542" i="2" a="1"/>
  <c r="AK542" i="2" s="1"/>
  <c r="AJ543" i="2" a="1"/>
  <c r="AJ543" i="2"/>
  <c r="AI543" i="2" s="1" a="1"/>
  <c r="AI543" i="2" s="1"/>
  <c r="AK543" i="2" a="1"/>
  <c r="AK543" i="2"/>
  <c r="AJ544" i="2" a="1"/>
  <c r="AJ544" i="2" s="1"/>
  <c r="AI544" i="2" s="1" a="1"/>
  <c r="AI544" i="2" s="1"/>
  <c r="AK544" i="2" a="1"/>
  <c r="AK544" i="2" s="1"/>
  <c r="AJ545" i="2" a="1"/>
  <c r="AJ545" i="2" s="1"/>
  <c r="AI545" i="2" s="1" a="1"/>
  <c r="AI545" i="2" s="1"/>
  <c r="AK545" i="2" a="1"/>
  <c r="AK545" i="2" s="1"/>
  <c r="AJ546" i="2" a="1"/>
  <c r="AJ546" i="2"/>
  <c r="AI546" i="2" s="1" a="1"/>
  <c r="AI546" i="2" s="1"/>
  <c r="AK546" i="2" a="1"/>
  <c r="AK546" i="2"/>
  <c r="AJ547" i="2" a="1"/>
  <c r="AJ547" i="2" s="1"/>
  <c r="AI547" i="2" s="1" a="1"/>
  <c r="AI547" i="2" s="1"/>
  <c r="AK547" i="2" a="1"/>
  <c r="AK547" i="2"/>
  <c r="AJ548" i="2" a="1"/>
  <c r="AJ548" i="2" s="1"/>
  <c r="AI548" i="2" s="1" a="1"/>
  <c r="AI548" i="2" s="1"/>
  <c r="AK548" i="2" a="1"/>
  <c r="AK548" i="2" s="1"/>
  <c r="AJ549" i="2" a="1"/>
  <c r="AJ549" i="2"/>
  <c r="AI549" i="2" s="1" a="1"/>
  <c r="AI549" i="2" s="1"/>
  <c r="AK549" i="2" a="1"/>
  <c r="AK549" i="2" s="1"/>
  <c r="AI550" i="2" a="1"/>
  <c r="AI550" i="2" s="1"/>
  <c r="AJ550" i="2" a="1"/>
  <c r="AJ550" i="2"/>
  <c r="AK550" i="2" a="1"/>
  <c r="AK550" i="2"/>
  <c r="AJ551" i="2" a="1"/>
  <c r="AJ551" i="2" s="1"/>
  <c r="AI551" i="2" s="1" a="1"/>
  <c r="AI551" i="2" s="1"/>
  <c r="AK551" i="2" a="1"/>
  <c r="AK551" i="2" s="1"/>
  <c r="AJ552" i="2" a="1"/>
  <c r="AJ552" i="2" s="1"/>
  <c r="AI552" i="2" s="1" a="1"/>
  <c r="AI552" i="2" s="1"/>
  <c r="AK552" i="2" a="1"/>
  <c r="AK552" i="2" s="1"/>
  <c r="AI553" i="2" a="1"/>
  <c r="AI553" i="2" s="1"/>
  <c r="AJ553" i="2" a="1"/>
  <c r="AJ553" i="2" s="1"/>
  <c r="AK553" i="2" a="1"/>
  <c r="AK553" i="2"/>
  <c r="AJ554" i="2" a="1"/>
  <c r="AJ554" i="2"/>
  <c r="AI554" i="2" s="1" a="1"/>
  <c r="AI554" i="2" s="1"/>
  <c r="AK554" i="2" a="1"/>
  <c r="AK554" i="2"/>
  <c r="AI555" i="2"/>
  <c r="AJ555" i="2" a="1"/>
  <c r="AJ555" i="2"/>
  <c r="AI555" i="2" s="1" a="1"/>
  <c r="AK555" i="2" a="1"/>
  <c r="AK555" i="2" s="1"/>
  <c r="AI556" i="2" a="1"/>
  <c r="AI556" i="2" s="1"/>
  <c r="AJ556" i="2" a="1"/>
  <c r="AJ556" i="2" s="1"/>
  <c r="AK556" i="2" a="1"/>
  <c r="AK556" i="2" s="1"/>
  <c r="AJ557" i="2" a="1"/>
  <c r="AJ557" i="2" s="1"/>
  <c r="AI557" i="2" s="1" a="1"/>
  <c r="AI557" i="2" s="1"/>
  <c r="AK557" i="2" a="1"/>
  <c r="AK557" i="2" s="1"/>
  <c r="AJ558" i="2" a="1"/>
  <c r="AJ558" i="2" s="1"/>
  <c r="AI558" i="2" s="1" a="1"/>
  <c r="AI558" i="2" s="1"/>
  <c r="AK558" i="2" a="1"/>
  <c r="AK558" i="2"/>
  <c r="AJ559" i="2" a="1"/>
  <c r="AJ559" i="2"/>
  <c r="AI559" i="2" s="1" a="1"/>
  <c r="AI559" i="2" s="1"/>
  <c r="AK559" i="2" a="1"/>
  <c r="AK559" i="2"/>
  <c r="AJ560" i="2" a="1"/>
  <c r="AJ560" i="2"/>
  <c r="AI560" i="2" s="1" a="1"/>
  <c r="AI560" i="2" s="1"/>
  <c r="AK560" i="2" a="1"/>
  <c r="AK560" i="2" s="1"/>
  <c r="AJ561" i="2" a="1"/>
  <c r="AJ561" i="2" s="1"/>
  <c r="AI561" i="2" s="1" a="1"/>
  <c r="AI561" i="2" s="1"/>
  <c r="AK561" i="2" a="1"/>
  <c r="AK561" i="2" s="1"/>
  <c r="AJ562" i="2" a="1"/>
  <c r="AJ562" i="2" s="1"/>
  <c r="AI562" i="2" s="1" a="1"/>
  <c r="AI562" i="2" s="1"/>
  <c r="AK562" i="2" a="1"/>
  <c r="AK562" i="2" s="1"/>
  <c r="AI563" i="2" a="1"/>
  <c r="AI563" i="2"/>
  <c r="AJ563" i="2" a="1"/>
  <c r="AJ563" i="2"/>
  <c r="AK563" i="2" a="1"/>
  <c r="AK563" i="2"/>
  <c r="AJ564" i="2" a="1"/>
  <c r="AJ564" i="2" s="1"/>
  <c r="AI564" i="2" s="1" a="1"/>
  <c r="AI564" i="2" s="1"/>
  <c r="AK564" i="2" a="1"/>
  <c r="AK564" i="2"/>
  <c r="AJ565" i="2" a="1"/>
  <c r="AJ565" i="2" s="1"/>
  <c r="AI565" i="2" s="1" a="1"/>
  <c r="AI565" i="2" s="1"/>
  <c r="AK565" i="2" a="1"/>
  <c r="AK565" i="2" s="1"/>
  <c r="AI566" i="2" a="1"/>
  <c r="AI566" i="2" s="1"/>
  <c r="AJ566" i="2" a="1"/>
  <c r="AJ566" i="2"/>
  <c r="AK566" i="2" a="1"/>
  <c r="AK566" i="2" s="1"/>
  <c r="AI567" i="2" a="1"/>
  <c r="AI567" i="2" s="1"/>
  <c r="AJ567" i="2" a="1"/>
  <c r="AJ567" i="2"/>
  <c r="AK567" i="2" a="1"/>
  <c r="AK567" i="2"/>
  <c r="AJ568" i="2" a="1"/>
  <c r="AJ568" i="2" s="1"/>
  <c r="AI568" i="2" s="1" a="1"/>
  <c r="AI568" i="2" s="1"/>
  <c r="AK568" i="2" a="1"/>
  <c r="AK568" i="2" s="1"/>
  <c r="AJ569" i="2" a="1"/>
  <c r="AJ569" i="2" s="1"/>
  <c r="AI569" i="2" s="1" a="1"/>
  <c r="AI569" i="2" s="1"/>
  <c r="AK569" i="2" a="1"/>
  <c r="AK569" i="2" s="1"/>
  <c r="AJ570" i="2" a="1"/>
  <c r="AJ570" i="2"/>
  <c r="AI570" i="2" s="1" a="1"/>
  <c r="AI570" i="2" s="1"/>
  <c r="AK570" i="2" a="1"/>
  <c r="AK570" i="2"/>
  <c r="AJ571" i="2" a="1"/>
  <c r="AJ571" i="2" s="1"/>
  <c r="AI571" i="2" s="1" a="1"/>
  <c r="AI571" i="2" s="1"/>
  <c r="AK571" i="2" a="1"/>
  <c r="AK571" i="2"/>
  <c r="AJ572" i="2" a="1"/>
  <c r="AJ572" i="2" s="1"/>
  <c r="AI572" i="2" s="1" a="1"/>
  <c r="AI572" i="2" s="1"/>
  <c r="AK572" i="2" a="1"/>
  <c r="AK572" i="2" s="1"/>
  <c r="AI573" i="2" a="1"/>
  <c r="AI573" i="2" s="1"/>
  <c r="AJ573" i="2" a="1"/>
  <c r="AJ573" i="2"/>
  <c r="AK573" i="2" a="1"/>
  <c r="AK573" i="2" s="1"/>
  <c r="AI574" i="2" a="1"/>
  <c r="AI574" i="2" s="1"/>
  <c r="AJ574" i="2" a="1"/>
  <c r="AJ574" i="2"/>
  <c r="AK574" i="2" a="1"/>
  <c r="AK574" i="2"/>
  <c r="AJ575" i="2" a="1"/>
  <c r="AJ575" i="2" s="1"/>
  <c r="AI575" i="2" s="1" a="1"/>
  <c r="AI575" i="2" s="1"/>
  <c r="AK575" i="2" a="1"/>
  <c r="AK575" i="2" s="1"/>
  <c r="AJ576" i="2" a="1"/>
  <c r="AJ576" i="2" s="1"/>
  <c r="AI576" i="2" s="1" a="1"/>
  <c r="AI576" i="2" s="1"/>
  <c r="AK576" i="2" a="1"/>
  <c r="AK576" i="2" s="1"/>
  <c r="AJ577" i="2" a="1"/>
  <c r="AJ577" i="2" s="1"/>
  <c r="AI577" i="2" s="1" a="1"/>
  <c r="AI577" i="2" s="1"/>
  <c r="AK577" i="2" a="1"/>
  <c r="AK577" i="2"/>
  <c r="AI578" i="2" a="1"/>
  <c r="AI578" i="2" s="1"/>
  <c r="AJ578" i="2" a="1"/>
  <c r="AJ578" i="2"/>
  <c r="AK578" i="2" a="1"/>
  <c r="AK578" i="2"/>
  <c r="AJ579" i="2" a="1"/>
  <c r="AJ579" i="2"/>
  <c r="AI579" i="2" s="1" a="1"/>
  <c r="AI579" i="2" s="1"/>
  <c r="AK579" i="2" a="1"/>
  <c r="AK579" i="2" s="1"/>
  <c r="AJ580" i="2" a="1"/>
  <c r="AJ580" i="2" s="1"/>
  <c r="AI580" i="2" s="1" a="1"/>
  <c r="AI580" i="2" s="1"/>
  <c r="AK580" i="2" a="1"/>
  <c r="AK580" i="2" s="1"/>
  <c r="AJ581" i="2" a="1"/>
  <c r="AJ581" i="2" s="1"/>
  <c r="AI581" i="2" s="1" a="1"/>
  <c r="AI581" i="2" s="1"/>
  <c r="AK581" i="2" a="1"/>
  <c r="AK581" i="2"/>
  <c r="AJ582" i="2" a="1"/>
  <c r="AJ582" i="2" s="1"/>
  <c r="AI582" i="2" s="1" a="1"/>
  <c r="AI582" i="2" s="1"/>
  <c r="AK582" i="2" a="1"/>
  <c r="AK582" i="2"/>
  <c r="AJ583" i="2" a="1"/>
  <c r="AJ583" i="2"/>
  <c r="AI583" i="2" s="1" a="1"/>
  <c r="AI583" i="2" s="1"/>
  <c r="AK583" i="2" a="1"/>
  <c r="AK583" i="2"/>
  <c r="AI584" i="2" a="1"/>
  <c r="AI584" i="2" s="1"/>
  <c r="AJ584" i="2" a="1"/>
  <c r="AJ584" i="2"/>
  <c r="AK584" i="2" a="1"/>
  <c r="AK584" i="2"/>
  <c r="AJ585" i="2" a="1"/>
  <c r="AJ585" i="2" s="1"/>
  <c r="AI585" i="2" s="1" a="1"/>
  <c r="AI585" i="2" s="1"/>
  <c r="AK585" i="2" a="1"/>
  <c r="AK585" i="2" s="1"/>
  <c r="AI586" i="2" a="1"/>
  <c r="AI586" i="2" s="1"/>
  <c r="AJ586" i="2" a="1"/>
  <c r="AJ586" i="2" s="1"/>
  <c r="AK586" i="2" a="1"/>
  <c r="AK586" i="2"/>
  <c r="AI587" i="2" a="1"/>
  <c r="AI587" i="2" s="1"/>
  <c r="AJ587" i="2" a="1"/>
  <c r="AJ587" i="2"/>
  <c r="AK587" i="2" a="1"/>
  <c r="AK587" i="2"/>
  <c r="AJ588" i="2" a="1"/>
  <c r="AJ588" i="2" s="1"/>
  <c r="AI588" i="2" s="1" a="1"/>
  <c r="AI588" i="2" s="1"/>
  <c r="AK588" i="2" a="1"/>
  <c r="AK588" i="2" s="1"/>
  <c r="AI589" i="2" a="1"/>
  <c r="AI589" i="2"/>
  <c r="AJ589" i="2" a="1"/>
  <c r="AJ589" i="2"/>
  <c r="AK589" i="2" a="1"/>
  <c r="AK589" i="2"/>
  <c r="AI590" i="2"/>
  <c r="AJ590" i="2" a="1"/>
  <c r="AJ590" i="2" s="1"/>
  <c r="AI590" i="2" s="1" a="1"/>
  <c r="AK590" i="2" a="1"/>
  <c r="AK590" i="2" s="1"/>
  <c r="AI591" i="2" a="1"/>
  <c r="AI591" i="2" s="1"/>
  <c r="AJ591" i="2" a="1"/>
  <c r="AJ591" i="2"/>
  <c r="AK591" i="2" a="1"/>
  <c r="AK591" i="2"/>
  <c r="AJ592" i="2" a="1"/>
  <c r="AJ592" i="2" s="1"/>
  <c r="AI592" i="2" s="1" a="1"/>
  <c r="AI592" i="2" s="1"/>
  <c r="AK592" i="2" a="1"/>
  <c r="AK592" i="2" s="1"/>
  <c r="AJ593" i="2" a="1"/>
  <c r="AJ593" i="2" s="1"/>
  <c r="AI593" i="2" s="1" a="1"/>
  <c r="AI593" i="2" s="1"/>
  <c r="AK593" i="2" a="1"/>
  <c r="AK593" i="2"/>
  <c r="AJ594" i="2" a="1"/>
  <c r="AJ594" i="2" s="1"/>
  <c r="AI594" i="2" s="1" a="1"/>
  <c r="AI594" i="2" s="1"/>
  <c r="AK594" i="2" a="1"/>
  <c r="AK594" i="2" s="1"/>
  <c r="AI595" i="2" a="1"/>
  <c r="AI595" i="2"/>
  <c r="AJ595" i="2" a="1"/>
  <c r="AJ595" i="2" s="1"/>
  <c r="AK595" i="2" a="1"/>
  <c r="AK595" i="2"/>
  <c r="AI596" i="2"/>
  <c r="AJ596" i="2" a="1"/>
  <c r="AJ596" i="2" s="1"/>
  <c r="AI596" i="2" s="1" a="1"/>
  <c r="AK596" i="2" a="1"/>
  <c r="AK596" i="2"/>
  <c r="AI597" i="2" a="1"/>
  <c r="AI597" i="2" s="1"/>
  <c r="AJ597" i="2" a="1"/>
  <c r="AJ597" i="2" s="1"/>
  <c r="AK597" i="2" a="1"/>
  <c r="AK597" i="2"/>
  <c r="AJ598" i="2" a="1"/>
  <c r="AJ598" i="2" s="1"/>
  <c r="AI598" i="2" s="1" a="1"/>
  <c r="AI598" i="2" s="1"/>
  <c r="AK598" i="2" a="1"/>
  <c r="AK598" i="2"/>
  <c r="AJ599" i="2" a="1"/>
  <c r="AJ599" i="2" s="1"/>
  <c r="AI599" i="2" s="1" a="1"/>
  <c r="AI599" i="2" s="1"/>
  <c r="AK599" i="2" a="1"/>
  <c r="AK599" i="2" s="1"/>
  <c r="AJ600" i="2" a="1"/>
  <c r="AJ600" i="2" s="1"/>
  <c r="AI600" i="2" s="1" a="1"/>
  <c r="AI600" i="2" s="1"/>
  <c r="AK600" i="2" a="1"/>
  <c r="AK600" i="2" s="1"/>
  <c r="AJ601" i="2" a="1"/>
  <c r="AJ601" i="2" s="1"/>
  <c r="AI601" i="2" s="1" a="1"/>
  <c r="AI601" i="2" s="1"/>
  <c r="AK601" i="2" a="1"/>
  <c r="AK601" i="2" s="1"/>
  <c r="AJ602" i="2" a="1"/>
  <c r="AJ602" i="2" s="1"/>
  <c r="AI602" i="2" s="1" a="1"/>
  <c r="AI602" i="2" s="1"/>
  <c r="AK602" i="2" a="1"/>
  <c r="AK602" i="2" s="1"/>
  <c r="AI603" i="2" a="1"/>
  <c r="AI603" i="2"/>
  <c r="AJ603" i="2" a="1"/>
  <c r="AJ603" i="2" s="1"/>
  <c r="AK603" i="2" a="1"/>
  <c r="AK603" i="2" s="1"/>
  <c r="AI604" i="2"/>
  <c r="AJ604" i="2" a="1"/>
  <c r="AJ604" i="2" s="1"/>
  <c r="AI604" i="2" s="1" a="1"/>
  <c r="AK604" i="2" a="1"/>
  <c r="AK604" i="2"/>
  <c r="AI605" i="2" a="1"/>
  <c r="AI605" i="2" s="1"/>
  <c r="AJ605" i="2" a="1"/>
  <c r="AJ605" i="2" s="1"/>
  <c r="AK605" i="2" a="1"/>
  <c r="AK605" i="2"/>
  <c r="AJ606" i="2" a="1"/>
  <c r="AJ606" i="2" s="1"/>
  <c r="AI606" i="2" s="1" a="1"/>
  <c r="AI606" i="2" s="1"/>
  <c r="AK606" i="2" a="1"/>
  <c r="AK606" i="2"/>
  <c r="AI607" i="2" a="1"/>
  <c r="AI607" i="2" s="1"/>
  <c r="AJ607" i="2" a="1"/>
  <c r="AJ607" i="2" s="1"/>
  <c r="AK607" i="2" a="1"/>
  <c r="AK607" i="2" s="1"/>
  <c r="AJ608" i="2" a="1"/>
  <c r="AJ608" i="2" s="1"/>
  <c r="AI608" i="2" s="1" a="1"/>
  <c r="AI608" i="2" s="1"/>
  <c r="AK608" i="2" a="1"/>
  <c r="AK608" i="2" s="1"/>
  <c r="AJ609" i="2" a="1"/>
  <c r="AJ609" i="2" s="1"/>
  <c r="AI609" i="2" s="1" a="1"/>
  <c r="AI609" i="2" s="1"/>
  <c r="AK609" i="2" a="1"/>
  <c r="AK609" i="2" s="1"/>
  <c r="AJ610" i="2" a="1"/>
  <c r="AJ610" i="2" s="1"/>
  <c r="AI610" i="2" s="1" a="1"/>
  <c r="AI610" i="2" s="1"/>
  <c r="AK610" i="2" a="1"/>
  <c r="AK610" i="2" s="1"/>
  <c r="AI611" i="2" a="1"/>
  <c r="AI611" i="2"/>
  <c r="AJ611" i="2" a="1"/>
  <c r="AJ611" i="2" s="1"/>
  <c r="AK611" i="2" a="1"/>
  <c r="AK611" i="2" s="1"/>
  <c r="AI612" i="2"/>
  <c r="AJ612" i="2" a="1"/>
  <c r="AJ612" i="2" s="1"/>
  <c r="AI612" i="2" s="1" a="1"/>
  <c r="AK612" i="2" a="1"/>
  <c r="AK612" i="2"/>
  <c r="AI613" i="2" a="1"/>
  <c r="AI613" i="2" s="1"/>
  <c r="AJ613" i="2" a="1"/>
  <c r="AJ613" i="2" s="1"/>
  <c r="AK613" i="2" a="1"/>
  <c r="AK613" i="2"/>
  <c r="AJ614" i="2" a="1"/>
  <c r="AJ614" i="2" s="1"/>
  <c r="AI614" i="2" s="1" a="1"/>
  <c r="AI614" i="2" s="1"/>
  <c r="AK614" i="2" a="1"/>
  <c r="AK614" i="2"/>
  <c r="AI615" i="2" a="1"/>
  <c r="AI615" i="2" s="1"/>
  <c r="AJ615" i="2" a="1"/>
  <c r="AJ615" i="2" s="1"/>
  <c r="AK615" i="2" a="1"/>
  <c r="AK615" i="2" s="1"/>
  <c r="AJ616" i="2" a="1"/>
  <c r="AJ616" i="2" s="1"/>
  <c r="AI616" i="2" s="1" a="1"/>
  <c r="AI616" i="2" s="1"/>
  <c r="AK616" i="2" a="1"/>
  <c r="AK616" i="2" s="1"/>
  <c r="AJ617" i="2" a="1"/>
  <c r="AJ617" i="2" s="1"/>
  <c r="AI617" i="2" s="1" a="1"/>
  <c r="AI617" i="2" s="1"/>
  <c r="AK617" i="2" a="1"/>
  <c r="AK617" i="2" s="1"/>
  <c r="AJ618" i="2" a="1"/>
  <c r="AJ618" i="2" s="1"/>
  <c r="AI618" i="2" s="1" a="1"/>
  <c r="AI618" i="2" s="1"/>
  <c r="AK618" i="2" a="1"/>
  <c r="AK618" i="2" s="1"/>
  <c r="AI619" i="2" a="1"/>
  <c r="AI619" i="2"/>
  <c r="AJ619" i="2" a="1"/>
  <c r="AJ619" i="2" s="1"/>
  <c r="AK619" i="2" a="1"/>
  <c r="AK619" i="2" s="1"/>
  <c r="AI620" i="2"/>
  <c r="AJ620" i="2" a="1"/>
  <c r="AJ620" i="2" s="1"/>
  <c r="AI620" i="2" s="1" a="1"/>
  <c r="AK620" i="2" a="1"/>
  <c r="AK620" i="2"/>
  <c r="AI621" i="2" a="1"/>
  <c r="AI621" i="2" s="1"/>
  <c r="AJ621" i="2" a="1"/>
  <c r="AJ621" i="2" s="1"/>
  <c r="AK621" i="2" a="1"/>
  <c r="AK621" i="2"/>
  <c r="AJ622" i="2" a="1"/>
  <c r="AJ622" i="2" s="1"/>
  <c r="AI622" i="2" s="1" a="1"/>
  <c r="AI622" i="2" s="1"/>
  <c r="AK622" i="2" a="1"/>
  <c r="AK622" i="2"/>
  <c r="AI623" i="2" a="1"/>
  <c r="AI623" i="2" s="1"/>
  <c r="AJ623" i="2" a="1"/>
  <c r="AJ623" i="2" s="1"/>
  <c r="AK623" i="2" a="1"/>
  <c r="AK623" i="2" s="1"/>
  <c r="AJ624" i="2" a="1"/>
  <c r="AJ624" i="2" s="1"/>
  <c r="AI624" i="2" s="1" a="1"/>
  <c r="AI624" i="2" s="1"/>
  <c r="AK624" i="2" a="1"/>
  <c r="AK624" i="2" s="1"/>
  <c r="AJ625" i="2" a="1"/>
  <c r="AJ625" i="2" s="1"/>
  <c r="AI625" i="2" s="1" a="1"/>
  <c r="AI625" i="2" s="1"/>
  <c r="AK625" i="2" a="1"/>
  <c r="AK625" i="2" s="1"/>
  <c r="AJ626" i="2" a="1"/>
  <c r="AJ626" i="2" s="1"/>
  <c r="AI626" i="2" s="1" a="1"/>
  <c r="AI626" i="2" s="1"/>
  <c r="AK626" i="2" a="1"/>
  <c r="AK626" i="2" s="1"/>
  <c r="AI627" i="2" a="1"/>
  <c r="AI627" i="2"/>
  <c r="AJ627" i="2" a="1"/>
  <c r="AJ627" i="2" s="1"/>
  <c r="AK627" i="2" a="1"/>
  <c r="AK627" i="2" s="1"/>
  <c r="AI628" i="2"/>
  <c r="AJ628" i="2" a="1"/>
  <c r="AJ628" i="2" s="1"/>
  <c r="AI628" i="2" s="1" a="1"/>
  <c r="AK628" i="2" a="1"/>
  <c r="AK628" i="2"/>
  <c r="AI629" i="2" a="1"/>
  <c r="AI629" i="2" s="1"/>
  <c r="AJ629" i="2" a="1"/>
  <c r="AJ629" i="2" s="1"/>
  <c r="AK629" i="2" a="1"/>
  <c r="AK629" i="2"/>
  <c r="AJ630" i="2" a="1"/>
  <c r="AJ630" i="2" s="1"/>
  <c r="AI630" i="2" s="1" a="1"/>
  <c r="AI630" i="2" s="1"/>
  <c r="AK630" i="2" a="1"/>
  <c r="AK630" i="2"/>
  <c r="AI631" i="2" a="1"/>
  <c r="AI631" i="2" s="1"/>
  <c r="AJ631" i="2" a="1"/>
  <c r="AJ631" i="2" s="1"/>
  <c r="AK631" i="2" a="1"/>
  <c r="AK631" i="2" s="1"/>
  <c r="AJ632" i="2" a="1"/>
  <c r="AJ632" i="2" s="1"/>
  <c r="AI632" i="2" s="1" a="1"/>
  <c r="AI632" i="2" s="1"/>
  <c r="AK632" i="2" a="1"/>
  <c r="AK632" i="2" s="1"/>
  <c r="AJ633" i="2" a="1"/>
  <c r="AJ633" i="2" s="1"/>
  <c r="AI633" i="2" s="1" a="1"/>
  <c r="AI633" i="2" s="1"/>
  <c r="AK633" i="2" a="1"/>
  <c r="AK633" i="2" s="1"/>
  <c r="AJ634" i="2" a="1"/>
  <c r="AJ634" i="2" s="1"/>
  <c r="AI634" i="2" s="1" a="1"/>
  <c r="AI634" i="2" s="1"/>
  <c r="AK634" i="2" a="1"/>
  <c r="AK634" i="2" s="1"/>
  <c r="AI635" i="2" a="1"/>
  <c r="AI635" i="2"/>
  <c r="AJ635" i="2" a="1"/>
  <c r="AJ635" i="2" s="1"/>
  <c r="AK635" i="2" a="1"/>
  <c r="AK635" i="2" s="1"/>
  <c r="AI636" i="2"/>
  <c r="AJ636" i="2" a="1"/>
  <c r="AJ636" i="2" s="1"/>
  <c r="AI636" i="2" s="1" a="1"/>
  <c r="AK636" i="2" a="1"/>
  <c r="AK636" i="2"/>
  <c r="AI637" i="2" a="1"/>
  <c r="AI637" i="2" s="1"/>
  <c r="AJ637" i="2" a="1"/>
  <c r="AJ637" i="2" s="1"/>
  <c r="AK637" i="2" a="1"/>
  <c r="AK637" i="2"/>
  <c r="AJ638" i="2" a="1"/>
  <c r="AJ638" i="2" s="1"/>
  <c r="AI638" i="2" s="1" a="1"/>
  <c r="AI638" i="2" s="1"/>
  <c r="AK638" i="2" a="1"/>
  <c r="AK638" i="2"/>
  <c r="AI639" i="2" a="1"/>
  <c r="AI639" i="2" s="1"/>
  <c r="AJ639" i="2" a="1"/>
  <c r="AJ639" i="2" s="1"/>
  <c r="AK639" i="2" a="1"/>
  <c r="AK639" i="2" s="1"/>
  <c r="AJ640" i="2" a="1"/>
  <c r="AJ640" i="2" s="1"/>
  <c r="AI640" i="2" s="1" a="1"/>
  <c r="AI640" i="2" s="1"/>
  <c r="AK640" i="2" a="1"/>
  <c r="AK640" i="2" s="1"/>
  <c r="AI641" i="2" a="1"/>
  <c r="AI641" i="2" s="1"/>
  <c r="AJ641" i="2" a="1"/>
  <c r="AJ641" i="2" s="1"/>
  <c r="AK641" i="2" a="1"/>
  <c r="AK641" i="2" s="1"/>
  <c r="AJ642" i="2" a="1"/>
  <c r="AJ642" i="2" s="1"/>
  <c r="AI642" i="2" s="1" a="1"/>
  <c r="AI642" i="2" s="1"/>
  <c r="AK642" i="2" a="1"/>
  <c r="AK642" i="2" s="1"/>
  <c r="AI643" i="2" a="1"/>
  <c r="AI643" i="2" s="1"/>
  <c r="AJ643" i="2" a="1"/>
  <c r="AJ643" i="2" s="1"/>
  <c r="AK643" i="2" a="1"/>
  <c r="AK643" i="2" s="1"/>
  <c r="AJ644" i="2" a="1"/>
  <c r="AJ644" i="2" s="1"/>
  <c r="AI644" i="2" s="1" a="1"/>
  <c r="AI644" i="2" s="1"/>
  <c r="AK644" i="2" a="1"/>
  <c r="AK644" i="2"/>
  <c r="AI645" i="2" a="1"/>
  <c r="AI645" i="2" s="1"/>
  <c r="AJ645" i="2" a="1"/>
  <c r="AJ645" i="2"/>
  <c r="AK645" i="2" a="1"/>
  <c r="AK645" i="2" s="1"/>
  <c r="AI646" i="2"/>
  <c r="AJ646" i="2" a="1"/>
  <c r="AJ646" i="2" s="1"/>
  <c r="AI646" i="2" s="1" a="1"/>
  <c r="AK646" i="2" a="1"/>
  <c r="AK646" i="2" s="1"/>
  <c r="AJ647" i="2" a="1"/>
  <c r="AJ647" i="2" s="1"/>
  <c r="AI647" i="2" s="1" a="1"/>
  <c r="AI647" i="2" s="1"/>
  <c r="AK647" i="2" a="1"/>
  <c r="AK647" i="2"/>
  <c r="AI648" i="2"/>
  <c r="AJ648" i="2" a="1"/>
  <c r="AJ648" i="2" s="1"/>
  <c r="AI648" i="2" s="1" a="1"/>
  <c r="AK648" i="2" a="1"/>
  <c r="AK648" i="2" s="1"/>
  <c r="AI649" i="2" a="1"/>
  <c r="AI649" i="2"/>
  <c r="AJ649" i="2" a="1"/>
  <c r="AJ649" i="2"/>
  <c r="AK649" i="2" a="1"/>
  <c r="AK649" i="2" s="1"/>
  <c r="AJ650" i="2" a="1"/>
  <c r="AJ650" i="2" s="1"/>
  <c r="AI650" i="2" s="1" a="1"/>
  <c r="AI650" i="2" s="1"/>
  <c r="AK650" i="2" a="1"/>
  <c r="AK650" i="2" s="1"/>
  <c r="AI651" i="2" a="1"/>
  <c r="AI651" i="2" s="1"/>
  <c r="AJ651" i="2" a="1"/>
  <c r="AJ651" i="2"/>
  <c r="AK651" i="2" a="1"/>
  <c r="AK651" i="2"/>
  <c r="AI652" i="2"/>
  <c r="AJ652" i="2" a="1"/>
  <c r="AJ652" i="2" s="1"/>
  <c r="AI652" i="2" s="1" a="1"/>
  <c r="AK652" i="2" a="1"/>
  <c r="AK652" i="2"/>
  <c r="AJ653" i="2" a="1"/>
  <c r="AJ653" i="2" s="1"/>
  <c r="AI653" i="2" s="1" a="1"/>
  <c r="AI653" i="2" s="1"/>
  <c r="AK653" i="2" a="1"/>
  <c r="AK653" i="2"/>
  <c r="AJ654" i="2" a="1"/>
  <c r="AJ654" i="2" s="1"/>
  <c r="AI654" i="2" s="1" a="1"/>
  <c r="AI654" i="2" s="1"/>
  <c r="AK654" i="2" a="1"/>
  <c r="AK654" i="2" s="1"/>
  <c r="AJ655" i="2" a="1"/>
  <c r="AJ655" i="2" s="1"/>
  <c r="AI655" i="2" s="1" a="1"/>
  <c r="AI655" i="2" s="1"/>
  <c r="AK655" i="2" a="1"/>
  <c r="AK655" i="2" s="1"/>
  <c r="AJ656" i="2" a="1"/>
  <c r="AJ656" i="2" s="1"/>
  <c r="AI656" i="2" s="1" a="1"/>
  <c r="AI656" i="2" s="1"/>
  <c r="AK656" i="2" a="1"/>
  <c r="AK656" i="2"/>
  <c r="AJ657" i="2" a="1"/>
  <c r="AJ657" i="2"/>
  <c r="AI657" i="2" s="1" a="1"/>
  <c r="AI657" i="2" s="1"/>
  <c r="AK657" i="2" a="1"/>
  <c r="AK657" i="2" s="1"/>
  <c r="AI658" i="2"/>
  <c r="AJ658" i="2" a="1"/>
  <c r="AJ658" i="2" s="1"/>
  <c r="AI658" i="2" s="1" a="1"/>
  <c r="AK658" i="2" a="1"/>
  <c r="AK658" i="2" s="1"/>
  <c r="AJ659" i="2" a="1"/>
  <c r="AJ659" i="2" s="1"/>
  <c r="AI659" i="2" s="1" a="1"/>
  <c r="AI659" i="2" s="1"/>
  <c r="AK659" i="2" a="1"/>
  <c r="AK659" i="2"/>
  <c r="AI660" i="2"/>
  <c r="AJ660" i="2" a="1"/>
  <c r="AJ660" i="2" s="1"/>
  <c r="AI660" i="2" s="1" a="1"/>
  <c r="AK660" i="2" a="1"/>
  <c r="AK660" i="2" s="1"/>
  <c r="AI661" i="2" a="1"/>
  <c r="AI661" i="2" s="1"/>
  <c r="AJ661" i="2" a="1"/>
  <c r="AJ661" i="2"/>
  <c r="AK661" i="2" a="1"/>
  <c r="AK661" i="2" s="1"/>
  <c r="AJ662" i="2" a="1"/>
  <c r="AJ662" i="2" s="1"/>
  <c r="AI662" i="2" s="1" a="1"/>
  <c r="AI662" i="2" s="1"/>
  <c r="AK662" i="2" a="1"/>
  <c r="AK662" i="2" s="1"/>
  <c r="AJ663" i="2" a="1"/>
  <c r="AJ663" i="2"/>
  <c r="AI663" i="2" s="1" a="1"/>
  <c r="AI663" i="2" s="1"/>
  <c r="AK663" i="2" a="1"/>
  <c r="AK663" i="2"/>
  <c r="AI664" i="2"/>
  <c r="AJ664" i="2" a="1"/>
  <c r="AJ664" i="2" s="1"/>
  <c r="AI664" i="2" s="1" a="1"/>
  <c r="AK664" i="2" a="1"/>
  <c r="AK664" i="2"/>
  <c r="AI665" i="2" a="1"/>
  <c r="AI665" i="2" s="1"/>
  <c r="AJ665" i="2" a="1"/>
  <c r="AJ665" i="2" s="1"/>
  <c r="AK665" i="2" a="1"/>
  <c r="AK665" i="2"/>
  <c r="AJ666" i="2" a="1"/>
  <c r="AJ666" i="2" s="1"/>
  <c r="AI666" i="2" s="1" a="1"/>
  <c r="AI666" i="2" s="1"/>
  <c r="AK666" i="2" a="1"/>
  <c r="AK666" i="2" s="1"/>
  <c r="AJ667" i="2" a="1"/>
  <c r="AJ667" i="2" s="1"/>
  <c r="AI667" i="2" s="1" a="1"/>
  <c r="AI667" i="2" s="1"/>
  <c r="AK667" i="2" a="1"/>
  <c r="AK667" i="2" s="1"/>
  <c r="AJ668" i="2" a="1"/>
  <c r="AJ668" i="2" s="1"/>
  <c r="AI668" i="2" s="1" a="1"/>
  <c r="AI668" i="2" s="1"/>
  <c r="AK668" i="2" a="1"/>
  <c r="AK668" i="2"/>
  <c r="AJ669" i="2" a="1"/>
  <c r="AJ669" i="2"/>
  <c r="AI669" i="2" s="1" a="1"/>
  <c r="AI669" i="2" s="1"/>
  <c r="AK669" i="2" a="1"/>
  <c r="AK669" i="2" s="1"/>
  <c r="AI670" i="2"/>
  <c r="AJ670" i="2" a="1"/>
  <c r="AJ670" i="2" s="1"/>
  <c r="AI670" i="2" s="1" a="1"/>
  <c r="AK670" i="2" a="1"/>
  <c r="AK670" i="2"/>
  <c r="AJ671" i="2" a="1"/>
  <c r="AJ671" i="2" s="1"/>
  <c r="AI671" i="2" s="1" a="1"/>
  <c r="AI671" i="2" s="1"/>
  <c r="AK671" i="2" a="1"/>
  <c r="AK671" i="2"/>
  <c r="AI672" i="2"/>
  <c r="AJ672" i="2" a="1"/>
  <c r="AJ672" i="2" s="1"/>
  <c r="AI672" i="2" s="1" a="1"/>
  <c r="AK672" i="2" a="1"/>
  <c r="AK672" i="2" s="1"/>
  <c r="AI673" i="2" a="1"/>
  <c r="AI673" i="2" s="1"/>
  <c r="AJ673" i="2" a="1"/>
  <c r="AJ673" i="2"/>
  <c r="AK673" i="2" a="1"/>
  <c r="AK673" i="2" s="1"/>
  <c r="AJ674" i="2" a="1"/>
  <c r="AJ674" i="2" s="1"/>
  <c r="AI674" i="2" s="1" a="1"/>
  <c r="AI674" i="2" s="1"/>
  <c r="AK674" i="2" a="1"/>
  <c r="AK674" i="2" s="1"/>
  <c r="AI675" i="2" a="1"/>
  <c r="AI675" i="2" s="1"/>
  <c r="AJ675" i="2" a="1"/>
  <c r="AJ675" i="2"/>
  <c r="AK675" i="2" a="1"/>
  <c r="AK675" i="2"/>
  <c r="AI676" i="2"/>
  <c r="AJ676" i="2" a="1"/>
  <c r="AJ676" i="2" s="1"/>
  <c r="AI676" i="2" s="1" a="1"/>
  <c r="AK676" i="2" a="1"/>
  <c r="AK676" i="2"/>
  <c r="AJ677" i="2" a="1"/>
  <c r="AJ677" i="2" s="1"/>
  <c r="AI677" i="2" s="1" a="1"/>
  <c r="AI677" i="2" s="1"/>
  <c r="AK677" i="2" a="1"/>
  <c r="AK677" i="2"/>
  <c r="AJ678" i="2" a="1"/>
  <c r="AJ678" i="2" s="1"/>
  <c r="AI678" i="2" s="1" a="1"/>
  <c r="AI678" i="2" s="1"/>
  <c r="AK678" i="2" a="1"/>
  <c r="AK678" i="2" s="1"/>
  <c r="AJ679" i="2" a="1"/>
  <c r="AJ679" i="2" s="1"/>
  <c r="AI679" i="2" s="1" a="1"/>
  <c r="AI679" i="2" s="1"/>
  <c r="AK679" i="2" a="1"/>
  <c r="AK679" i="2" s="1"/>
  <c r="AJ680" i="2" a="1"/>
  <c r="AJ680" i="2" s="1"/>
  <c r="AI680" i="2" s="1" a="1"/>
  <c r="AI680" i="2" s="1"/>
  <c r="AK680" i="2" a="1"/>
  <c r="AK680" i="2"/>
  <c r="AJ681" i="2" a="1"/>
  <c r="AJ681" i="2"/>
  <c r="AI681" i="2" s="1" a="1"/>
  <c r="AI681" i="2" s="1"/>
  <c r="AK681" i="2" a="1"/>
  <c r="AK681" i="2" s="1"/>
  <c r="AJ682" i="2" a="1"/>
  <c r="AJ682" i="2" s="1"/>
  <c r="AI682" i="2" s="1" a="1"/>
  <c r="AI682" i="2" s="1"/>
  <c r="AK682" i="2" a="1"/>
  <c r="AK682" i="2"/>
  <c r="AJ683" i="2" a="1"/>
  <c r="AJ683" i="2" s="1"/>
  <c r="AI683" i="2" s="1" a="1"/>
  <c r="AI683" i="2" s="1"/>
  <c r="AK683" i="2" a="1"/>
  <c r="AK683" i="2"/>
  <c r="AI684" i="2"/>
  <c r="AJ684" i="2" a="1"/>
  <c r="AJ684" i="2" s="1"/>
  <c r="AI684" i="2" s="1" a="1"/>
  <c r="AK684" i="2" a="1"/>
  <c r="AK684" i="2" s="1"/>
  <c r="AI685" i="2" a="1"/>
  <c r="AI685" i="2"/>
  <c r="AJ685" i="2" a="1"/>
  <c r="AJ685" i="2"/>
  <c r="AK685" i="2" a="1"/>
  <c r="AK685" i="2" s="1"/>
  <c r="AJ686" i="2" a="1"/>
  <c r="AJ686" i="2" s="1"/>
  <c r="AI686" i="2" s="1" a="1"/>
  <c r="AI686" i="2" s="1"/>
  <c r="AK686" i="2" a="1"/>
  <c r="AK686" i="2" s="1"/>
  <c r="AJ687" i="2" a="1"/>
  <c r="AJ687" i="2" s="1"/>
  <c r="AI687" i="2" s="1" a="1"/>
  <c r="AI687" i="2" s="1"/>
  <c r="AK687" i="2" a="1"/>
  <c r="AK687" i="2"/>
  <c r="AJ688" i="2" a="1"/>
  <c r="AJ688" i="2" s="1"/>
  <c r="AI688" i="2" s="1" a="1"/>
  <c r="AI688" i="2" s="1"/>
  <c r="AK688" i="2" a="1"/>
  <c r="AK688" i="2"/>
  <c r="AI689" i="2" a="1"/>
  <c r="AI689" i="2" s="1"/>
  <c r="AJ689" i="2" a="1"/>
  <c r="AJ689" i="2"/>
  <c r="AK689" i="2" a="1"/>
  <c r="AK689" i="2"/>
  <c r="AJ690" i="2" a="1"/>
  <c r="AJ690" i="2" s="1"/>
  <c r="AI690" i="2" s="1" a="1"/>
  <c r="AI690" i="2" s="1"/>
  <c r="AK690" i="2" a="1"/>
  <c r="AK690" i="2"/>
  <c r="AJ691" i="2" a="1"/>
  <c r="AJ691" i="2" s="1"/>
  <c r="AI691" i="2" s="1" a="1"/>
  <c r="AI691" i="2" s="1"/>
  <c r="AK691" i="2" a="1"/>
  <c r="AK691" i="2" s="1"/>
  <c r="AI692" i="2"/>
  <c r="AJ692" i="2" a="1"/>
  <c r="AJ692" i="2" s="1"/>
  <c r="AI692" i="2" s="1" a="1"/>
  <c r="AK692" i="2" a="1"/>
  <c r="AK692" i="2" s="1"/>
  <c r="AI693" i="2" a="1"/>
  <c r="AI693" i="2" s="1"/>
  <c r="AJ693" i="2" a="1"/>
  <c r="AJ693" i="2"/>
  <c r="AK693" i="2" a="1"/>
  <c r="AK693" i="2"/>
  <c r="AJ694" i="2" a="1"/>
  <c r="AJ694" i="2" s="1"/>
  <c r="AI694" i="2" s="1" a="1"/>
  <c r="AI694" i="2" s="1"/>
  <c r="AK694" i="2" a="1"/>
  <c r="AK694" i="2" s="1"/>
  <c r="AJ695" i="2" a="1"/>
  <c r="AJ695" i="2"/>
  <c r="AI695" i="2" s="1" a="1"/>
  <c r="AI695" i="2" s="1"/>
  <c r="AK695" i="2" a="1"/>
  <c r="AK695" i="2"/>
  <c r="AJ696" i="2" a="1"/>
  <c r="AJ696" i="2" s="1"/>
  <c r="AI696" i="2" s="1" a="1"/>
  <c r="AI696" i="2" s="1"/>
  <c r="AK696" i="2" a="1"/>
  <c r="AK696" i="2" s="1"/>
  <c r="AI697" i="2" a="1"/>
  <c r="AI697" i="2" s="1"/>
  <c r="AJ697" i="2" a="1"/>
  <c r="AJ697" i="2"/>
  <c r="AK697" i="2" a="1"/>
  <c r="AK697" i="2"/>
  <c r="AJ698" i="2" a="1"/>
  <c r="AJ698" i="2" s="1"/>
  <c r="AI698" i="2" s="1" a="1"/>
  <c r="AI698" i="2" s="1"/>
  <c r="AK698" i="2" a="1"/>
  <c r="AK698" i="2"/>
  <c r="AJ699" i="2" a="1"/>
  <c r="AJ699" i="2"/>
  <c r="AI699" i="2" s="1" a="1"/>
  <c r="AI699" i="2" s="1"/>
  <c r="AK699" i="2" a="1"/>
  <c r="AK699" i="2"/>
  <c r="AI700" i="2" a="1"/>
  <c r="AI700" i="2"/>
  <c r="AJ700" i="2" a="1"/>
  <c r="AJ700" i="2" s="1"/>
  <c r="AK700" i="2" a="1"/>
  <c r="AK700" i="2"/>
  <c r="AJ701" i="2" a="1"/>
  <c r="AJ701" i="2"/>
  <c r="AI701" i="2" s="1" a="1"/>
  <c r="AI701" i="2" s="1"/>
  <c r="AK701" i="2" a="1"/>
  <c r="AK701" i="2"/>
  <c r="AI702" i="2" a="1"/>
  <c r="AI702" i="2"/>
  <c r="AJ702" i="2" a="1"/>
  <c r="AJ702" i="2" s="1"/>
  <c r="AK702" i="2" a="1"/>
  <c r="AK702" i="2" s="1"/>
  <c r="AJ703" i="2" a="1"/>
  <c r="AJ703" i="2" s="1"/>
  <c r="AI703" i="2" s="1" a="1"/>
  <c r="AI703" i="2" s="1"/>
  <c r="AK703" i="2" a="1"/>
  <c r="AK703" i="2"/>
  <c r="AI704" i="2" a="1"/>
  <c r="AI704" i="2"/>
  <c r="AJ704" i="2" a="1"/>
  <c r="AJ704" i="2" s="1"/>
  <c r="AK704" i="2" a="1"/>
  <c r="AK704" i="2" s="1"/>
  <c r="AI705" i="2" a="1"/>
  <c r="AI705" i="2" s="1"/>
  <c r="AJ705" i="2" a="1"/>
  <c r="AJ705" i="2"/>
  <c r="AK705" i="2" a="1"/>
  <c r="AK705" i="2"/>
  <c r="AJ706" i="2" a="1"/>
  <c r="AJ706" i="2" s="1"/>
  <c r="AI706" i="2" s="1" a="1"/>
  <c r="AI706" i="2" s="1"/>
  <c r="AK706" i="2" a="1"/>
  <c r="AK706" i="2" s="1"/>
  <c r="AJ707" i="2" a="1"/>
  <c r="AJ707" i="2"/>
  <c r="AI707" i="2" s="1" a="1"/>
  <c r="AI707" i="2" s="1"/>
  <c r="AK707" i="2" a="1"/>
  <c r="AK707" i="2"/>
  <c r="AJ708" i="2" a="1"/>
  <c r="AJ708" i="2" s="1"/>
  <c r="AI708" i="2" s="1" a="1"/>
  <c r="AI708" i="2" s="1"/>
  <c r="AK708" i="2" a="1"/>
  <c r="AK708" i="2" s="1"/>
  <c r="AI709" i="2" a="1"/>
  <c r="AI709" i="2" s="1"/>
  <c r="AJ709" i="2" a="1"/>
  <c r="AJ709" i="2"/>
  <c r="AK709" i="2" a="1"/>
  <c r="AK709" i="2"/>
  <c r="AJ710" i="2" a="1"/>
  <c r="AJ710" i="2" s="1"/>
  <c r="AI710" i="2" s="1" a="1"/>
  <c r="AI710" i="2" s="1"/>
  <c r="AK710" i="2" a="1"/>
  <c r="AK710" i="2"/>
  <c r="AJ711" i="2" a="1"/>
  <c r="AJ711" i="2"/>
  <c r="AI711" i="2" s="1" a="1"/>
  <c r="AI711" i="2" s="1"/>
  <c r="AK711" i="2" a="1"/>
  <c r="AK711" i="2"/>
  <c r="AI712" i="2" a="1"/>
  <c r="AI712" i="2"/>
  <c r="AJ712" i="2" a="1"/>
  <c r="AJ712" i="2" s="1"/>
  <c r="AK712" i="2" a="1"/>
  <c r="AK712" i="2"/>
  <c r="AJ713" i="2" a="1"/>
  <c r="AJ713" i="2" s="1"/>
  <c r="AI713" i="2" s="1" a="1"/>
  <c r="AI713" i="2" s="1"/>
  <c r="AK713" i="2" a="1"/>
  <c r="AK713" i="2"/>
  <c r="AI714" i="2" a="1"/>
  <c r="AI714" i="2"/>
  <c r="AJ714" i="2" a="1"/>
  <c r="AJ714" i="2" s="1"/>
  <c r="AK714" i="2" a="1"/>
  <c r="AK714" i="2" s="1"/>
  <c r="AJ715" i="2" a="1"/>
  <c r="AJ715" i="2" s="1"/>
  <c r="AI715" i="2" s="1" a="1"/>
  <c r="AI715" i="2" s="1"/>
  <c r="AK715" i="2" a="1"/>
  <c r="AK715" i="2" s="1"/>
  <c r="AI716" i="2" a="1"/>
  <c r="AI716" i="2"/>
  <c r="AJ716" i="2" a="1"/>
  <c r="AJ716" i="2" s="1"/>
  <c r="AK716" i="2" a="1"/>
  <c r="AK716" i="2" s="1"/>
  <c r="AI717" i="2" a="1"/>
  <c r="AI717" i="2" s="1"/>
  <c r="AJ717" i="2" a="1"/>
  <c r="AJ717" i="2"/>
  <c r="AK717" i="2" a="1"/>
  <c r="AK717" i="2" s="1"/>
  <c r="AJ718" i="2" a="1"/>
  <c r="AJ718" i="2" s="1"/>
  <c r="AI718" i="2" s="1" a="1"/>
  <c r="AI718" i="2" s="1"/>
  <c r="AK718" i="2" a="1"/>
  <c r="AK718" i="2" s="1"/>
  <c r="AJ719" i="2" a="1"/>
  <c r="AJ719" i="2"/>
  <c r="AI719" i="2" s="1" a="1"/>
  <c r="AI719" i="2" s="1"/>
  <c r="AK719" i="2" a="1"/>
  <c r="AK719" i="2"/>
  <c r="AJ720" i="2" a="1"/>
  <c r="AJ720" i="2" s="1"/>
  <c r="AI720" i="2" s="1" a="1"/>
  <c r="AI720" i="2" s="1"/>
  <c r="AK720" i="2" a="1"/>
  <c r="AK720" i="2"/>
  <c r="AI721" i="2" a="1"/>
  <c r="AI721" i="2" s="1"/>
  <c r="AJ721" i="2" a="1"/>
  <c r="AJ721" i="2"/>
  <c r="AK721" i="2" a="1"/>
  <c r="AK721" i="2" s="1"/>
  <c r="AJ722" i="2" a="1"/>
  <c r="AJ722" i="2" s="1"/>
  <c r="AI722" i="2" s="1" a="1"/>
  <c r="AI722" i="2" s="1"/>
  <c r="AK722" i="2" a="1"/>
  <c r="AK722" i="2"/>
  <c r="AJ723" i="2" a="1"/>
  <c r="AJ723" i="2"/>
  <c r="AI723" i="2" s="1" a="1"/>
  <c r="AI723" i="2" s="1"/>
  <c r="AK723" i="2" a="1"/>
  <c r="AK723" i="2"/>
  <c r="AI724" i="2" a="1"/>
  <c r="AI724" i="2" s="1"/>
  <c r="AJ724" i="2" a="1"/>
  <c r="AJ724" i="2" s="1"/>
  <c r="AK724" i="2" a="1"/>
  <c r="AK724" i="2"/>
  <c r="AJ725" i="2" a="1"/>
  <c r="AJ725" i="2" s="1"/>
  <c r="AI725" i="2" s="1" a="1"/>
  <c r="AI725" i="2" s="1"/>
  <c r="AK725" i="2" a="1"/>
  <c r="AK725" i="2"/>
  <c r="AJ726" i="2" a="1"/>
  <c r="AJ726" i="2" s="1"/>
  <c r="AI726" i="2" s="1" a="1"/>
  <c r="AI726" i="2" s="1"/>
  <c r="AK726" i="2" a="1"/>
  <c r="AK726" i="2" s="1"/>
  <c r="AJ727" i="2" a="1"/>
  <c r="AJ727" i="2" s="1"/>
  <c r="AI727" i="2" s="1" a="1"/>
  <c r="AI727" i="2" s="1"/>
  <c r="AK727" i="2" a="1"/>
  <c r="AK727" i="2" s="1"/>
  <c r="AI728" i="2" a="1"/>
  <c r="AI728" i="2"/>
  <c r="AJ728" i="2" a="1"/>
  <c r="AJ728" i="2" s="1"/>
  <c r="AK728" i="2" a="1"/>
  <c r="AK728" i="2"/>
  <c r="AI729" i="2" a="1"/>
  <c r="AI729" i="2" s="1"/>
  <c r="AJ729" i="2" a="1"/>
  <c r="AJ729" i="2"/>
  <c r="AK729" i="2" a="1"/>
  <c r="AK729" i="2" s="1"/>
  <c r="AJ730" i="2" a="1"/>
  <c r="AJ730" i="2" s="1"/>
  <c r="AI730" i="2" s="1" a="1"/>
  <c r="AI730" i="2" s="1"/>
  <c r="AK730" i="2" a="1"/>
  <c r="AK730" i="2" s="1"/>
  <c r="AJ731" i="2" a="1"/>
  <c r="AJ731" i="2" s="1"/>
  <c r="AI731" i="2" s="1" a="1"/>
  <c r="AI731" i="2" s="1"/>
  <c r="AK731" i="2" a="1"/>
  <c r="AK731" i="2"/>
  <c r="AJ732" i="2" a="1"/>
  <c r="AJ732" i="2" s="1"/>
  <c r="AI732" i="2" s="1" a="1"/>
  <c r="AI732" i="2" s="1"/>
  <c r="AK732" i="2" a="1"/>
  <c r="AK732" i="2"/>
  <c r="AI733" i="2" a="1"/>
  <c r="AI733" i="2" s="1"/>
  <c r="AJ733" i="2" a="1"/>
  <c r="AJ733" i="2"/>
  <c r="AK733" i="2" a="1"/>
  <c r="AK733" i="2" s="1"/>
  <c r="AJ734" i="2" a="1"/>
  <c r="AJ734" i="2" s="1"/>
  <c r="AI734" i="2" s="1" a="1"/>
  <c r="AI734" i="2" s="1"/>
  <c r="AK734" i="2" a="1"/>
  <c r="AK734" i="2"/>
  <c r="AJ735" i="2" a="1"/>
  <c r="AJ735" i="2"/>
  <c r="AI735" i="2" s="1" a="1"/>
  <c r="AI735" i="2" s="1"/>
  <c r="AK735" i="2" a="1"/>
  <c r="AK735" i="2"/>
  <c r="AI736" i="2" a="1"/>
  <c r="AI736" i="2" s="1"/>
  <c r="AJ736" i="2" a="1"/>
  <c r="AJ736" i="2" s="1"/>
  <c r="AK736" i="2" a="1"/>
  <c r="AK736" i="2"/>
  <c r="AJ737" i="2" a="1"/>
  <c r="AJ737" i="2" s="1"/>
  <c r="AI737" i="2" s="1" a="1"/>
  <c r="AI737" i="2" s="1"/>
  <c r="AK737" i="2" a="1"/>
  <c r="AK737" i="2"/>
  <c r="AJ738" i="2" a="1"/>
  <c r="AJ738" i="2" s="1"/>
  <c r="AI738" i="2" s="1" a="1"/>
  <c r="AI738" i="2" s="1"/>
  <c r="AK738" i="2" a="1"/>
  <c r="AK738" i="2" s="1"/>
  <c r="AJ739" i="2" a="1"/>
  <c r="AJ739" i="2" s="1"/>
  <c r="AI739" i="2" s="1" a="1"/>
  <c r="AI739" i="2" s="1"/>
  <c r="AK739" i="2" a="1"/>
  <c r="AK739" i="2" s="1"/>
  <c r="AI740" i="2" a="1"/>
  <c r="AI740" i="2"/>
  <c r="AJ740" i="2" a="1"/>
  <c r="AJ740" i="2" s="1"/>
  <c r="AK740" i="2" a="1"/>
  <c r="AK740" i="2"/>
  <c r="AI741" i="2" a="1"/>
  <c r="AI741" i="2" s="1"/>
  <c r="AJ741" i="2" a="1"/>
  <c r="AJ741" i="2"/>
  <c r="AK741" i="2" a="1"/>
  <c r="AK741" i="2" s="1"/>
  <c r="AJ742" i="2" a="1"/>
  <c r="AJ742" i="2" s="1"/>
  <c r="AI742" i="2" s="1" a="1"/>
  <c r="AI742" i="2" s="1"/>
  <c r="AK742" i="2" a="1"/>
  <c r="AK742" i="2" s="1"/>
  <c r="AJ743" i="2" a="1"/>
  <c r="AJ743" i="2" s="1"/>
  <c r="AI743" i="2" s="1" a="1"/>
  <c r="AI743" i="2" s="1"/>
  <c r="AK743" i="2" a="1"/>
  <c r="AK743" i="2"/>
  <c r="AJ744" i="2" a="1"/>
  <c r="AJ744" i="2" s="1"/>
  <c r="AI744" i="2" s="1" a="1"/>
  <c r="AI744" i="2" s="1"/>
  <c r="AK744" i="2" a="1"/>
  <c r="AK744" i="2"/>
  <c r="AI745" i="2" a="1"/>
  <c r="AI745" i="2" s="1"/>
  <c r="AJ745" i="2" a="1"/>
  <c r="AJ745" i="2"/>
  <c r="AK745" i="2" a="1"/>
  <c r="AK745" i="2" s="1"/>
  <c r="AJ746" i="2" a="1"/>
  <c r="AJ746" i="2" s="1"/>
  <c r="AI746" i="2" s="1" a="1"/>
  <c r="AI746" i="2" s="1"/>
  <c r="AK746" i="2" a="1"/>
  <c r="AK746" i="2"/>
  <c r="AJ747" i="2" a="1"/>
  <c r="AJ747" i="2"/>
  <c r="AI747" i="2" s="1" a="1"/>
  <c r="AI747" i="2" s="1"/>
  <c r="AK747" i="2" a="1"/>
  <c r="AK747" i="2"/>
  <c r="AI748" i="2" a="1"/>
  <c r="AI748" i="2" s="1"/>
  <c r="AJ748" i="2" a="1"/>
  <c r="AJ748" i="2" s="1"/>
  <c r="AK748" i="2" a="1"/>
  <c r="AK748" i="2"/>
  <c r="AJ749" i="2" a="1"/>
  <c r="AJ749" i="2" s="1"/>
  <c r="AI749" i="2" s="1" a="1"/>
  <c r="AI749" i="2" s="1"/>
  <c r="AK749" i="2" a="1"/>
  <c r="AK749" i="2" s="1"/>
  <c r="AJ750" i="2" a="1"/>
  <c r="AJ750" i="2" s="1"/>
  <c r="AI750" i="2" s="1" a="1"/>
  <c r="AI750" i="2" s="1"/>
  <c r="AK750" i="2" a="1"/>
  <c r="AK750" i="2" s="1"/>
  <c r="AJ751" i="2" a="1"/>
  <c r="AJ751" i="2" s="1"/>
  <c r="AI751" i="2" s="1" a="1"/>
  <c r="AI751" i="2" s="1"/>
  <c r="AK751" i="2" a="1"/>
  <c r="AK751" i="2" s="1"/>
  <c r="AI752" i="2" a="1"/>
  <c r="AI752" i="2" s="1"/>
  <c r="AJ752" i="2" a="1"/>
  <c r="AJ752" i="2" s="1"/>
  <c r="AK752" i="2" a="1"/>
  <c r="AK752" i="2"/>
  <c r="AI753" i="2" a="1"/>
  <c r="AI753" i="2" s="1"/>
  <c r="AJ753" i="2" a="1"/>
  <c r="AJ753" i="2" s="1"/>
  <c r="AK753" i="2" a="1"/>
  <c r="AK753" i="2" s="1"/>
  <c r="AJ754" i="2" a="1"/>
  <c r="AJ754" i="2" s="1"/>
  <c r="AI754" i="2" s="1" a="1"/>
  <c r="AI754" i="2" s="1"/>
  <c r="AK754" i="2" a="1"/>
  <c r="AK754" i="2" s="1"/>
  <c r="AJ755" i="2" a="1"/>
  <c r="AJ755" i="2"/>
  <c r="AI755" i="2" s="1" a="1"/>
  <c r="AI755" i="2" s="1"/>
  <c r="AK755" i="2" a="1"/>
  <c r="AK755" i="2" s="1"/>
  <c r="AJ756" i="2" a="1"/>
  <c r="AJ756" i="2" s="1"/>
  <c r="AI756" i="2" s="1" a="1"/>
  <c r="AI756" i="2" s="1"/>
  <c r="AK756" i="2" a="1"/>
  <c r="AK756" i="2"/>
  <c r="AJ757" i="2" a="1"/>
  <c r="AJ757" i="2" s="1"/>
  <c r="AI757" i="2" s="1" a="1"/>
  <c r="AI757" i="2" s="1"/>
  <c r="AK757" i="2" a="1"/>
  <c r="AK757" i="2" s="1"/>
  <c r="AJ758" i="2" a="1"/>
  <c r="AJ758" i="2" s="1"/>
  <c r="AI758" i="2" s="1" a="1"/>
  <c r="AI758" i="2" s="1"/>
  <c r="AK758" i="2" a="1"/>
  <c r="AK758" i="2"/>
  <c r="AJ759" i="2" a="1"/>
  <c r="AJ759" i="2"/>
  <c r="AI759" i="2" s="1" a="1"/>
  <c r="AI759" i="2" s="1"/>
  <c r="AK759" i="2" a="1"/>
  <c r="AK759" i="2" s="1"/>
  <c r="AI760" i="2" a="1"/>
  <c r="AI760" i="2"/>
  <c r="AJ760" i="2" a="1"/>
  <c r="AJ760" i="2" s="1"/>
  <c r="AK760" i="2" a="1"/>
  <c r="AK760" i="2"/>
  <c r="AJ761" i="2" a="1"/>
  <c r="AJ761" i="2" s="1"/>
  <c r="AI761" i="2" s="1" a="1"/>
  <c r="AI761" i="2" s="1"/>
  <c r="AK761" i="2" a="1"/>
  <c r="AK761" i="2" s="1"/>
  <c r="AJ762" i="2" a="1"/>
  <c r="AJ762" i="2" s="1"/>
  <c r="AI762" i="2" s="1" a="1"/>
  <c r="AI762" i="2" s="1"/>
  <c r="AK762" i="2" a="1"/>
  <c r="AK762" i="2" s="1"/>
  <c r="AJ763" i="2" a="1"/>
  <c r="AJ763" i="2" s="1"/>
  <c r="AI763" i="2" s="1" a="1"/>
  <c r="AI763" i="2" s="1"/>
  <c r="AK763" i="2" a="1"/>
  <c r="AK763" i="2" s="1"/>
  <c r="AI764" i="2" a="1"/>
  <c r="AI764" i="2"/>
  <c r="AJ764" i="2" a="1"/>
  <c r="AJ764" i="2" s="1"/>
  <c r="AK764" i="2" a="1"/>
  <c r="AK764" i="2"/>
  <c r="AJ765" i="2" a="1"/>
  <c r="AJ765" i="2" s="1"/>
  <c r="AI765" i="2" s="1" a="1"/>
  <c r="AI765" i="2" s="1"/>
  <c r="AK765" i="2" a="1"/>
  <c r="AK765" i="2" s="1"/>
  <c r="AJ766" i="2" a="1"/>
  <c r="AJ766" i="2" s="1"/>
  <c r="AI766" i="2" s="1" a="1"/>
  <c r="AI766" i="2" s="1"/>
  <c r="AK766" i="2" a="1"/>
  <c r="AK766" i="2" s="1"/>
  <c r="AJ767" i="2" a="1"/>
  <c r="AJ767" i="2" s="1"/>
  <c r="AI767" i="2" s="1" a="1"/>
  <c r="AI767" i="2" s="1"/>
  <c r="AK767" i="2" a="1"/>
  <c r="AK767" i="2" s="1"/>
  <c r="AI768" i="2" a="1"/>
  <c r="AI768" i="2" s="1"/>
  <c r="AJ768" i="2" a="1"/>
  <c r="AJ768" i="2" s="1"/>
  <c r="AK768" i="2" a="1"/>
  <c r="AK768" i="2"/>
  <c r="AI769" i="2" a="1"/>
  <c r="AI769" i="2" s="1"/>
  <c r="AJ769" i="2" a="1"/>
  <c r="AJ769" i="2" s="1"/>
  <c r="AK769" i="2" a="1"/>
  <c r="AK769" i="2"/>
  <c r="AJ770" i="2" a="1"/>
  <c r="AJ770" i="2" s="1"/>
  <c r="AI770" i="2" s="1" a="1"/>
  <c r="AI770" i="2" s="1"/>
  <c r="AK770" i="2" a="1"/>
  <c r="AK770" i="2"/>
  <c r="AJ771" i="2" a="1"/>
  <c r="AJ771" i="2"/>
  <c r="AI771" i="2" s="1" a="1"/>
  <c r="AI771" i="2" s="1"/>
  <c r="AK771" i="2" a="1"/>
  <c r="AK771" i="2" s="1"/>
  <c r="AI772" i="2" a="1"/>
  <c r="AI772" i="2"/>
  <c r="AJ772" i="2" a="1"/>
  <c r="AJ772" i="2" s="1"/>
  <c r="AK772" i="2" a="1"/>
  <c r="AK772" i="2"/>
  <c r="AJ773" i="2" a="1"/>
  <c r="AJ773" i="2" s="1"/>
  <c r="AI773" i="2" s="1" a="1"/>
  <c r="AI773" i="2" s="1"/>
  <c r="AK773" i="2" a="1"/>
  <c r="AK773" i="2"/>
  <c r="AI774" i="2" a="1"/>
  <c r="AI774" i="2" s="1"/>
  <c r="AJ774" i="2" a="1"/>
  <c r="AJ774" i="2" s="1"/>
  <c r="AK774" i="2" a="1"/>
  <c r="AK774" i="2" s="1"/>
  <c r="AJ775" i="2" a="1"/>
  <c r="AJ775" i="2" s="1"/>
  <c r="AI775" i="2" s="1" a="1"/>
  <c r="AI775" i="2" s="1"/>
  <c r="AK775" i="2" a="1"/>
  <c r="AK775" i="2" s="1"/>
  <c r="AI776" i="2" a="1"/>
  <c r="AI776" i="2" s="1"/>
  <c r="AJ776" i="2" a="1"/>
  <c r="AJ776" i="2" s="1"/>
  <c r="AK776" i="2" a="1"/>
  <c r="AK776" i="2"/>
  <c r="AJ777" i="2" a="1"/>
  <c r="AJ777" i="2" s="1"/>
  <c r="AI777" i="2" s="1" a="1"/>
  <c r="AI777" i="2" s="1"/>
  <c r="AK777" i="2" a="1"/>
  <c r="AK777" i="2" s="1"/>
  <c r="AJ778" i="2" a="1"/>
  <c r="AJ778" i="2" s="1"/>
  <c r="AI778" i="2" s="1" a="1"/>
  <c r="AI778" i="2" s="1"/>
  <c r="AK778" i="2" a="1"/>
  <c r="AK778" i="2" s="1"/>
  <c r="AJ779" i="2" a="1"/>
  <c r="AJ779" i="2" s="1"/>
  <c r="AI779" i="2" s="1" a="1"/>
  <c r="AI779" i="2" s="1"/>
  <c r="AK779" i="2" a="1"/>
  <c r="AK779" i="2" s="1"/>
  <c r="AI780" i="2" a="1"/>
  <c r="AI780" i="2" s="1"/>
  <c r="AJ780" i="2" a="1"/>
  <c r="AJ780" i="2" s="1"/>
  <c r="AK780" i="2" a="1"/>
  <c r="AK780" i="2"/>
  <c r="AJ781" i="2" a="1"/>
  <c r="AJ781" i="2" s="1"/>
  <c r="AI781" i="2" s="1" a="1"/>
  <c r="AI781" i="2" s="1"/>
  <c r="AK781" i="2" a="1"/>
  <c r="AK781" i="2"/>
  <c r="AJ782" i="2" a="1"/>
  <c r="AJ782" i="2" s="1"/>
  <c r="AI782" i="2" s="1" a="1"/>
  <c r="AI782" i="2" s="1"/>
  <c r="AK782" i="2" a="1"/>
  <c r="AK782" i="2"/>
  <c r="AJ783" i="2" a="1"/>
  <c r="AJ783" i="2" s="1"/>
  <c r="AI783" i="2" s="1" a="1"/>
  <c r="AI783" i="2" s="1"/>
  <c r="AK783" i="2" a="1"/>
  <c r="AK783" i="2"/>
  <c r="AI784" i="2" a="1"/>
  <c r="AI784" i="2"/>
  <c r="AJ784" i="2" a="1"/>
  <c r="AJ784" i="2" s="1"/>
  <c r="AK784" i="2" a="1"/>
  <c r="AK784" i="2"/>
  <c r="AJ785" i="2" a="1"/>
  <c r="AJ785" i="2" s="1"/>
  <c r="AI785" i="2" s="1" a="1"/>
  <c r="AI785" i="2" s="1"/>
  <c r="AK785" i="2" a="1"/>
  <c r="AK785" i="2"/>
  <c r="AI786" i="2" a="1"/>
  <c r="AI786" i="2" s="1"/>
  <c r="AJ786" i="2" a="1"/>
  <c r="AJ786" i="2" s="1"/>
  <c r="AK786" i="2" a="1"/>
  <c r="AK786" i="2" s="1"/>
  <c r="AJ787" i="2" a="1"/>
  <c r="AJ787" i="2" s="1"/>
  <c r="AI787" i="2" s="1" a="1"/>
  <c r="AI787" i="2" s="1"/>
  <c r="AK787" i="2" a="1"/>
  <c r="AK787" i="2" s="1"/>
  <c r="AJ788" i="2" a="1"/>
  <c r="AJ788" i="2" s="1"/>
  <c r="AI788" i="2" s="1" a="1"/>
  <c r="AI788" i="2" s="1"/>
  <c r="AK788" i="2" a="1"/>
  <c r="AK788" i="2" s="1"/>
  <c r="AJ789" i="2" a="1"/>
  <c r="AJ789" i="2" s="1"/>
  <c r="AI789" i="2" s="1" a="1"/>
  <c r="AI789" i="2" s="1"/>
  <c r="AK789" i="2" a="1"/>
  <c r="AK789" i="2" s="1"/>
  <c r="AJ790" i="2" a="1"/>
  <c r="AJ790" i="2" s="1"/>
  <c r="AI790" i="2" s="1" a="1"/>
  <c r="AI790" i="2" s="1"/>
  <c r="AK790" i="2" a="1"/>
  <c r="AK790" i="2"/>
  <c r="AJ791" i="2" a="1"/>
  <c r="AJ791" i="2"/>
  <c r="AI791" i="2" s="1" a="1"/>
  <c r="AI791" i="2" s="1"/>
  <c r="AK791" i="2" a="1"/>
  <c r="AK791" i="2" s="1"/>
  <c r="AJ792" i="2" a="1"/>
  <c r="AJ792" i="2" s="1"/>
  <c r="AI792" i="2" s="1" a="1"/>
  <c r="AI792" i="2" s="1"/>
  <c r="AK792" i="2" a="1"/>
  <c r="AK792" i="2"/>
  <c r="AJ793" i="2" a="1"/>
  <c r="AJ793" i="2" s="1"/>
  <c r="AI793" i="2" s="1" a="1"/>
  <c r="AI793" i="2" s="1"/>
  <c r="AK793" i="2" a="1"/>
  <c r="AK793" i="2" s="1"/>
  <c r="AJ794" i="2" a="1"/>
  <c r="AJ794" i="2" s="1"/>
  <c r="AI794" i="2" s="1" a="1"/>
  <c r="AI794" i="2" s="1"/>
  <c r="AK794" i="2" a="1"/>
  <c r="AK794" i="2"/>
  <c r="AJ795" i="2" a="1"/>
  <c r="AJ795" i="2"/>
  <c r="AI795" i="2" s="1" a="1"/>
  <c r="AI795" i="2" s="1"/>
  <c r="AK795" i="2" a="1"/>
  <c r="AK795" i="2" s="1"/>
  <c r="AI796" i="2" a="1"/>
  <c r="AI796" i="2"/>
  <c r="AJ796" i="2" a="1"/>
  <c r="AJ796" i="2" s="1"/>
  <c r="AK796" i="2" a="1"/>
  <c r="AK796" i="2"/>
  <c r="AJ797" i="2" a="1"/>
  <c r="AJ797" i="2" s="1"/>
  <c r="AI797" i="2" s="1" a="1"/>
  <c r="AI797" i="2" s="1"/>
  <c r="AK797" i="2" a="1"/>
  <c r="AK797" i="2"/>
  <c r="AJ798" i="2" a="1"/>
  <c r="AJ798" i="2" s="1"/>
  <c r="AI798" i="2" s="1" a="1"/>
  <c r="AI798" i="2" s="1"/>
  <c r="AK798" i="2" a="1"/>
  <c r="AK798" i="2" s="1"/>
  <c r="AJ799" i="2" a="1"/>
  <c r="AJ799" i="2" s="1"/>
  <c r="AI799" i="2" s="1" a="1"/>
  <c r="AI799" i="2" s="1"/>
  <c r="AK799" i="2" a="1"/>
  <c r="AK799" i="2" s="1"/>
  <c r="AJ800" i="2" a="1"/>
  <c r="AJ800" i="2" s="1"/>
  <c r="AI800" i="2" s="1" a="1"/>
  <c r="AI800" i="2" s="1"/>
  <c r="AK800" i="2" a="1"/>
  <c r="AK800" i="2"/>
  <c r="AI801" i="2" a="1"/>
  <c r="AI801" i="2" s="1"/>
  <c r="AJ801" i="2" a="1"/>
  <c r="AJ801" i="2" s="1"/>
  <c r="AK801" i="2" a="1"/>
  <c r="AK801" i="2" s="1"/>
  <c r="AI802" i="2" a="1"/>
  <c r="AI802" i="2" s="1"/>
  <c r="AJ802" i="2" a="1"/>
  <c r="AJ802" i="2" s="1"/>
  <c r="AK802" i="2" a="1"/>
  <c r="AK802" i="2" s="1"/>
  <c r="AJ803" i="2" a="1"/>
  <c r="AJ803" i="2" s="1"/>
  <c r="AI803" i="2" s="1" a="1"/>
  <c r="AI803" i="2" s="1"/>
  <c r="AK803" i="2" a="1"/>
  <c r="AK803" i="2" s="1"/>
  <c r="AJ804" i="2" a="1"/>
  <c r="AJ804" i="2" s="1"/>
  <c r="AI804" i="2" s="1" a="1"/>
  <c r="AI804" i="2" s="1"/>
  <c r="AK804" i="2" a="1"/>
  <c r="AK804" i="2"/>
  <c r="AI805" i="2" a="1"/>
  <c r="AI805" i="2" s="1"/>
  <c r="AJ805" i="2" a="1"/>
  <c r="AJ805" i="2"/>
  <c r="AK805" i="2" a="1"/>
  <c r="AK805" i="2" s="1"/>
  <c r="AI806" i="2" a="1"/>
  <c r="AI806" i="2" s="1"/>
  <c r="AJ806" i="2" a="1"/>
  <c r="AJ806" i="2" s="1"/>
  <c r="AK806" i="2" a="1"/>
  <c r="AK806" i="2"/>
  <c r="AJ807" i="2" a="1"/>
  <c r="AJ807" i="2" s="1"/>
  <c r="AI807" i="2" s="1" a="1"/>
  <c r="AI807" i="2" s="1"/>
  <c r="AK807" i="2" a="1"/>
  <c r="AK807" i="2"/>
  <c r="AJ808" i="2" a="1"/>
  <c r="AJ808" i="2" s="1"/>
  <c r="AI808" i="2" s="1" a="1"/>
  <c r="AI808" i="2" s="1"/>
  <c r="AK808" i="2" a="1"/>
  <c r="AK808" i="2"/>
  <c r="AJ809" i="2" a="1"/>
  <c r="AJ809" i="2" s="1"/>
  <c r="AI809" i="2" s="1" a="1"/>
  <c r="AI809" i="2" s="1"/>
  <c r="AK809" i="2" a="1"/>
  <c r="AK809" i="2" s="1"/>
  <c r="AI810" i="2" a="1"/>
  <c r="AI810" i="2" s="1"/>
  <c r="AJ810" i="2" a="1"/>
  <c r="AJ810" i="2" s="1"/>
  <c r="AK810" i="2" a="1"/>
  <c r="AK810" i="2" s="1"/>
  <c r="AJ811" i="2" a="1"/>
  <c r="AJ811" i="2" s="1"/>
  <c r="AI811" i="2" s="1" a="1"/>
  <c r="AI811" i="2" s="1"/>
  <c r="AK811" i="2" a="1"/>
  <c r="AK811" i="2" s="1"/>
  <c r="AJ812" i="2" a="1"/>
  <c r="AJ812" i="2" s="1"/>
  <c r="AI812" i="2" s="1" a="1"/>
  <c r="AI812" i="2" s="1"/>
  <c r="AK812" i="2" a="1"/>
  <c r="AK812" i="2" s="1"/>
  <c r="AI813" i="2" a="1"/>
  <c r="AI813" i="2" s="1"/>
  <c r="AJ813" i="2" a="1"/>
  <c r="AJ813" i="2" s="1"/>
  <c r="AK813" i="2" a="1"/>
  <c r="AK813" i="2" s="1"/>
  <c r="AI814" i="2" a="1"/>
  <c r="AI814" i="2" s="1"/>
  <c r="AJ814" i="2" a="1"/>
  <c r="AJ814" i="2" s="1"/>
  <c r="AK814" i="2" a="1"/>
  <c r="AK814" i="2" s="1"/>
  <c r="AJ815" i="2" a="1"/>
  <c r="AJ815" i="2" s="1"/>
  <c r="AI815" i="2" s="1" a="1"/>
  <c r="AI815" i="2" s="1"/>
  <c r="AK815" i="2" a="1"/>
  <c r="AK815" i="2" s="1"/>
  <c r="AJ816" i="2" a="1"/>
  <c r="AJ816" i="2" s="1"/>
  <c r="AI816" i="2" s="1" a="1"/>
  <c r="AI816" i="2" s="1"/>
  <c r="AK816" i="2" a="1"/>
  <c r="AK816" i="2"/>
  <c r="AJ817" i="2" a="1"/>
  <c r="AJ817" i="2" s="1"/>
  <c r="AI817" i="2" s="1" a="1"/>
  <c r="AI817" i="2" s="1"/>
  <c r="AK817" i="2" a="1"/>
  <c r="AK817" i="2" s="1"/>
  <c r="AI818" i="2" a="1"/>
  <c r="AI818" i="2" s="1"/>
  <c r="AJ818" i="2" a="1"/>
  <c r="AJ818" i="2" s="1"/>
  <c r="AK818" i="2" a="1"/>
  <c r="AK818" i="2" s="1"/>
  <c r="AJ819" i="2" a="1"/>
  <c r="AJ819" i="2"/>
  <c r="AI819" i="2" s="1" a="1"/>
  <c r="AI819" i="2" s="1"/>
  <c r="AK819" i="2" a="1"/>
  <c r="AK819" i="2" s="1"/>
  <c r="AI820" i="2" a="1"/>
  <c r="AI820" i="2" s="1"/>
  <c r="AJ820" i="2" a="1"/>
  <c r="AJ820" i="2" s="1"/>
  <c r="AK820" i="2" a="1"/>
  <c r="AK820" i="2"/>
  <c r="AJ821" i="2" a="1"/>
  <c r="AJ821" i="2"/>
  <c r="AI821" i="2" s="1" a="1"/>
  <c r="AI821" i="2" s="1"/>
  <c r="AK821" i="2" a="1"/>
  <c r="AK821" i="2" s="1"/>
  <c r="AJ822" i="2" a="1"/>
  <c r="AJ822" i="2" s="1"/>
  <c r="AI822" i="2" s="1" a="1"/>
  <c r="AI822" i="2" s="1"/>
  <c r="AK822" i="2" a="1"/>
  <c r="AK822" i="2"/>
  <c r="AJ823" i="2" a="1"/>
  <c r="AJ823" i="2" s="1"/>
  <c r="AI823" i="2" s="1" a="1"/>
  <c r="AI823" i="2" s="1"/>
  <c r="AK823" i="2" a="1"/>
  <c r="AK823" i="2" s="1"/>
  <c r="AJ824" i="2" a="1"/>
  <c r="AJ824" i="2" s="1"/>
  <c r="AI824" i="2" s="1" a="1"/>
  <c r="AI824" i="2" s="1"/>
  <c r="AK824" i="2" a="1"/>
  <c r="AK824" i="2"/>
  <c r="AJ825" i="2" a="1"/>
  <c r="AJ825" i="2" s="1"/>
  <c r="AI825" i="2" s="1" a="1"/>
  <c r="AI825" i="2" s="1"/>
  <c r="AK825" i="2" a="1"/>
  <c r="AK825" i="2" s="1"/>
  <c r="AI826" i="2" a="1"/>
  <c r="AI826" i="2" s="1"/>
  <c r="AJ826" i="2" a="1"/>
  <c r="AJ826" i="2" s="1"/>
  <c r="AK826" i="2" a="1"/>
  <c r="AK826" i="2" s="1"/>
  <c r="AJ827" i="2" a="1"/>
  <c r="AJ827" i="2"/>
  <c r="AI827" i="2" s="1" a="1"/>
  <c r="AI827" i="2" s="1"/>
  <c r="AK827" i="2" a="1"/>
  <c r="AK827" i="2" s="1"/>
  <c r="AI828" i="2" a="1"/>
  <c r="AI828" i="2" s="1"/>
  <c r="AJ828" i="2" a="1"/>
  <c r="AJ828" i="2" s="1"/>
  <c r="AK828" i="2" a="1"/>
  <c r="AK828" i="2"/>
  <c r="AJ829" i="2" a="1"/>
  <c r="AJ829" i="2"/>
  <c r="AI829" i="2" s="1" a="1"/>
  <c r="AI829" i="2" s="1"/>
  <c r="AK829" i="2" a="1"/>
  <c r="AK829" i="2" s="1"/>
  <c r="AJ830" i="2" a="1"/>
  <c r="AJ830" i="2" s="1"/>
  <c r="AI830" i="2" s="1" a="1"/>
  <c r="AI830" i="2" s="1"/>
  <c r="AK830" i="2" a="1"/>
  <c r="AK830" i="2"/>
  <c r="AJ831" i="2" a="1"/>
  <c r="AJ831" i="2" s="1"/>
  <c r="AI831" i="2" s="1" a="1"/>
  <c r="AI831" i="2" s="1"/>
  <c r="AK831" i="2" a="1"/>
  <c r="AK831" i="2" s="1"/>
  <c r="AJ832" i="2" a="1"/>
  <c r="AJ832" i="2" s="1"/>
  <c r="AI832" i="2" s="1" a="1"/>
  <c r="AI832" i="2" s="1"/>
  <c r="AK832" i="2" a="1"/>
  <c r="AK832" i="2"/>
  <c r="AJ833" i="2" a="1"/>
  <c r="AJ833" i="2" s="1"/>
  <c r="AI833" i="2" s="1" a="1"/>
  <c r="AI833" i="2" s="1"/>
  <c r="AK833" i="2" a="1"/>
  <c r="AK833" i="2" s="1"/>
  <c r="AI834" i="2" a="1"/>
  <c r="AI834" i="2" s="1"/>
  <c r="AJ834" i="2" a="1"/>
  <c r="AJ834" i="2"/>
  <c r="AK834" i="2" a="1"/>
  <c r="AK834" i="2"/>
  <c r="AJ835" i="2" a="1"/>
  <c r="AJ835" i="2" s="1"/>
  <c r="AI835" i="2" s="1" a="1"/>
  <c r="AI835" i="2" s="1"/>
  <c r="AK835" i="2" a="1"/>
  <c r="AK835" i="2" s="1"/>
  <c r="AJ836" i="2" a="1"/>
  <c r="AJ836" i="2"/>
  <c r="AI836" i="2" s="1" a="1"/>
  <c r="AI836" i="2" s="1"/>
  <c r="AK836" i="2" a="1"/>
  <c r="AK836" i="2"/>
  <c r="AI837" i="2" a="1"/>
  <c r="AI837" i="2"/>
  <c r="AJ837" i="2" a="1"/>
  <c r="AJ837" i="2"/>
  <c r="AK837" i="2" a="1"/>
  <c r="AK837" i="2" s="1"/>
  <c r="AJ838" i="2" a="1"/>
  <c r="AJ838" i="2" s="1"/>
  <c r="AI838" i="2" s="1" a="1"/>
  <c r="AI838" i="2" s="1"/>
  <c r="AK838" i="2" a="1"/>
  <c r="AK838" i="2"/>
  <c r="AJ839" i="2" a="1"/>
  <c r="AJ839" i="2"/>
  <c r="AI839" i="2" s="1" a="1"/>
  <c r="AI839" i="2" s="1"/>
  <c r="AK839" i="2" a="1"/>
  <c r="AK839" i="2" s="1"/>
  <c r="AJ840" i="2" a="1"/>
  <c r="AJ840" i="2" s="1"/>
  <c r="AI840" i="2" s="1" a="1"/>
  <c r="AI840" i="2" s="1"/>
  <c r="AK840" i="2" a="1"/>
  <c r="AK840" i="2" s="1"/>
  <c r="AI841" i="2"/>
  <c r="AJ841" i="2" a="1"/>
  <c r="AJ841" i="2"/>
  <c r="AI841" i="2" s="1" a="1"/>
  <c r="AK841" i="2" a="1"/>
  <c r="AK841" i="2" s="1"/>
  <c r="AI842" i="2" a="1"/>
  <c r="AI842" i="2" s="1"/>
  <c r="AJ842" i="2" a="1"/>
  <c r="AJ842" i="2"/>
  <c r="AK842" i="2" a="1"/>
  <c r="AK842" i="2" s="1"/>
  <c r="AJ843" i="2" a="1"/>
  <c r="AJ843" i="2"/>
  <c r="AI843" i="2" s="1" a="1"/>
  <c r="AI843" i="2" s="1"/>
  <c r="AK843" i="2" a="1"/>
  <c r="AK843" i="2" s="1"/>
  <c r="AJ844" i="2" a="1"/>
  <c r="AJ844" i="2"/>
  <c r="AI844" i="2" s="1" a="1"/>
  <c r="AI844" i="2" s="1"/>
  <c r="AK844" i="2" a="1"/>
  <c r="AK844" i="2"/>
  <c r="AJ845" i="2" a="1"/>
  <c r="AJ845" i="2" s="1"/>
  <c r="AI845" i="2" s="1" a="1"/>
  <c r="AI845" i="2" s="1"/>
  <c r="AK845" i="2" a="1"/>
  <c r="AK845" i="2" s="1"/>
  <c r="AI846" i="2" a="1"/>
  <c r="AI846" i="2" s="1"/>
  <c r="AJ846" i="2" a="1"/>
  <c r="AJ846" i="2"/>
  <c r="AK846" i="2" a="1"/>
  <c r="AK846" i="2"/>
  <c r="AJ847" i="2" a="1"/>
  <c r="AJ847" i="2" s="1"/>
  <c r="AI847" i="2" s="1" a="1"/>
  <c r="AI847" i="2" s="1"/>
  <c r="AK847" i="2" a="1"/>
  <c r="AK847" i="2" s="1"/>
  <c r="AJ848" i="2" a="1"/>
  <c r="AJ848" i="2"/>
  <c r="AI848" i="2" s="1" a="1"/>
  <c r="AI848" i="2" s="1"/>
  <c r="AK848" i="2" a="1"/>
  <c r="AK848" i="2" s="1"/>
  <c r="AI849" i="2" a="1"/>
  <c r="AI849" i="2"/>
  <c r="AJ849" i="2" a="1"/>
  <c r="AJ849" i="2"/>
  <c r="AK849" i="2" a="1"/>
  <c r="AK849" i="2" s="1"/>
  <c r="AJ850" i="2" a="1"/>
  <c r="AJ850" i="2" s="1"/>
  <c r="AI850" i="2" s="1" a="1"/>
  <c r="AI850" i="2" s="1"/>
  <c r="AK850" i="2" a="1"/>
  <c r="AK850" i="2"/>
  <c r="AJ851" i="2" a="1"/>
  <c r="AJ851" i="2"/>
  <c r="AI851" i="2" s="1" a="1"/>
  <c r="AI851" i="2" s="1"/>
  <c r="AK851" i="2" a="1"/>
  <c r="AK851" i="2" s="1"/>
  <c r="AJ852" i="2" a="1"/>
  <c r="AJ852" i="2" s="1"/>
  <c r="AI852" i="2" s="1" a="1"/>
  <c r="AI852" i="2" s="1"/>
  <c r="AK852" i="2" a="1"/>
  <c r="AK852" i="2" s="1"/>
  <c r="AI853" i="2"/>
  <c r="AJ853" i="2" a="1"/>
  <c r="AJ853" i="2" s="1"/>
  <c r="AI853" i="2" s="1" a="1"/>
  <c r="AK853" i="2" a="1"/>
  <c r="AK853" i="2" s="1"/>
  <c r="AI854" i="2" a="1"/>
  <c r="AI854" i="2" s="1"/>
  <c r="AJ854" i="2" a="1"/>
  <c r="AJ854" i="2"/>
  <c r="AK854" i="2" a="1"/>
  <c r="AK854" i="2" s="1"/>
  <c r="AJ855" i="2" a="1"/>
  <c r="AJ855" i="2"/>
  <c r="AI855" i="2" s="1" a="1"/>
  <c r="AI855" i="2" s="1"/>
  <c r="AK855" i="2" a="1"/>
  <c r="AK855" i="2" s="1"/>
  <c r="AJ856" i="2" a="1"/>
  <c r="AJ856" i="2" s="1"/>
  <c r="AI856" i="2" s="1" a="1"/>
  <c r="AI856" i="2" s="1"/>
  <c r="AK856" i="2" a="1"/>
  <c r="AK856" i="2" s="1"/>
  <c r="AJ857" i="2" a="1"/>
  <c r="AJ857" i="2" s="1"/>
  <c r="AI857" i="2" s="1" a="1"/>
  <c r="AI857" i="2" s="1"/>
  <c r="AK857" i="2" a="1"/>
  <c r="AK857" i="2" s="1"/>
  <c r="AJ858" i="2" a="1"/>
  <c r="AJ858" i="2" s="1"/>
  <c r="AI858" i="2" s="1" a="1"/>
  <c r="AI858" i="2" s="1"/>
  <c r="AK858" i="2" a="1"/>
  <c r="AK858" i="2" s="1"/>
  <c r="AJ859" i="2" a="1"/>
  <c r="AJ859" i="2" s="1"/>
  <c r="AI859" i="2" s="1" a="1"/>
  <c r="AI859" i="2" s="1"/>
  <c r="AK859" i="2" a="1"/>
  <c r="AK859" i="2" s="1"/>
  <c r="AJ860" i="2" a="1"/>
  <c r="AJ860" i="2"/>
  <c r="AI860" i="2" s="1" a="1"/>
  <c r="AI860" i="2" s="1"/>
  <c r="AK860" i="2" a="1"/>
  <c r="AK860" i="2" s="1"/>
  <c r="AJ861" i="2" a="1"/>
  <c r="AJ861" i="2" s="1"/>
  <c r="AI861" i="2" s="1" a="1"/>
  <c r="AI861" i="2" s="1"/>
  <c r="AK861" i="2" a="1"/>
  <c r="AK861" i="2" s="1"/>
  <c r="AJ862" i="2" a="1"/>
  <c r="AJ862" i="2" s="1"/>
  <c r="AI862" i="2" s="1" a="1"/>
  <c r="AI862" i="2" s="1"/>
  <c r="AK862" i="2" a="1"/>
  <c r="AK862" i="2"/>
  <c r="AJ863" i="2" a="1"/>
  <c r="AJ863" i="2" s="1"/>
  <c r="AI863" i="2" s="1" a="1"/>
  <c r="AI863" i="2" s="1"/>
  <c r="AK863" i="2" a="1"/>
  <c r="AK863" i="2" s="1"/>
  <c r="AJ864" i="2" a="1"/>
  <c r="AJ864" i="2" s="1"/>
  <c r="AI864" i="2" s="1" a="1"/>
  <c r="AI864" i="2" s="1"/>
  <c r="AK864" i="2" a="1"/>
  <c r="AK864" i="2" s="1"/>
  <c r="AJ865" i="2" a="1"/>
  <c r="AJ865" i="2" s="1"/>
  <c r="AI865" i="2" s="1" a="1"/>
  <c r="AI865" i="2" s="1"/>
  <c r="AK865" i="2" a="1"/>
  <c r="AK865" i="2" s="1"/>
  <c r="AJ866" i="2" a="1"/>
  <c r="AJ866" i="2" s="1"/>
  <c r="AI866" i="2" s="1" a="1"/>
  <c r="AI866" i="2" s="1"/>
  <c r="AK866" i="2" a="1"/>
  <c r="AK866" i="2" s="1"/>
  <c r="AI867" i="2" a="1"/>
  <c r="AI867" i="2" s="1"/>
  <c r="AJ867" i="2" a="1"/>
  <c r="AJ867" i="2"/>
  <c r="AK867" i="2" a="1"/>
  <c r="AK867" i="2" s="1"/>
  <c r="AJ868" i="2" a="1"/>
  <c r="AJ868" i="2" s="1"/>
  <c r="AI868" i="2" s="1" a="1"/>
  <c r="AI868" i="2" s="1"/>
  <c r="AK868" i="2" a="1"/>
  <c r="AK868" i="2" s="1"/>
  <c r="AJ869" i="2" a="1"/>
  <c r="AJ869" i="2" s="1"/>
  <c r="AI869" i="2" s="1" a="1"/>
  <c r="AI869" i="2" s="1"/>
  <c r="AK869" i="2" a="1"/>
  <c r="AK869" i="2" s="1"/>
  <c r="AI870" i="2" a="1"/>
  <c r="AI870" i="2" s="1"/>
  <c r="AJ870" i="2" a="1"/>
  <c r="AJ870" i="2" s="1"/>
  <c r="AK870" i="2" a="1"/>
  <c r="AK870" i="2" s="1"/>
  <c r="AJ871" i="2" a="1"/>
  <c r="AJ871" i="2" s="1"/>
  <c r="AI871" i="2" s="1" a="1"/>
  <c r="AI871" i="2" s="1"/>
  <c r="AK871" i="2" a="1"/>
  <c r="AK871" i="2" s="1"/>
  <c r="AJ872" i="2" a="1"/>
  <c r="AJ872" i="2"/>
  <c r="AI872" i="2" s="1" a="1"/>
  <c r="AI872" i="2" s="1"/>
  <c r="AK872" i="2" a="1"/>
  <c r="AK872" i="2" s="1"/>
  <c r="AI873" i="2" a="1"/>
  <c r="AI873" i="2" s="1"/>
  <c r="AJ873" i="2" a="1"/>
  <c r="AJ873" i="2" s="1"/>
  <c r="AK873" i="2" a="1"/>
  <c r="AK873" i="2" s="1"/>
  <c r="AJ874" i="2" a="1"/>
  <c r="AJ874" i="2" s="1"/>
  <c r="AI874" i="2" s="1" a="1"/>
  <c r="AI874" i="2" s="1"/>
  <c r="AK874" i="2" a="1"/>
  <c r="AK874" i="2"/>
  <c r="AJ875" i="2" a="1"/>
  <c r="AJ875" i="2" s="1"/>
  <c r="AI875" i="2" s="1" a="1"/>
  <c r="AI875" i="2" s="1"/>
  <c r="AK875" i="2" a="1"/>
  <c r="AK875" i="2" s="1"/>
  <c r="AJ876" i="2" a="1"/>
  <c r="AJ876" i="2" s="1"/>
  <c r="AI876" i="2" s="1" a="1"/>
  <c r="AI876" i="2" s="1"/>
  <c r="AK876" i="2" a="1"/>
  <c r="AK876" i="2" s="1"/>
  <c r="AJ877" i="2" a="1"/>
  <c r="AJ877" i="2" s="1"/>
  <c r="AI877" i="2" s="1" a="1"/>
  <c r="AI877" i="2" s="1"/>
  <c r="AK877" i="2" a="1"/>
  <c r="AK877" i="2" s="1"/>
  <c r="AJ878" i="2" a="1"/>
  <c r="AJ878" i="2" s="1"/>
  <c r="AI878" i="2" s="1" a="1"/>
  <c r="AI878" i="2" s="1"/>
  <c r="AK878" i="2" a="1"/>
  <c r="AK878" i="2" s="1"/>
  <c r="AI879" i="2" a="1"/>
  <c r="AI879" i="2" s="1"/>
  <c r="AJ879" i="2" a="1"/>
  <c r="AJ879" i="2"/>
  <c r="AK879" i="2" a="1"/>
  <c r="AK879" i="2" s="1"/>
  <c r="AJ880" i="2" a="1"/>
  <c r="AJ880" i="2" s="1"/>
  <c r="AI880" i="2" s="1" a="1"/>
  <c r="AI880" i="2" s="1"/>
  <c r="AK880" i="2" a="1"/>
  <c r="AK880" i="2" s="1"/>
  <c r="AJ881" i="2" a="1"/>
  <c r="AJ881" i="2" s="1"/>
  <c r="AI881" i="2" s="1" a="1"/>
  <c r="AI881" i="2" s="1"/>
  <c r="AK881" i="2" a="1"/>
  <c r="AK881" i="2" s="1"/>
  <c r="AI882" i="2" a="1"/>
  <c r="AI882" i="2" s="1"/>
  <c r="AJ882" i="2" a="1"/>
  <c r="AJ882" i="2" s="1"/>
  <c r="AK882" i="2" a="1"/>
  <c r="AK882" i="2" s="1"/>
  <c r="AJ883" i="2" a="1"/>
  <c r="AJ883" i="2" s="1"/>
  <c r="AI883" i="2" s="1" a="1"/>
  <c r="AI883" i="2" s="1"/>
  <c r="AK883" i="2" a="1"/>
  <c r="AK883" i="2" s="1"/>
  <c r="AJ884" i="2" a="1"/>
  <c r="AJ884" i="2"/>
  <c r="AI884" i="2" s="1" a="1"/>
  <c r="AI884" i="2" s="1"/>
  <c r="AK884" i="2" a="1"/>
  <c r="AK884" i="2" s="1"/>
  <c r="AJ885" i="2" a="1"/>
  <c r="AJ885" i="2" s="1"/>
  <c r="AI885" i="2" s="1" a="1"/>
  <c r="AI885" i="2" s="1"/>
  <c r="AK885" i="2" a="1"/>
  <c r="AK885" i="2" s="1"/>
  <c r="AJ886" i="2" a="1"/>
  <c r="AJ886" i="2" s="1"/>
  <c r="AI886" i="2" s="1" a="1"/>
  <c r="AI886" i="2" s="1"/>
  <c r="AK886" i="2" a="1"/>
  <c r="AK886" i="2"/>
  <c r="AJ887" i="2" a="1"/>
  <c r="AJ887" i="2" s="1"/>
  <c r="AI887" i="2" s="1" a="1"/>
  <c r="AI887" i="2" s="1"/>
  <c r="AK887" i="2" a="1"/>
  <c r="AK887" i="2" s="1"/>
  <c r="AJ888" i="2" a="1"/>
  <c r="AJ888" i="2" s="1"/>
  <c r="AI888" i="2" s="1" a="1"/>
  <c r="AI888" i="2" s="1"/>
  <c r="AK888" i="2" a="1"/>
  <c r="AK888" i="2" s="1"/>
  <c r="AI889" i="2"/>
  <c r="AJ889" i="2" a="1"/>
  <c r="AJ889" i="2" s="1"/>
  <c r="AI889" i="2" s="1" a="1"/>
  <c r="AK889" i="2" a="1"/>
  <c r="AK889" i="2" s="1"/>
  <c r="AJ890" i="2" a="1"/>
  <c r="AJ890" i="2" s="1"/>
  <c r="AI890" i="2" s="1" a="1"/>
  <c r="AI890" i="2" s="1"/>
  <c r="AK890" i="2" a="1"/>
  <c r="AK890" i="2" s="1"/>
  <c r="AI891" i="2" a="1"/>
  <c r="AI891" i="2" s="1"/>
  <c r="AJ891" i="2" a="1"/>
  <c r="AJ891" i="2"/>
  <c r="AK891" i="2" a="1"/>
  <c r="AK891" i="2" s="1"/>
  <c r="AJ892" i="2" a="1"/>
  <c r="AJ892" i="2" s="1"/>
  <c r="AI892" i="2" s="1" a="1"/>
  <c r="AI892" i="2" s="1"/>
  <c r="AK892" i="2" a="1"/>
  <c r="AK892" i="2" s="1"/>
  <c r="AJ893" i="2" a="1"/>
  <c r="AJ893" i="2" s="1"/>
  <c r="AI893" i="2" s="1" a="1"/>
  <c r="AI893" i="2" s="1"/>
  <c r="AK893" i="2" a="1"/>
  <c r="AK893" i="2" s="1"/>
  <c r="AJ894" i="2" a="1"/>
  <c r="AJ894" i="2" s="1"/>
  <c r="AI894" i="2" s="1" a="1"/>
  <c r="AI894" i="2" s="1"/>
  <c r="AK894" i="2" a="1"/>
  <c r="AK894" i="2" s="1"/>
  <c r="AJ895" i="2" a="1"/>
  <c r="AJ895" i="2" s="1"/>
  <c r="AI895" i="2" s="1" a="1"/>
  <c r="AI895" i="2" s="1"/>
  <c r="AK895" i="2" a="1"/>
  <c r="AK895" i="2" s="1"/>
  <c r="AJ896" i="2" a="1"/>
  <c r="AJ896" i="2"/>
  <c r="AI896" i="2" s="1" a="1"/>
  <c r="AI896" i="2" s="1"/>
  <c r="AK896" i="2" a="1"/>
  <c r="AK896" i="2" s="1"/>
  <c r="AJ897" i="2" a="1"/>
  <c r="AJ897" i="2" s="1"/>
  <c r="AI897" i="2" s="1" a="1"/>
  <c r="AI897" i="2" s="1"/>
  <c r="AK897" i="2" a="1"/>
  <c r="AK897" i="2" s="1"/>
  <c r="AJ898" i="2" a="1"/>
  <c r="AJ898" i="2" s="1"/>
  <c r="AI898" i="2" s="1" a="1"/>
  <c r="AI898" i="2" s="1"/>
  <c r="AK898" i="2" a="1"/>
  <c r="AK898" i="2"/>
  <c r="AI899" i="2" a="1"/>
  <c r="AI899" i="2" s="1"/>
  <c r="AJ899" i="2" a="1"/>
  <c r="AJ899" i="2" s="1"/>
  <c r="AK899" i="2" a="1"/>
  <c r="AK899" i="2" s="1"/>
  <c r="AJ900" i="2" a="1"/>
  <c r="AJ900" i="2" s="1"/>
  <c r="AI900" i="2" s="1" a="1"/>
  <c r="AI900" i="2" s="1"/>
  <c r="AK900" i="2" a="1"/>
  <c r="AK900" i="2" s="1"/>
  <c r="AI901" i="2"/>
  <c r="AJ901" i="2" a="1"/>
  <c r="AJ901" i="2" s="1"/>
  <c r="AI901" i="2" s="1" a="1"/>
  <c r="AK901" i="2" a="1"/>
  <c r="AK901" i="2" s="1"/>
  <c r="AJ902" i="2" a="1"/>
  <c r="AJ902" i="2" s="1"/>
  <c r="AI902" i="2" s="1" a="1"/>
  <c r="AI902" i="2" s="1"/>
  <c r="AK902" i="2" a="1"/>
  <c r="AK902" i="2" s="1"/>
  <c r="AJ903" i="2" a="1"/>
  <c r="AJ903" i="2"/>
  <c r="AI903" i="2" s="1" a="1"/>
  <c r="AI903" i="2" s="1"/>
  <c r="AK903" i="2" a="1"/>
  <c r="AK903" i="2" s="1"/>
  <c r="AJ904" i="2" a="1"/>
  <c r="AJ904" i="2" s="1"/>
  <c r="AI904" i="2" s="1" a="1"/>
  <c r="AI904" i="2" s="1"/>
  <c r="AK904" i="2" a="1"/>
  <c r="AK904" i="2" s="1"/>
  <c r="AI905" i="2" a="1"/>
  <c r="AI905" i="2" s="1"/>
  <c r="AJ905" i="2" a="1"/>
  <c r="AJ905" i="2" s="1"/>
  <c r="AK905" i="2" a="1"/>
  <c r="AK905" i="2" s="1"/>
  <c r="AJ906" i="2" a="1"/>
  <c r="AJ906" i="2" s="1"/>
  <c r="AI906" i="2" s="1" a="1"/>
  <c r="AI906" i="2" s="1"/>
  <c r="AK906" i="2" a="1"/>
  <c r="AK906" i="2" s="1"/>
  <c r="AJ907" i="2" a="1"/>
  <c r="AJ907" i="2" s="1"/>
  <c r="AI907" i="2" s="1" a="1"/>
  <c r="AI907" i="2" s="1"/>
  <c r="AK907" i="2" a="1"/>
  <c r="AK907" i="2" s="1"/>
  <c r="AJ908" i="2" a="1"/>
  <c r="AJ908" i="2"/>
  <c r="AI908" i="2" s="1" a="1"/>
  <c r="AI908" i="2" s="1"/>
  <c r="AK908" i="2" a="1"/>
  <c r="AK908" i="2" s="1"/>
  <c r="AJ909" i="2" a="1"/>
  <c r="AJ909" i="2" s="1"/>
  <c r="AI909" i="2" s="1" a="1"/>
  <c r="AI909" i="2" s="1"/>
  <c r="AK909" i="2" a="1"/>
  <c r="AK909" i="2" s="1"/>
  <c r="AJ910" i="2" a="1"/>
  <c r="AJ910" i="2" s="1"/>
  <c r="AI910" i="2" s="1" a="1"/>
  <c r="AI910" i="2" s="1"/>
  <c r="AK910" i="2" a="1"/>
  <c r="AK910" i="2"/>
  <c r="AI911" i="2" a="1"/>
  <c r="AI911" i="2" s="1"/>
  <c r="AJ911" i="2" a="1"/>
  <c r="AJ911" i="2" s="1"/>
  <c r="AK911" i="2" a="1"/>
  <c r="AK911" i="2" s="1"/>
  <c r="AJ912" i="2" a="1"/>
  <c r="AJ912" i="2" s="1"/>
  <c r="AI912" i="2" s="1" a="1"/>
  <c r="AI912" i="2" s="1"/>
  <c r="AK912" i="2" a="1"/>
  <c r="AK912" i="2" s="1"/>
  <c r="AJ913" i="2" a="1"/>
  <c r="AJ913" i="2" s="1"/>
  <c r="AI913" i="2" s="1" a="1"/>
  <c r="AI913" i="2" s="1"/>
  <c r="AK913" i="2" a="1"/>
  <c r="AK913" i="2" s="1"/>
  <c r="AJ914" i="2" a="1"/>
  <c r="AJ914" i="2" s="1"/>
  <c r="AI914" i="2" s="1" a="1"/>
  <c r="AI914" i="2" s="1"/>
  <c r="AK914" i="2" a="1"/>
  <c r="AK914" i="2" s="1"/>
  <c r="AJ915" i="2" a="1"/>
  <c r="AJ915" i="2" s="1"/>
  <c r="AI915" i="2" s="1" a="1"/>
  <c r="AI915" i="2" s="1"/>
  <c r="AK915" i="2" a="1"/>
  <c r="AK915" i="2" s="1"/>
  <c r="AJ916" i="2" a="1"/>
  <c r="AJ916" i="2" s="1"/>
  <c r="AI916" i="2" s="1" a="1"/>
  <c r="AI916" i="2" s="1"/>
  <c r="AK916" i="2" a="1"/>
  <c r="AK916" i="2" s="1"/>
  <c r="AJ917" i="2" a="1"/>
  <c r="AJ917" i="2" s="1"/>
  <c r="AI917" i="2" s="1" a="1"/>
  <c r="AI917" i="2" s="1"/>
  <c r="AK917" i="2" a="1"/>
  <c r="AK917" i="2" s="1"/>
  <c r="AI918" i="2" a="1"/>
  <c r="AI918" i="2" s="1"/>
  <c r="AJ918" i="2" a="1"/>
  <c r="AJ918" i="2" s="1"/>
  <c r="AK918" i="2" a="1"/>
  <c r="AK918" i="2" s="1"/>
  <c r="AI919" i="2" a="1"/>
  <c r="AI919" i="2" s="1"/>
  <c r="AJ919" i="2" a="1"/>
  <c r="AJ919" i="2" s="1"/>
  <c r="AK919" i="2" a="1"/>
  <c r="AK919" i="2" s="1"/>
  <c r="AJ920" i="2" a="1"/>
  <c r="AJ920" i="2"/>
  <c r="AI920" i="2" s="1" a="1"/>
  <c r="AI920" i="2" s="1"/>
  <c r="AK920" i="2" a="1"/>
  <c r="AK920" i="2" s="1"/>
  <c r="AJ921" i="2" a="1"/>
  <c r="AJ921" i="2" s="1"/>
  <c r="AI921" i="2" s="1" a="1"/>
  <c r="AI921" i="2" s="1"/>
  <c r="AK921" i="2" a="1"/>
  <c r="AK921" i="2" s="1"/>
  <c r="AJ922" i="2" a="1"/>
  <c r="AJ922" i="2" s="1"/>
  <c r="AI922" i="2" s="1" a="1"/>
  <c r="AI922" i="2" s="1"/>
  <c r="AK922" i="2" a="1"/>
  <c r="AK922" i="2"/>
  <c r="AI923" i="2" a="1"/>
  <c r="AI923" i="2" s="1"/>
  <c r="AJ923" i="2" a="1"/>
  <c r="AJ923" i="2" s="1"/>
  <c r="AK923" i="2" a="1"/>
  <c r="AK923" i="2" s="1"/>
  <c r="AJ924" i="2" a="1"/>
  <c r="AJ924" i="2" s="1"/>
  <c r="AI924" i="2" s="1" a="1"/>
  <c r="AI924" i="2" s="1"/>
  <c r="AK924" i="2" a="1"/>
  <c r="AK924" i="2" s="1"/>
  <c r="AI925" i="2" a="1"/>
  <c r="AI925" i="2" s="1"/>
  <c r="AJ925" i="2" a="1"/>
  <c r="AJ925" i="2" s="1"/>
  <c r="AK925" i="2" a="1"/>
  <c r="AK925" i="2" s="1"/>
  <c r="AJ926" i="2" a="1"/>
  <c r="AJ926" i="2" s="1"/>
  <c r="AI926" i="2" s="1" a="1"/>
  <c r="AI926" i="2" s="1"/>
  <c r="AK926" i="2" a="1"/>
  <c r="AK926" i="2" s="1"/>
  <c r="AJ927" i="2" a="1"/>
  <c r="AJ927" i="2" s="1"/>
  <c r="AI927" i="2" s="1" a="1"/>
  <c r="AI927" i="2" s="1"/>
  <c r="AK927" i="2" a="1"/>
  <c r="AK927" i="2" s="1"/>
  <c r="AJ928" i="2" a="1"/>
  <c r="AJ928" i="2" s="1"/>
  <c r="AI928" i="2" s="1" a="1"/>
  <c r="AI928" i="2" s="1"/>
  <c r="AK928" i="2" a="1"/>
  <c r="AK928" i="2" s="1"/>
  <c r="AI929" i="2" a="1"/>
  <c r="AI929" i="2" s="1"/>
  <c r="AJ929" i="2" a="1"/>
  <c r="AJ929" i="2" s="1"/>
  <c r="AK929" i="2" a="1"/>
  <c r="AK929" i="2" s="1"/>
  <c r="AI930" i="2" a="1"/>
  <c r="AI930" i="2" s="1"/>
  <c r="AJ930" i="2" a="1"/>
  <c r="AJ930" i="2" s="1"/>
  <c r="AK930" i="2" a="1"/>
  <c r="AK930" i="2" s="1"/>
  <c r="AJ931" i="2" a="1"/>
  <c r="AJ931" i="2" s="1"/>
  <c r="AI931" i="2" s="1" a="1"/>
  <c r="AI931" i="2" s="1"/>
  <c r="AK931" i="2" a="1"/>
  <c r="AK931" i="2" s="1"/>
  <c r="AJ932" i="2" a="1"/>
  <c r="AJ932" i="2"/>
  <c r="AI932" i="2" s="1" a="1"/>
  <c r="AI932" i="2" s="1"/>
  <c r="AK932" i="2" a="1"/>
  <c r="AK932" i="2" s="1"/>
  <c r="AI933" i="2" a="1"/>
  <c r="AI933" i="2" s="1"/>
  <c r="AJ933" i="2" a="1"/>
  <c r="AJ933" i="2" s="1"/>
  <c r="AK933" i="2" a="1"/>
  <c r="AK933" i="2" s="1"/>
  <c r="AJ934" i="2" a="1"/>
  <c r="AJ934" i="2" s="1"/>
  <c r="AI934" i="2" s="1" a="1"/>
  <c r="AI934" i="2" s="1"/>
  <c r="AK934" i="2" a="1"/>
  <c r="AK934" i="2" s="1"/>
  <c r="AJ935" i="2" a="1"/>
  <c r="AJ935" i="2" s="1"/>
  <c r="AI935" i="2" s="1" a="1"/>
  <c r="AI935" i="2" s="1"/>
  <c r="AK935" i="2" a="1"/>
  <c r="AK935" i="2" s="1"/>
  <c r="AJ936" i="2" a="1"/>
  <c r="AJ936" i="2" s="1"/>
  <c r="AI936" i="2" s="1" a="1"/>
  <c r="AI936" i="2" s="1"/>
  <c r="AK936" i="2" a="1"/>
  <c r="AK936" i="2" s="1"/>
  <c r="AI937" i="2" a="1"/>
  <c r="AI937" i="2" s="1"/>
  <c r="AJ937" i="2" a="1"/>
  <c r="AJ937" i="2" s="1"/>
  <c r="AK937" i="2" a="1"/>
  <c r="AK937" i="2" s="1"/>
  <c r="AJ938" i="2" a="1"/>
  <c r="AJ938" i="2" s="1"/>
  <c r="AI938" i="2" s="1" a="1"/>
  <c r="AI938" i="2" s="1"/>
  <c r="AK938" i="2" a="1"/>
  <c r="AK938" i="2" s="1"/>
  <c r="AJ939" i="2" a="1"/>
  <c r="AJ939" i="2"/>
  <c r="AI939" i="2" s="1" a="1"/>
  <c r="AI939" i="2" s="1"/>
  <c r="AK939" i="2" a="1"/>
  <c r="AK939" i="2" s="1"/>
  <c r="AJ940" i="2" a="1"/>
  <c r="AJ940" i="2" s="1"/>
  <c r="AI940" i="2" s="1" a="1"/>
  <c r="AI940" i="2" s="1"/>
  <c r="AK940" i="2" a="1"/>
  <c r="AK940" i="2" s="1"/>
  <c r="AI941" i="2" a="1"/>
  <c r="AI941" i="2" s="1"/>
  <c r="AJ941" i="2" a="1"/>
  <c r="AJ941" i="2" s="1"/>
  <c r="AK941" i="2" a="1"/>
  <c r="AK941" i="2" s="1"/>
  <c r="AJ942" i="2" a="1"/>
  <c r="AJ942" i="2" s="1"/>
  <c r="AI942" i="2" s="1" a="1"/>
  <c r="AI942" i="2" s="1"/>
  <c r="AK942" i="2" a="1"/>
  <c r="AK942" i="2" s="1"/>
  <c r="AJ943" i="2" a="1"/>
  <c r="AJ943" i="2" s="1"/>
  <c r="AI943" i="2" s="1" a="1"/>
  <c r="AI943" i="2" s="1"/>
  <c r="AK943" i="2" a="1"/>
  <c r="AK943" i="2" s="1"/>
  <c r="AJ944" i="2" a="1"/>
  <c r="AJ944" i="2" s="1"/>
  <c r="AI944" i="2" s="1" a="1"/>
  <c r="AI944" i="2" s="1"/>
  <c r="AK944" i="2" a="1"/>
  <c r="AK944" i="2" s="1"/>
  <c r="AI945" i="2" a="1"/>
  <c r="AI945" i="2" s="1"/>
  <c r="AJ945" i="2" a="1"/>
  <c r="AJ945" i="2" s="1"/>
  <c r="AK945" i="2" a="1"/>
  <c r="AK945" i="2" s="1"/>
  <c r="AJ946" i="2" a="1"/>
  <c r="AJ946" i="2" s="1"/>
  <c r="AI946" i="2" s="1" a="1"/>
  <c r="AI946" i="2" s="1"/>
  <c r="AK946" i="2" a="1"/>
  <c r="AK946" i="2" s="1"/>
  <c r="AJ947" i="2" a="1"/>
  <c r="AJ947" i="2" s="1"/>
  <c r="AI947" i="2" s="1" a="1"/>
  <c r="AI947" i="2" s="1"/>
  <c r="AK947" i="2" a="1"/>
  <c r="AK947" i="2" s="1"/>
  <c r="AJ948" i="2" a="1"/>
  <c r="AJ948" i="2" s="1"/>
  <c r="AI948" i="2" s="1" a="1"/>
  <c r="AI948" i="2" s="1"/>
  <c r="AK948" i="2" a="1"/>
  <c r="AK948" i="2" s="1"/>
  <c r="AI949" i="2"/>
  <c r="AJ949" i="2" a="1"/>
  <c r="AJ949" i="2" s="1"/>
  <c r="AI949" i="2" s="1" a="1"/>
  <c r="AK949" i="2" a="1"/>
  <c r="AK949" i="2" s="1"/>
  <c r="AJ950" i="2" a="1"/>
  <c r="AJ950" i="2" s="1"/>
  <c r="AI950" i="2" s="1" a="1"/>
  <c r="AI950" i="2" s="1"/>
  <c r="AK950" i="2" a="1"/>
  <c r="AK950" i="2" s="1"/>
  <c r="AI951" i="2" a="1"/>
  <c r="AI951" i="2" s="1"/>
  <c r="AJ951" i="2" a="1"/>
  <c r="AJ951" i="2"/>
  <c r="AK951" i="2" a="1"/>
  <c r="AK951" i="2" s="1"/>
  <c r="AJ952" i="2" a="1"/>
  <c r="AJ952" i="2" s="1"/>
  <c r="AI952" i="2" s="1" a="1"/>
  <c r="AI952" i="2" s="1"/>
  <c r="AK952" i="2" a="1"/>
  <c r="AK952" i="2" s="1"/>
  <c r="AJ953" i="2" a="1"/>
  <c r="AJ953" i="2" s="1"/>
  <c r="AI953" i="2" s="1" a="1"/>
  <c r="AI953" i="2" s="1"/>
  <c r="AK953" i="2" a="1"/>
  <c r="AK953" i="2" s="1"/>
  <c r="AJ954" i="2" a="1"/>
  <c r="AJ954" i="2" s="1"/>
  <c r="AI954" i="2" s="1" a="1"/>
  <c r="AI954" i="2" s="1"/>
  <c r="AK954" i="2" a="1"/>
  <c r="AK954" i="2" s="1"/>
  <c r="AI955" i="2" a="1"/>
  <c r="AI955" i="2" s="1"/>
  <c r="AJ955" i="2" a="1"/>
  <c r="AJ955" i="2" s="1"/>
  <c r="AK955" i="2" a="1"/>
  <c r="AK955" i="2" s="1"/>
  <c r="AJ956" i="2" a="1"/>
  <c r="AJ956" i="2" s="1"/>
  <c r="AI956" i="2" s="1" a="1"/>
  <c r="AI956" i="2" s="1"/>
  <c r="AK956" i="2" a="1"/>
  <c r="AK956" i="2" s="1"/>
  <c r="AJ957" i="2" a="1"/>
  <c r="AJ957" i="2" s="1"/>
  <c r="AI957" i="2" s="1" a="1"/>
  <c r="AI957" i="2" s="1"/>
  <c r="AK957" i="2" a="1"/>
  <c r="AK957" i="2" s="1"/>
  <c r="AJ958" i="2" a="1"/>
  <c r="AJ958" i="2" s="1"/>
  <c r="AI958" i="2" s="1" a="1"/>
  <c r="AI958" i="2" s="1"/>
  <c r="AK958" i="2" a="1"/>
  <c r="AK958" i="2"/>
  <c r="AI959" i="2" a="1"/>
  <c r="AI959" i="2" s="1"/>
  <c r="AJ959" i="2" a="1"/>
  <c r="AJ959" i="2" s="1"/>
  <c r="AK959" i="2" a="1"/>
  <c r="AK959" i="2" s="1"/>
  <c r="AJ960" i="2" a="1"/>
  <c r="AJ960" i="2" s="1"/>
  <c r="AI960" i="2" s="1" a="1"/>
  <c r="AI960" i="2" s="1"/>
  <c r="AK960" i="2" a="1"/>
  <c r="AK960" i="2" s="1"/>
  <c r="AJ961" i="2" a="1"/>
  <c r="AJ961" i="2" s="1"/>
  <c r="AI961" i="2" s="1" a="1"/>
  <c r="AI961" i="2" s="1"/>
  <c r="AK961" i="2" a="1"/>
  <c r="AK961" i="2" s="1"/>
  <c r="AJ962" i="2" a="1"/>
  <c r="AJ962" i="2" s="1"/>
  <c r="AI962" i="2" s="1" a="1"/>
  <c r="AI962" i="2" s="1"/>
  <c r="AK962" i="2" a="1"/>
  <c r="AK962" i="2" s="1"/>
  <c r="AJ963" i="2" a="1"/>
  <c r="AJ963" i="2" s="1"/>
  <c r="AI963" i="2" s="1" a="1"/>
  <c r="AI963" i="2" s="1"/>
  <c r="AK963" i="2" a="1"/>
  <c r="AK963" i="2" s="1"/>
  <c r="AJ964" i="2" a="1"/>
  <c r="AJ964" i="2" s="1"/>
  <c r="AI964" i="2" s="1" a="1"/>
  <c r="AI964" i="2" s="1"/>
  <c r="AK964" i="2" a="1"/>
  <c r="AK964" i="2" s="1"/>
  <c r="AJ965" i="2" a="1"/>
  <c r="AJ965" i="2" s="1"/>
  <c r="AI965" i="2" s="1" a="1"/>
  <c r="AI965" i="2" s="1"/>
  <c r="AK965" i="2" a="1"/>
  <c r="AK965" i="2" s="1"/>
  <c r="AI966" i="2" a="1"/>
  <c r="AI966" i="2" s="1"/>
  <c r="AJ966" i="2" a="1"/>
  <c r="AJ966" i="2" s="1"/>
  <c r="AK966" i="2" a="1"/>
  <c r="AK966" i="2" s="1"/>
  <c r="AI967" i="2" a="1"/>
  <c r="AI967" i="2" s="1"/>
  <c r="AJ967" i="2" a="1"/>
  <c r="AJ967" i="2" s="1"/>
  <c r="AK967" i="2" a="1"/>
  <c r="AK967" i="2" s="1"/>
  <c r="AJ968" i="2" a="1"/>
  <c r="AJ968" i="2"/>
  <c r="AI968" i="2" s="1" a="1"/>
  <c r="AI968" i="2" s="1"/>
  <c r="AK968" i="2" a="1"/>
  <c r="AK968" i="2" s="1"/>
  <c r="AJ969" i="2" a="1"/>
  <c r="AJ969" i="2" s="1"/>
  <c r="AI969" i="2" s="1" a="1"/>
  <c r="AI969" i="2" s="1"/>
  <c r="AK969" i="2" a="1"/>
  <c r="AK969" i="2" s="1"/>
  <c r="AJ970" i="2" a="1"/>
  <c r="AJ970" i="2" s="1"/>
  <c r="AI970" i="2" s="1" a="1"/>
  <c r="AI970" i="2" s="1"/>
  <c r="AK970" i="2" a="1"/>
  <c r="AK970" i="2"/>
  <c r="AI971" i="2" a="1"/>
  <c r="AI971" i="2" s="1"/>
  <c r="AJ971" i="2" a="1"/>
  <c r="AJ971" i="2" s="1"/>
  <c r="AK971" i="2" a="1"/>
  <c r="AK971" i="2" s="1"/>
  <c r="AJ972" i="2" a="1"/>
  <c r="AJ972" i="2" s="1"/>
  <c r="AI972" i="2" s="1" a="1"/>
  <c r="AI972" i="2" s="1"/>
  <c r="AK972" i="2" a="1"/>
  <c r="AK972" i="2" s="1"/>
  <c r="AJ973" i="2" a="1"/>
  <c r="AJ973" i="2" s="1"/>
  <c r="AI973" i="2" s="1" a="1"/>
  <c r="AI973" i="2" s="1"/>
  <c r="AK973" i="2" a="1"/>
  <c r="AK973" i="2" s="1"/>
  <c r="AJ974" i="2" a="1"/>
  <c r="AJ974" i="2" s="1"/>
  <c r="AI974" i="2" s="1" a="1"/>
  <c r="AI974" i="2" s="1"/>
  <c r="AK974" i="2" a="1"/>
  <c r="AK974" i="2" s="1"/>
  <c r="AJ975" i="2" a="1"/>
  <c r="AJ975" i="2" s="1"/>
  <c r="AI975" i="2" s="1" a="1"/>
  <c r="AI975" i="2" s="1"/>
  <c r="AK975" i="2" a="1"/>
  <c r="AK975" i="2" s="1"/>
  <c r="AJ976" i="2" a="1"/>
  <c r="AJ976" i="2" s="1"/>
  <c r="AI976" i="2" s="1" a="1"/>
  <c r="AI976" i="2" s="1"/>
  <c r="AK976" i="2" a="1"/>
  <c r="AK976" i="2" s="1"/>
  <c r="AI977" i="2" a="1"/>
  <c r="AI977" i="2" s="1"/>
  <c r="AJ977" i="2" a="1"/>
  <c r="AJ977" i="2" s="1"/>
  <c r="AK977" i="2" a="1"/>
  <c r="AK977" i="2" s="1"/>
  <c r="AI978" i="2" a="1"/>
  <c r="AI978" i="2" s="1"/>
  <c r="AJ978" i="2" a="1"/>
  <c r="AJ978" i="2" s="1"/>
  <c r="AK978" i="2" a="1"/>
  <c r="AK978" i="2" s="1"/>
  <c r="AJ979" i="2" a="1"/>
  <c r="AJ979" i="2" s="1"/>
  <c r="AI979" i="2" s="1" a="1"/>
  <c r="AI979" i="2" s="1"/>
  <c r="AK979" i="2" a="1"/>
  <c r="AK979" i="2" s="1"/>
  <c r="AJ980" i="2" a="1"/>
  <c r="AJ980" i="2"/>
  <c r="AI980" i="2" s="1" a="1"/>
  <c r="AI980" i="2" s="1"/>
  <c r="AK980" i="2" a="1"/>
  <c r="AK980" i="2" s="1"/>
  <c r="AI981" i="2" a="1"/>
  <c r="AI981" i="2" s="1"/>
  <c r="AJ981" i="2" a="1"/>
  <c r="AJ981" i="2" s="1"/>
  <c r="AK981" i="2" a="1"/>
  <c r="AK981" i="2" s="1"/>
  <c r="AJ982" i="2" a="1"/>
  <c r="AJ982" i="2" s="1"/>
  <c r="AI982" i="2" s="1" a="1"/>
  <c r="AI982" i="2" s="1"/>
  <c r="AK982" i="2" a="1"/>
  <c r="AK982" i="2" s="1"/>
  <c r="AJ983" i="2" a="1"/>
  <c r="AJ983" i="2" s="1"/>
  <c r="AI983" i="2" s="1" a="1"/>
  <c r="AI983" i="2" s="1"/>
  <c r="AK983" i="2" a="1"/>
  <c r="AK983" i="2" s="1"/>
  <c r="AJ984" i="2" a="1"/>
  <c r="AJ984" i="2" s="1"/>
  <c r="AI984" i="2" s="1" a="1"/>
  <c r="AI984" i="2" s="1"/>
  <c r="AK984" i="2" a="1"/>
  <c r="AK984" i="2" s="1"/>
  <c r="AI985" i="2" a="1"/>
  <c r="AI985" i="2" s="1"/>
  <c r="AJ985" i="2" a="1"/>
  <c r="AJ985" i="2" s="1"/>
  <c r="AK985" i="2" a="1"/>
  <c r="AK985" i="2" s="1"/>
  <c r="AJ986" i="2" a="1"/>
  <c r="AJ986" i="2" s="1"/>
  <c r="AI986" i="2" s="1" a="1"/>
  <c r="AI986" i="2" s="1"/>
  <c r="AK986" i="2" a="1"/>
  <c r="AK986" i="2" s="1"/>
  <c r="AJ987" i="2" a="1"/>
  <c r="AJ987" i="2"/>
  <c r="AI987" i="2" s="1" a="1"/>
  <c r="AI987" i="2" s="1"/>
  <c r="AK987" i="2" a="1"/>
  <c r="AK987" i="2" s="1"/>
  <c r="AJ988" i="2" a="1"/>
  <c r="AJ988" i="2" s="1"/>
  <c r="AI988" i="2" s="1" a="1"/>
  <c r="AI988" i="2" s="1"/>
  <c r="AK988" i="2" a="1"/>
  <c r="AK988" i="2" s="1"/>
  <c r="AI989" i="2" a="1"/>
  <c r="AI989" i="2" s="1"/>
  <c r="AJ989" i="2" a="1"/>
  <c r="AJ989" i="2" s="1"/>
  <c r="AK989" i="2" a="1"/>
  <c r="AK989" i="2" s="1"/>
  <c r="AJ990" i="2" a="1"/>
  <c r="AJ990" i="2" s="1"/>
  <c r="AI990" i="2" s="1" a="1"/>
  <c r="AI990" i="2" s="1"/>
  <c r="AK990" i="2" a="1"/>
  <c r="AK990" i="2" s="1"/>
  <c r="AJ991" i="2" a="1"/>
  <c r="AJ991" i="2" s="1"/>
  <c r="AI991" i="2" s="1" a="1"/>
  <c r="AI991" i="2" s="1"/>
  <c r="AK991" i="2" a="1"/>
  <c r="AK991" i="2" s="1"/>
  <c r="AJ992" i="2" a="1"/>
  <c r="AJ992" i="2" s="1"/>
  <c r="AI992" i="2" s="1" a="1"/>
  <c r="AI992" i="2" s="1"/>
  <c r="AK992" i="2" a="1"/>
  <c r="AK992" i="2" s="1"/>
  <c r="AI993" i="2" a="1"/>
  <c r="AI993" i="2" s="1"/>
  <c r="AJ993" i="2" a="1"/>
  <c r="AJ993" i="2" s="1"/>
  <c r="AK993" i="2" a="1"/>
  <c r="AK993" i="2" s="1"/>
  <c r="AJ994" i="2" a="1"/>
  <c r="AJ994" i="2" s="1"/>
  <c r="AI994" i="2" s="1" a="1"/>
  <c r="AI994" i="2" s="1"/>
  <c r="AK994" i="2" a="1"/>
  <c r="AK994" i="2" s="1"/>
  <c r="AJ995" i="2" a="1"/>
  <c r="AJ995" i="2" s="1"/>
  <c r="AI995" i="2" s="1" a="1"/>
  <c r="AI995" i="2" s="1"/>
  <c r="AK995" i="2" a="1"/>
  <c r="AK995" i="2" s="1"/>
  <c r="AJ996" i="2" a="1"/>
  <c r="AJ996" i="2" s="1"/>
  <c r="AI996" i="2" s="1" a="1"/>
  <c r="AI996" i="2" s="1"/>
  <c r="AK996" i="2" a="1"/>
  <c r="AK996" i="2" s="1"/>
  <c r="AJ997" i="2" a="1"/>
  <c r="AJ997" i="2" s="1"/>
  <c r="AI997" i="2" s="1" a="1"/>
  <c r="AI997" i="2" s="1"/>
  <c r="AK997" i="2" a="1"/>
  <c r="AK997" i="2" s="1"/>
  <c r="AJ998" i="2" a="1"/>
  <c r="AJ998" i="2" s="1"/>
  <c r="AI998" i="2" s="1" a="1"/>
  <c r="AI998" i="2" s="1"/>
  <c r="AK998" i="2" a="1"/>
  <c r="AK998" i="2" s="1"/>
  <c r="AI999" i="2" a="1"/>
  <c r="AI999" i="2" s="1"/>
  <c r="AJ999" i="2" a="1"/>
  <c r="AJ999" i="2"/>
  <c r="AK999" i="2" a="1"/>
  <c r="AK999" i="2" s="1"/>
  <c r="AJ1000" i="2" a="1"/>
  <c r="AJ1000" i="2" s="1"/>
  <c r="AI1000" i="2" s="1" a="1"/>
  <c r="AI1000" i="2" s="1"/>
  <c r="AK1000" i="2" a="1"/>
  <c r="AK1000" i="2" s="1"/>
  <c r="AJ1001" i="2" a="1"/>
  <c r="AJ1001" i="2" s="1"/>
  <c r="AI1001" i="2" s="1" a="1"/>
  <c r="AI1001" i="2" s="1"/>
  <c r="AK1001" i="2" a="1"/>
  <c r="AK1001" i="2" s="1"/>
  <c r="AJ1002" i="2" a="1"/>
  <c r="AJ1002" i="2" s="1"/>
  <c r="AI1002" i="2" s="1" a="1"/>
  <c r="AI1002" i="2" s="1"/>
  <c r="AK1002" i="2" a="1"/>
  <c r="AK1002" i="2" s="1"/>
  <c r="AI1003" i="2" a="1"/>
  <c r="AI1003" i="2" s="1"/>
  <c r="AJ1003" i="2" a="1"/>
  <c r="AJ1003" i="2" s="1"/>
  <c r="AK1003" i="2" a="1"/>
  <c r="AK1003" i="2" s="1"/>
  <c r="AJ1004" i="2" a="1"/>
  <c r="AJ1004" i="2" s="1"/>
  <c r="AI1004" i="2" s="1" a="1"/>
  <c r="AI1004" i="2" s="1"/>
  <c r="AK1004" i="2" a="1"/>
  <c r="AK1004" i="2" s="1"/>
  <c r="AJ1005" i="2" a="1"/>
  <c r="AJ1005" i="2" s="1"/>
  <c r="AI1005" i="2" s="1" a="1"/>
  <c r="AI1005" i="2" s="1"/>
  <c r="AK1005" i="2" a="1"/>
  <c r="AK1005" i="2" s="1"/>
  <c r="AJ1006" i="2" a="1"/>
  <c r="AJ1006" i="2" s="1"/>
  <c r="AI1006" i="2" s="1" a="1"/>
  <c r="AI1006" i="2" s="1"/>
  <c r="AK1006" i="2" a="1"/>
  <c r="AK1006" i="2"/>
  <c r="AI1007" i="2" a="1"/>
  <c r="AI1007" i="2" s="1"/>
  <c r="AJ1007" i="2" a="1"/>
  <c r="AJ1007" i="2" s="1"/>
  <c r="AK1007" i="2" a="1"/>
  <c r="AK1007" i="2" s="1"/>
  <c r="AJ1008" i="2" a="1"/>
  <c r="AJ1008" i="2" s="1"/>
  <c r="AI1008" i="2" s="1" a="1"/>
  <c r="AI1008" i="2" s="1"/>
  <c r="AK1008" i="2" a="1"/>
  <c r="AK1008" i="2" s="1"/>
  <c r="AJ1009" i="2" a="1"/>
  <c r="AJ1009" i="2" s="1"/>
  <c r="AI1009" i="2" s="1" a="1"/>
  <c r="AI1009" i="2" s="1"/>
  <c r="AK1009" i="2" a="1"/>
  <c r="AK1009" i="2" s="1"/>
  <c r="AJ1010" i="2" a="1"/>
  <c r="AJ1010" i="2" s="1"/>
  <c r="AI1010" i="2" s="1" a="1"/>
  <c r="AI1010" i="2" s="1"/>
  <c r="AK1010" i="2" a="1"/>
  <c r="AK1010" i="2" s="1"/>
  <c r="AI1011" i="2" a="1"/>
  <c r="AI1011" i="2" s="1"/>
  <c r="AJ1011" i="2" a="1"/>
  <c r="AJ1011" i="2" s="1"/>
  <c r="AK1011" i="2" a="1"/>
  <c r="AK1011" i="2" s="1"/>
  <c r="AJ1012" i="2" a="1"/>
  <c r="AJ1012" i="2" s="1"/>
  <c r="AI1012" i="2" s="1" a="1"/>
  <c r="AI1012" i="2" s="1"/>
  <c r="AK1012" i="2" a="1"/>
  <c r="AK1012" i="2" s="1"/>
  <c r="AJ1013" i="2" a="1"/>
  <c r="AJ1013" i="2" s="1"/>
  <c r="AI1013" i="2" s="1" a="1"/>
  <c r="AI1013" i="2" s="1"/>
  <c r="AK1013" i="2" a="1"/>
  <c r="AK1013" i="2" s="1"/>
  <c r="AJ1014" i="2" a="1"/>
  <c r="AJ1014" i="2" s="1"/>
  <c r="AI1014" i="2" s="1" a="1"/>
  <c r="AI1014" i="2" s="1"/>
  <c r="AK1014" i="2" a="1"/>
  <c r="AK1014" i="2"/>
  <c r="AI1015" i="2" a="1"/>
  <c r="AI1015" i="2" s="1"/>
  <c r="AJ1015" i="2" a="1"/>
  <c r="AJ1015" i="2" s="1"/>
  <c r="AK1015" i="2" a="1"/>
  <c r="AK1015" i="2" s="1"/>
  <c r="AJ1016" i="2" a="1"/>
  <c r="AJ1016" i="2" s="1"/>
  <c r="AI1016" i="2" s="1" a="1"/>
  <c r="AI1016" i="2" s="1"/>
  <c r="AK1016" i="2" a="1"/>
  <c r="AK1016" i="2" s="1"/>
  <c r="AJ1017" i="2" a="1"/>
  <c r="AJ1017" i="2" s="1"/>
  <c r="AI1017" i="2" s="1" a="1"/>
  <c r="AI1017" i="2" s="1"/>
  <c r="AK1017" i="2" a="1"/>
  <c r="AK1017" i="2" s="1"/>
  <c r="AJ1018" i="2" a="1"/>
  <c r="AJ1018" i="2" s="1"/>
  <c r="AI1018" i="2" s="1" a="1"/>
  <c r="AI1018" i="2" s="1"/>
  <c r="AK1018" i="2" a="1"/>
  <c r="AK1018" i="2" s="1"/>
  <c r="AJ1019" i="2" a="1"/>
  <c r="AJ1019" i="2"/>
  <c r="AI1019" i="2" s="1" a="1"/>
  <c r="AI1019" i="2" s="1"/>
  <c r="AK1019" i="2" a="1"/>
  <c r="AK1019" i="2" s="1"/>
  <c r="AJ1020" i="2" a="1"/>
  <c r="AJ1020" i="2" s="1"/>
  <c r="AI1020" i="2" s="1" a="1"/>
  <c r="AI1020" i="2" s="1"/>
  <c r="AK1020" i="2" a="1"/>
  <c r="AK1020" i="2" s="1"/>
  <c r="AI1021" i="2" a="1"/>
  <c r="AI1021" i="2" s="1"/>
  <c r="AJ1021" i="2" a="1"/>
  <c r="AJ1021" i="2" s="1"/>
  <c r="AK1021" i="2" a="1"/>
  <c r="AK1021" i="2" s="1"/>
  <c r="AI1022" i="2" a="1"/>
  <c r="AI1022" i="2" s="1"/>
  <c r="AJ1022" i="2" a="1"/>
  <c r="AJ1022" i="2" s="1"/>
  <c r="AK1022" i="2" a="1"/>
  <c r="AK1022" i="2" s="1"/>
  <c r="AJ1023" i="2" a="1"/>
  <c r="AJ1023" i="2" s="1"/>
  <c r="AI1023" i="2" s="1" a="1"/>
  <c r="AI1023" i="2" s="1"/>
  <c r="AK1023" i="2" a="1"/>
  <c r="AK1023" i="2" s="1"/>
  <c r="AJ1024" i="2" a="1"/>
  <c r="AJ1024" i="2"/>
  <c r="AI1024" i="2" s="1" a="1"/>
  <c r="AI1024" i="2" s="1"/>
  <c r="AK1024" i="2" a="1"/>
  <c r="AK1024" i="2" s="1"/>
  <c r="AJ1025" i="2" a="1"/>
  <c r="AJ1025" i="2" s="1"/>
  <c r="AI1025" i="2" s="1" a="1"/>
  <c r="AI1025" i="2" s="1"/>
  <c r="AK1025" i="2" a="1"/>
  <c r="AK1025" i="2" s="1"/>
  <c r="AI1026" i="2" a="1"/>
  <c r="AI1026" i="2" s="1"/>
  <c r="AJ1026" i="2" a="1"/>
  <c r="AJ1026" i="2" s="1"/>
  <c r="AK1026" i="2" a="1"/>
  <c r="AK1026" i="2"/>
  <c r="AI1027" i="2" a="1"/>
  <c r="AI1027" i="2" s="1"/>
  <c r="AJ1027" i="2" a="1"/>
  <c r="AJ1027" i="2" s="1"/>
  <c r="AK1027" i="2" a="1"/>
  <c r="AK1027" i="2" s="1"/>
  <c r="AJ1028" i="2" a="1"/>
  <c r="AJ1028" i="2" s="1"/>
  <c r="AI1028" i="2" s="1" a="1"/>
  <c r="AI1028" i="2" s="1"/>
  <c r="AK1028" i="2" a="1"/>
  <c r="AK1028" i="2" s="1"/>
  <c r="AI1029" i="2"/>
  <c r="AJ1029" i="2" a="1"/>
  <c r="AJ1029" i="2" s="1"/>
  <c r="AI1029" i="2" s="1" a="1"/>
  <c r="AK1029" i="2" a="1"/>
  <c r="AK1029" i="2" s="1"/>
  <c r="AJ1030" i="2" a="1"/>
  <c r="AJ1030" i="2" s="1"/>
  <c r="AI1030" i="2" s="1" a="1"/>
  <c r="AI1030" i="2" s="1"/>
  <c r="AK1030" i="2" a="1"/>
  <c r="AK1030" i="2" s="1"/>
  <c r="AJ1031" i="2" a="1"/>
  <c r="AJ1031" i="2"/>
  <c r="AI1031" i="2" s="1" a="1"/>
  <c r="AI1031" i="2" s="1"/>
  <c r="AK1031" i="2" a="1"/>
  <c r="AK1031" i="2" s="1"/>
  <c r="AJ1032" i="2" a="1"/>
  <c r="AJ1032" i="2" s="1"/>
  <c r="AI1032" i="2" s="1" a="1"/>
  <c r="AI1032" i="2" s="1"/>
  <c r="AK1032" i="2" a="1"/>
  <c r="AK1032" i="2" s="1"/>
  <c r="AI1033" i="2" a="1"/>
  <c r="AI1033" i="2" s="1"/>
  <c r="AJ1033" i="2" a="1"/>
  <c r="AJ1033" i="2" s="1"/>
  <c r="AK1033" i="2" a="1"/>
  <c r="AK1033" i="2" s="1"/>
  <c r="AI1034" i="2" a="1"/>
  <c r="AI1034" i="2" s="1"/>
  <c r="AJ1034" i="2" a="1"/>
  <c r="AJ1034" i="2" s="1"/>
  <c r="AK1034" i="2" a="1"/>
  <c r="AK1034" i="2" s="1"/>
  <c r="AJ1035" i="2" a="1"/>
  <c r="AJ1035" i="2" s="1"/>
  <c r="AI1035" i="2" s="1" a="1"/>
  <c r="AI1035" i="2" s="1"/>
  <c r="AK1035" i="2" a="1"/>
  <c r="AK1035" i="2" s="1"/>
  <c r="AJ1036" i="2" a="1"/>
  <c r="AJ1036" i="2"/>
  <c r="AI1036" i="2" s="1" a="1"/>
  <c r="AI1036" i="2" s="1"/>
  <c r="AK1036" i="2" a="1"/>
  <c r="AK1036" i="2" s="1"/>
  <c r="AJ1037" i="2" a="1"/>
  <c r="AJ1037" i="2" s="1"/>
  <c r="AI1037" i="2" s="1" a="1"/>
  <c r="AI1037" i="2" s="1"/>
  <c r="AK1037" i="2" a="1"/>
  <c r="AK1037" i="2" s="1"/>
  <c r="AI1038" i="2" a="1"/>
  <c r="AI1038" i="2" s="1"/>
  <c r="AJ1038" i="2" a="1"/>
  <c r="AJ1038" i="2" s="1"/>
  <c r="AK1038" i="2" a="1"/>
  <c r="AK1038" i="2"/>
  <c r="AJ1039" i="2" a="1"/>
  <c r="AJ1039" i="2" s="1"/>
  <c r="AI1039" i="2" s="1" a="1"/>
  <c r="AI1039" i="2" s="1"/>
  <c r="AK1039" i="2" a="1"/>
  <c r="AK1039" i="2" s="1"/>
  <c r="AJ1040" i="2" a="1"/>
  <c r="AJ1040" i="2"/>
  <c r="AI1040" i="2" s="1" a="1"/>
  <c r="AI1040" i="2" s="1"/>
  <c r="AK1040" i="2" a="1"/>
  <c r="AK1040" i="2" s="1"/>
  <c r="AJ1041" i="2" a="1"/>
  <c r="AJ1041" i="2" s="1"/>
  <c r="AI1041" i="2" s="1" a="1"/>
  <c r="AI1041" i="2" s="1"/>
  <c r="AK1041" i="2" a="1"/>
  <c r="AK1041" i="2" s="1"/>
  <c r="AJ1042" i="2" a="1"/>
  <c r="AJ1042" i="2" s="1"/>
  <c r="AI1042" i="2" s="1" a="1"/>
  <c r="AI1042" i="2" s="1"/>
  <c r="AK1042" i="2" a="1"/>
  <c r="AK1042" i="2" s="1"/>
  <c r="AJ1043" i="2" a="1"/>
  <c r="AJ1043" i="2"/>
  <c r="AI1043" i="2" s="1" a="1"/>
  <c r="AI1043" i="2" s="1"/>
  <c r="AK1043" i="2" a="1"/>
  <c r="AK1043" i="2" s="1"/>
  <c r="AJ1044" i="2" a="1"/>
  <c r="AJ1044" i="2" s="1"/>
  <c r="AI1044" i="2" s="1" a="1"/>
  <c r="AI1044" i="2" s="1"/>
  <c r="AK1044" i="2" a="1"/>
  <c r="AK1044" i="2" s="1"/>
  <c r="AI1045" i="2" a="1"/>
  <c r="AI1045" i="2" s="1"/>
  <c r="AJ1045" i="2" a="1"/>
  <c r="AJ1045" i="2" s="1"/>
  <c r="AK1045" i="2" a="1"/>
  <c r="AK1045" i="2"/>
  <c r="AJ1046" i="2" a="1"/>
  <c r="AJ1046" i="2"/>
  <c r="AI1046" i="2" s="1" a="1"/>
  <c r="AI1046" i="2" s="1"/>
  <c r="AK1046" i="2" a="1"/>
  <c r="AK1046" i="2"/>
  <c r="AJ1047" i="2" a="1"/>
  <c r="AJ1047" i="2"/>
  <c r="AI1047" i="2" s="1" a="1"/>
  <c r="AI1047" i="2" s="1"/>
  <c r="AK1047" i="2" a="1"/>
  <c r="AK1047" i="2"/>
  <c r="AJ1048" i="2" a="1"/>
  <c r="AJ1048" i="2" s="1"/>
  <c r="AI1048" i="2" s="1" a="1"/>
  <c r="AI1048" i="2" s="1"/>
  <c r="AK1048" i="2" a="1"/>
  <c r="AK1048" i="2" s="1"/>
  <c r="AJ1049" i="2" a="1"/>
  <c r="AJ1049" i="2"/>
  <c r="AI1049" i="2" s="1" a="1"/>
  <c r="AI1049" i="2" s="1"/>
  <c r="AK1049" i="2" a="1"/>
  <c r="AK1049" i="2" s="1"/>
  <c r="AJ1050" i="2" a="1"/>
  <c r="AJ1050" i="2" s="1"/>
  <c r="AI1050" i="2" s="1" a="1"/>
  <c r="AI1050" i="2" s="1"/>
  <c r="AK1050" i="2" a="1"/>
  <c r="AK1050" i="2"/>
  <c r="AI1051" i="2"/>
  <c r="AJ1051" i="2" a="1"/>
  <c r="AJ1051" i="2"/>
  <c r="AI1051" i="2" s="1" a="1"/>
  <c r="AK1051" i="2" a="1"/>
  <c r="AK1051" i="2"/>
  <c r="AI1052" i="2" a="1"/>
  <c r="AI1052" i="2" s="1"/>
  <c r="AJ1052" i="2" a="1"/>
  <c r="AJ1052" i="2"/>
  <c r="AK1052" i="2" a="1"/>
  <c r="AK1052" i="2" s="1"/>
  <c r="AI1053" i="2" a="1"/>
  <c r="AI1053" i="2" s="1"/>
  <c r="AJ1053" i="2" a="1"/>
  <c r="AJ1053" i="2" s="1"/>
  <c r="AK1053" i="2" a="1"/>
  <c r="AK1053" i="2"/>
  <c r="AJ1054" i="2" a="1"/>
  <c r="AJ1054" i="2"/>
  <c r="AI1054" i="2" s="1" a="1"/>
  <c r="AI1054" i="2" s="1"/>
  <c r="AK1054" i="2" a="1"/>
  <c r="AK1054" i="2" s="1"/>
  <c r="AJ1055" i="2" a="1"/>
  <c r="AJ1055" i="2"/>
  <c r="AI1055" i="2" s="1" a="1"/>
  <c r="AI1055" i="2" s="1"/>
  <c r="AK1055" i="2" a="1"/>
  <c r="AK1055" i="2"/>
  <c r="AJ1056" i="2" a="1"/>
  <c r="AJ1056" i="2" s="1"/>
  <c r="AI1056" i="2" s="1" a="1"/>
  <c r="AI1056" i="2" s="1"/>
  <c r="AK1056" i="2" a="1"/>
  <c r="AK1056" i="2"/>
  <c r="AI1057" i="2" a="1"/>
  <c r="AI1057" i="2" s="1"/>
  <c r="AJ1057" i="2" a="1"/>
  <c r="AJ1057" i="2" s="1"/>
  <c r="AK1057" i="2" a="1"/>
  <c r="AK1057" i="2" s="1"/>
  <c r="AJ1058" i="2" a="1"/>
  <c r="AJ1058" i="2" s="1"/>
  <c r="AI1058" i="2" s="1" a="1"/>
  <c r="AI1058" i="2" s="1"/>
  <c r="AK1058" i="2" a="1"/>
  <c r="AK1058" i="2"/>
  <c r="AJ1059" i="2" a="1"/>
  <c r="AJ1059" i="2"/>
  <c r="AI1059" i="2" s="1" a="1"/>
  <c r="AI1059" i="2" s="1"/>
  <c r="AK1059" i="2" a="1"/>
  <c r="AK1059" i="2"/>
  <c r="AJ1060" i="2" a="1"/>
  <c r="AJ1060" i="2"/>
  <c r="AI1060" i="2" s="1" a="1"/>
  <c r="AI1060" i="2" s="1"/>
  <c r="AK1060" i="2" a="1"/>
  <c r="AK1060" i="2" s="1"/>
  <c r="AI1061" i="2" a="1"/>
  <c r="AI1061" i="2"/>
  <c r="AJ1061" i="2" a="1"/>
  <c r="AJ1061" i="2" s="1"/>
  <c r="AK1061" i="2" a="1"/>
  <c r="AK1061" i="2" s="1"/>
  <c r="AJ1062" i="2" a="1"/>
  <c r="AJ1062" i="2"/>
  <c r="AI1062" i="2" s="1" a="1"/>
  <c r="AI1062" i="2" s="1"/>
  <c r="AK1062" i="2" a="1"/>
  <c r="AK1062" i="2"/>
  <c r="AI1063" i="2" a="1"/>
  <c r="AI1063" i="2" s="1"/>
  <c r="AJ1063" i="2" a="1"/>
  <c r="AJ1063" i="2"/>
  <c r="AK1063" i="2" a="1"/>
  <c r="AK1063" i="2"/>
  <c r="AJ1064" i="2" a="1"/>
  <c r="AJ1064" i="2"/>
  <c r="AI1064" i="2" s="1" a="1"/>
  <c r="AI1064" i="2" s="1"/>
  <c r="AK1064" i="2" a="1"/>
  <c r="AK1064" i="2"/>
  <c r="AJ1065" i="2" a="1"/>
  <c r="AJ1065" i="2" s="1"/>
  <c r="AI1065" i="2" s="1" a="1"/>
  <c r="AI1065" i="2" s="1"/>
  <c r="AK1065" i="2" a="1"/>
  <c r="AK1065" i="2" s="1"/>
  <c r="AI1066" i="2" a="1"/>
  <c r="AI1066" i="2" s="1"/>
  <c r="AJ1066" i="2" a="1"/>
  <c r="AJ1066" i="2"/>
  <c r="AK1066" i="2" a="1"/>
  <c r="AK1066" i="2"/>
  <c r="AI1067" i="2" a="1"/>
  <c r="AI1067" i="2"/>
  <c r="AJ1067" i="2" a="1"/>
  <c r="AJ1067" i="2"/>
  <c r="AK1067" i="2" a="1"/>
  <c r="AK1067" i="2" s="1"/>
  <c r="AJ1068" i="2" a="1"/>
  <c r="AJ1068" i="2" s="1"/>
  <c r="AI1068" i="2" s="1" a="1"/>
  <c r="AI1068" i="2" s="1"/>
  <c r="AK1068" i="2" a="1"/>
  <c r="AK1068" i="2"/>
  <c r="AJ1069" i="2" a="1"/>
  <c r="AJ1069" i="2"/>
  <c r="AI1069" i="2" s="1" a="1"/>
  <c r="AI1069" i="2" s="1"/>
  <c r="AK1069" i="2" a="1"/>
  <c r="AK1069" i="2" s="1"/>
  <c r="AJ1070" i="2" a="1"/>
  <c r="AJ1070" i="2" s="1"/>
  <c r="AI1070" i="2" s="1" a="1"/>
  <c r="AI1070" i="2" s="1"/>
  <c r="AK1070" i="2" a="1"/>
  <c r="AK1070" i="2" s="1"/>
  <c r="AJ1071" i="2" a="1"/>
  <c r="AJ1071" i="2"/>
  <c r="AI1071" i="2" s="1" a="1"/>
  <c r="AI1071" i="2" s="1"/>
  <c r="AK1071" i="2" a="1"/>
  <c r="AK1071" i="2"/>
  <c r="AI1072" i="2" a="1"/>
  <c r="AI1072" i="2" s="1"/>
  <c r="AJ1072" i="2" a="1"/>
  <c r="AJ1072" i="2" s="1"/>
  <c r="AK1072" i="2" a="1"/>
  <c r="AK1072" i="2"/>
  <c r="AJ1073" i="2" a="1"/>
  <c r="AJ1073" i="2"/>
  <c r="AI1073" i="2" s="1" a="1"/>
  <c r="AI1073" i="2" s="1"/>
  <c r="AK1073" i="2" a="1"/>
  <c r="AK1073" i="2"/>
  <c r="AJ1074" i="2" a="1"/>
  <c r="AJ1074" i="2" s="1"/>
  <c r="AI1074" i="2" s="1" a="1"/>
  <c r="AI1074" i="2" s="1"/>
  <c r="AK1074" i="2" a="1"/>
  <c r="AK1074" i="2" s="1"/>
  <c r="AJ1075" i="2" a="1"/>
  <c r="AJ1075" i="2" s="1"/>
  <c r="AI1075" i="2" s="1" a="1"/>
  <c r="AI1075" i="2" s="1"/>
  <c r="AK1075" i="2" a="1"/>
  <c r="AK1075" i="2"/>
  <c r="AJ1076" i="2" a="1"/>
  <c r="AJ1076" i="2" s="1"/>
  <c r="AI1076" i="2" s="1" a="1"/>
  <c r="AI1076" i="2" s="1"/>
  <c r="AK1076" i="2" a="1"/>
  <c r="AK1076" i="2"/>
  <c r="AI1077" i="2" a="1"/>
  <c r="AI1077" i="2" s="1"/>
  <c r="AJ1077" i="2" a="1"/>
  <c r="AJ1077" i="2"/>
  <c r="AK1077" i="2" a="1"/>
  <c r="AK1077" i="2" s="1"/>
  <c r="AJ1078" i="2" a="1"/>
  <c r="AJ1078" i="2" s="1"/>
  <c r="AI1078" i="2" s="1" a="1"/>
  <c r="AI1078" i="2" s="1"/>
  <c r="AK1078" i="2" a="1"/>
  <c r="AK1078" i="2"/>
  <c r="AJ1079" i="2" a="1"/>
  <c r="AJ1079" i="2" s="1"/>
  <c r="AI1079" i="2" s="1" a="1"/>
  <c r="AI1079" i="2" s="1"/>
  <c r="AK1079" i="2" a="1"/>
  <c r="AK1079" i="2"/>
  <c r="AI1080" i="2" a="1"/>
  <c r="AI1080" i="2" s="1"/>
  <c r="AJ1080" i="2" a="1"/>
  <c r="AJ1080" i="2" s="1"/>
  <c r="AK1080" i="2" a="1"/>
  <c r="AK1080" i="2"/>
  <c r="AJ1081" i="2" a="1"/>
  <c r="AJ1081" i="2"/>
  <c r="AI1081" i="2" s="1" a="1"/>
  <c r="AI1081" i="2" s="1"/>
  <c r="AK1081" i="2" a="1"/>
  <c r="AK1081" i="2" s="1"/>
  <c r="AJ1082" i="2" a="1"/>
  <c r="AJ1082" i="2" s="1"/>
  <c r="AI1082" i="2" s="1" a="1"/>
  <c r="AI1082" i="2" s="1"/>
  <c r="AK1082" i="2" a="1"/>
  <c r="AK1082" i="2" s="1"/>
  <c r="AJ1083" i="2" a="1"/>
  <c r="AJ1083" i="2"/>
  <c r="AI1083" i="2" s="1" a="1"/>
  <c r="AI1083" i="2" s="1"/>
  <c r="AK1083" i="2" a="1"/>
  <c r="AK1083" i="2"/>
  <c r="AI1084" i="2" a="1"/>
  <c r="AI1084" i="2" s="1"/>
  <c r="AJ1084" i="2" a="1"/>
  <c r="AJ1084" i="2" s="1"/>
  <c r="AK1084" i="2" a="1"/>
  <c r="AK1084" i="2"/>
  <c r="AI1085" i="2" a="1"/>
  <c r="AI1085" i="2" s="1"/>
  <c r="AJ1085" i="2" a="1"/>
  <c r="AJ1085" i="2"/>
  <c r="AK1085" i="2" a="1"/>
  <c r="AK1085" i="2"/>
  <c r="AJ1086" i="2" a="1"/>
  <c r="AJ1086" i="2" s="1"/>
  <c r="AI1086" i="2" s="1" a="1"/>
  <c r="AI1086" i="2" s="1"/>
  <c r="AK1086" i="2" a="1"/>
  <c r="AK1086" i="2" s="1"/>
  <c r="AJ1087" i="2" a="1"/>
  <c r="AJ1087" i="2" s="1"/>
  <c r="AI1087" i="2" s="1" a="1"/>
  <c r="AI1087" i="2" s="1"/>
  <c r="AK1087" i="2" a="1"/>
  <c r="AK1087" i="2"/>
  <c r="AJ1088" i="2" a="1"/>
  <c r="AJ1088" i="2" s="1"/>
  <c r="AI1088" i="2" s="1" a="1"/>
  <c r="AI1088" i="2" s="1"/>
  <c r="AK1088" i="2" a="1"/>
  <c r="AK1088" i="2"/>
  <c r="AI1089" i="2" a="1"/>
  <c r="AI1089" i="2" s="1"/>
  <c r="AJ1089" i="2" a="1"/>
  <c r="AJ1089" i="2"/>
  <c r="AK1089" i="2" a="1"/>
  <c r="AK1089" i="2" s="1"/>
  <c r="AJ1090" i="2" a="1"/>
  <c r="AJ1090" i="2" s="1"/>
  <c r="AI1090" i="2" s="1" a="1"/>
  <c r="AI1090" i="2" s="1"/>
  <c r="AK1090" i="2" a="1"/>
  <c r="AK1090" i="2"/>
  <c r="AJ1091" i="2" a="1"/>
  <c r="AJ1091" i="2" s="1"/>
  <c r="AI1091" i="2" s="1" a="1"/>
  <c r="AI1091" i="2" s="1"/>
  <c r="AK1091" i="2" a="1"/>
  <c r="AK1091" i="2"/>
  <c r="AI1092" i="2" a="1"/>
  <c r="AI1092" i="2" s="1"/>
  <c r="AJ1092" i="2" a="1"/>
  <c r="AJ1092" i="2" s="1"/>
  <c r="AK1092" i="2" a="1"/>
  <c r="AK1092" i="2"/>
  <c r="AJ1093" i="2" a="1"/>
  <c r="AJ1093" i="2"/>
  <c r="AI1093" i="2" s="1" a="1"/>
  <c r="AI1093" i="2" s="1"/>
  <c r="AK1093" i="2" a="1"/>
  <c r="AK1093" i="2" s="1"/>
  <c r="AJ1094" i="2" a="1"/>
  <c r="AJ1094" i="2" s="1"/>
  <c r="AI1094" i="2" s="1" a="1"/>
  <c r="AI1094" i="2" s="1"/>
  <c r="AK1094" i="2" a="1"/>
  <c r="AK1094" i="2" s="1"/>
  <c r="AI1095" i="2" a="1"/>
  <c r="AI1095" i="2"/>
  <c r="AJ1095" i="2" a="1"/>
  <c r="AJ1095" i="2"/>
  <c r="AK1095" i="2" a="1"/>
  <c r="AK1095" i="2"/>
  <c r="AI1096" i="2" a="1"/>
  <c r="AI1096" i="2" s="1"/>
  <c r="AJ1096" i="2" a="1"/>
  <c r="AJ1096" i="2" s="1"/>
  <c r="AK1096" i="2" a="1"/>
  <c r="AK1096" i="2"/>
  <c r="AI1097" i="2" a="1"/>
  <c r="AI1097" i="2" s="1"/>
  <c r="AJ1097" i="2" a="1"/>
  <c r="AJ1097" i="2"/>
  <c r="AK1097" i="2" a="1"/>
  <c r="AK1097" i="2"/>
  <c r="AJ1098" i="2" a="1"/>
  <c r="AJ1098" i="2" s="1"/>
  <c r="AI1098" i="2" s="1" a="1"/>
  <c r="AI1098" i="2" s="1"/>
  <c r="AK1098" i="2" a="1"/>
  <c r="AK1098" i="2" s="1"/>
  <c r="AJ1099" i="2" a="1"/>
  <c r="AJ1099" i="2" s="1"/>
  <c r="AI1099" i="2" s="1" a="1"/>
  <c r="AI1099" i="2" s="1"/>
  <c r="AK1099" i="2" a="1"/>
  <c r="AK1099" i="2" s="1"/>
  <c r="AJ1100" i="2" a="1"/>
  <c r="AJ1100" i="2" s="1"/>
  <c r="AI1100" i="2" s="1" a="1"/>
  <c r="AI1100" i="2" s="1"/>
  <c r="AK1100" i="2" a="1"/>
  <c r="AK1100" i="2"/>
  <c r="AI1101" i="2" a="1"/>
  <c r="AI1101" i="2" s="1"/>
  <c r="AJ1101" i="2" a="1"/>
  <c r="AJ1101" i="2"/>
  <c r="AK1101" i="2" a="1"/>
  <c r="AK1101" i="2" s="1"/>
  <c r="AJ1102" i="2" a="1"/>
  <c r="AJ1102" i="2" s="1"/>
  <c r="AI1102" i="2" s="1" a="1"/>
  <c r="AI1102" i="2" s="1"/>
  <c r="AK1102" i="2" a="1"/>
  <c r="AK1102" i="2"/>
  <c r="AJ1103" i="2" a="1"/>
  <c r="AJ1103" i="2" s="1"/>
  <c r="AI1103" i="2" s="1" a="1"/>
  <c r="AI1103" i="2" s="1"/>
  <c r="AK1103" i="2" a="1"/>
  <c r="AK1103" i="2"/>
  <c r="AI1104" i="2" a="1"/>
  <c r="AI1104" i="2" s="1"/>
  <c r="AJ1104" i="2" a="1"/>
  <c r="AJ1104" i="2" s="1"/>
  <c r="AK1104" i="2" a="1"/>
  <c r="AK1104" i="2" s="1"/>
  <c r="AJ1105" i="2" a="1"/>
  <c r="AJ1105" i="2"/>
  <c r="AI1105" i="2" s="1" a="1"/>
  <c r="AI1105" i="2" s="1"/>
  <c r="AK1105" i="2" a="1"/>
  <c r="AK1105" i="2" s="1"/>
  <c r="AJ1106" i="2" a="1"/>
  <c r="AJ1106" i="2" s="1"/>
  <c r="AI1106" i="2" s="1" a="1"/>
  <c r="AI1106" i="2" s="1"/>
  <c r="AK1106" i="2" a="1"/>
  <c r="AK1106" i="2" s="1"/>
  <c r="AI1107" i="2" a="1"/>
  <c r="AI1107" i="2" s="1"/>
  <c r="AJ1107" i="2" a="1"/>
  <c r="AJ1107" i="2"/>
  <c r="AK1107" i="2" a="1"/>
  <c r="AK1107" i="2"/>
  <c r="AI1108" i="2" a="1"/>
  <c r="AI1108" i="2" s="1"/>
  <c r="AJ1108" i="2" a="1"/>
  <c r="AJ1108" i="2" s="1"/>
  <c r="AK1108" i="2" a="1"/>
  <c r="AK1108" i="2"/>
  <c r="AJ1109" i="2" a="1"/>
  <c r="AJ1109" i="2" s="1"/>
  <c r="AI1109" i="2" s="1" a="1"/>
  <c r="AI1109" i="2" s="1"/>
  <c r="AK1109" i="2" a="1"/>
  <c r="AK1109" i="2"/>
  <c r="AJ1110" i="2" a="1"/>
  <c r="AJ1110" i="2" s="1"/>
  <c r="AI1110" i="2" s="1" a="1"/>
  <c r="AI1110" i="2" s="1"/>
  <c r="AK1110" i="2" a="1"/>
  <c r="AK1110" i="2" s="1"/>
  <c r="AJ1111" i="2" a="1"/>
  <c r="AJ1111" i="2" s="1"/>
  <c r="AI1111" i="2" s="1" a="1"/>
  <c r="AI1111" i="2" s="1"/>
  <c r="AK1111" i="2" a="1"/>
  <c r="AK1111" i="2" s="1"/>
  <c r="AJ1112" i="2" a="1"/>
  <c r="AJ1112" i="2" s="1"/>
  <c r="AI1112" i="2" s="1" a="1"/>
  <c r="AI1112" i="2" s="1"/>
  <c r="AK1112" i="2" a="1"/>
  <c r="AK1112" i="2"/>
  <c r="AI1113" i="2" a="1"/>
  <c r="AI1113" i="2" s="1"/>
  <c r="AJ1113" i="2" a="1"/>
  <c r="AJ1113" i="2"/>
  <c r="AK1113" i="2" a="1"/>
  <c r="AK1113" i="2" s="1"/>
  <c r="AI1114" i="2" a="1"/>
  <c r="AI1114" i="2" s="1"/>
  <c r="AJ1114" i="2" a="1"/>
  <c r="AJ1114" i="2" s="1"/>
  <c r="AK1114" i="2" a="1"/>
  <c r="AK1114" i="2"/>
  <c r="AJ1115" i="2" a="1"/>
  <c r="AJ1115" i="2" s="1"/>
  <c r="AI1115" i="2" s="1" a="1"/>
  <c r="AI1115" i="2" s="1"/>
  <c r="AK1115" i="2" a="1"/>
  <c r="AK1115" i="2"/>
  <c r="AI1116" i="2" a="1"/>
  <c r="AI1116" i="2" s="1"/>
  <c r="AJ1116" i="2" a="1"/>
  <c r="AJ1116" i="2" s="1"/>
  <c r="AK1116" i="2" a="1"/>
  <c r="AK1116" i="2" s="1"/>
  <c r="AJ1117" i="2" a="1"/>
  <c r="AJ1117" i="2" s="1"/>
  <c r="AI1117" i="2" s="1" a="1"/>
  <c r="AI1117" i="2" s="1"/>
  <c r="AK1117" i="2" a="1"/>
  <c r="AK1117" i="2" s="1"/>
  <c r="AJ1118" i="2" a="1"/>
  <c r="AJ1118" i="2" s="1"/>
  <c r="AI1118" i="2" s="1" a="1"/>
  <c r="AI1118" i="2" s="1"/>
  <c r="AK1118" i="2" a="1"/>
  <c r="AK1118" i="2" s="1"/>
  <c r="AJ1119" i="2" a="1"/>
  <c r="AJ1119" i="2" s="1"/>
  <c r="AI1119" i="2" s="1" a="1"/>
  <c r="AI1119" i="2" s="1"/>
  <c r="AK1119" i="2" a="1"/>
  <c r="AK1119" i="2" s="1"/>
  <c r="AI1120" i="2" a="1"/>
  <c r="AI1120" i="2" s="1"/>
  <c r="AJ1120" i="2" a="1"/>
  <c r="AJ1120" i="2" s="1"/>
  <c r="AK1120" i="2" a="1"/>
  <c r="AK1120" i="2"/>
  <c r="AI1121" i="2" a="1"/>
  <c r="AI1121" i="2" s="1"/>
  <c r="AJ1121" i="2" a="1"/>
  <c r="AJ1121" i="2" s="1"/>
  <c r="AK1121" i="2" a="1"/>
  <c r="AK1121" i="2" s="1"/>
  <c r="AI1122" i="2" a="1"/>
  <c r="AI1122" i="2" s="1"/>
  <c r="AJ1122" i="2" a="1"/>
  <c r="AJ1122" i="2" s="1"/>
  <c r="AK1122" i="2" a="1"/>
  <c r="AK1122" i="2" s="1"/>
  <c r="AJ1123" i="2" a="1"/>
  <c r="AJ1123" i="2" s="1"/>
  <c r="AI1123" i="2" s="1" a="1"/>
  <c r="AI1123" i="2" s="1"/>
  <c r="AK1123" i="2" a="1"/>
  <c r="AK1123" i="2" s="1"/>
  <c r="AJ1124" i="2" a="1"/>
  <c r="AJ1124" i="2" s="1"/>
  <c r="AI1124" i="2" s="1" a="1"/>
  <c r="AI1124" i="2" s="1"/>
  <c r="AK1124" i="2" a="1"/>
  <c r="AK1124" i="2" s="1"/>
  <c r="AJ1125" i="2" a="1"/>
  <c r="AJ1125" i="2" s="1"/>
  <c r="AI1125" i="2" s="1" a="1"/>
  <c r="AI1125" i="2" s="1"/>
  <c r="AK1125" i="2" a="1"/>
  <c r="AK1125" i="2" s="1"/>
  <c r="AI1126" i="2" a="1"/>
  <c r="AI1126" i="2" s="1"/>
  <c r="AJ1126" i="2" a="1"/>
  <c r="AJ1126" i="2" s="1"/>
  <c r="AK1126" i="2" a="1"/>
  <c r="AK1126" i="2" s="1"/>
  <c r="AI1127" i="2" a="1"/>
  <c r="AI1127" i="2" s="1"/>
  <c r="AJ1127" i="2" a="1"/>
  <c r="AJ1127" i="2" s="1"/>
  <c r="AK1127" i="2" a="1"/>
  <c r="AK1127" i="2" s="1"/>
  <c r="AI1128" i="2" a="1"/>
  <c r="AI1128" i="2" s="1"/>
  <c r="AJ1128" i="2" a="1"/>
  <c r="AJ1128" i="2" s="1"/>
  <c r="AK1128" i="2" a="1"/>
  <c r="AK1128" i="2" s="1"/>
  <c r="AJ1129" i="2" a="1"/>
  <c r="AJ1129" i="2" s="1"/>
  <c r="AI1129" i="2" s="1" a="1"/>
  <c r="AI1129" i="2" s="1"/>
  <c r="AK1129" i="2" a="1"/>
  <c r="AK1129" i="2" s="1"/>
  <c r="AI1130" i="2" a="1"/>
  <c r="AI1130" i="2" s="1"/>
  <c r="AJ1130" i="2" a="1"/>
  <c r="AJ1130" i="2" s="1"/>
  <c r="AK1130" i="2" a="1"/>
  <c r="AK1130" i="2" s="1"/>
  <c r="AJ1131" i="2" a="1"/>
  <c r="AJ1131" i="2" s="1"/>
  <c r="AI1131" i="2" s="1" a="1"/>
  <c r="AI1131" i="2" s="1"/>
  <c r="AK1131" i="2" a="1"/>
  <c r="AK1131" i="2"/>
  <c r="AI1132" i="2" a="1"/>
  <c r="AI1132" i="2" s="1"/>
  <c r="AJ1132" i="2" a="1"/>
  <c r="AJ1132" i="2" s="1"/>
  <c r="AK1132" i="2" a="1"/>
  <c r="AK1132" i="2" s="1"/>
  <c r="AI1133" i="2" a="1"/>
  <c r="AI1133" i="2" s="1"/>
  <c r="AJ1133" i="2" a="1"/>
  <c r="AJ1133" i="2" s="1"/>
  <c r="AK1133" i="2" a="1"/>
  <c r="AK1133" i="2" s="1"/>
  <c r="AI1134" i="2" a="1"/>
  <c r="AI1134" i="2" s="1"/>
  <c r="AJ1134" i="2" a="1"/>
  <c r="AJ1134" i="2" s="1"/>
  <c r="AK1134" i="2" a="1"/>
  <c r="AK1134" i="2" s="1"/>
  <c r="AI1135" i="2" a="1"/>
  <c r="AI1135" i="2" s="1"/>
  <c r="AJ1135" i="2" a="1"/>
  <c r="AJ1135" i="2" s="1"/>
  <c r="AK1135" i="2" a="1"/>
  <c r="AK1135" i="2" s="1"/>
  <c r="AI1136" i="2" a="1"/>
  <c r="AI1136" i="2" s="1"/>
  <c r="AJ1136" i="2" a="1"/>
  <c r="AJ1136" i="2" s="1"/>
  <c r="AK1136" i="2" a="1"/>
  <c r="AK1136" i="2"/>
  <c r="AJ1137" i="2" a="1"/>
  <c r="AJ1137" i="2" s="1"/>
  <c r="AI1137" i="2" s="1" a="1"/>
  <c r="AI1137" i="2" s="1"/>
  <c r="AK1137" i="2" a="1"/>
  <c r="AK1137" i="2" s="1"/>
  <c r="AI1138" i="2" a="1"/>
  <c r="AI1138" i="2" s="1"/>
  <c r="AJ1138" i="2" a="1"/>
  <c r="AJ1138" i="2" s="1"/>
  <c r="AK1138" i="2" a="1"/>
  <c r="AK1138" i="2" s="1"/>
  <c r="AJ1139" i="2" a="1"/>
  <c r="AJ1139" i="2" s="1"/>
  <c r="AI1139" i="2" s="1" a="1"/>
  <c r="AI1139" i="2" s="1"/>
  <c r="AK1139" i="2" a="1"/>
  <c r="AK1139" i="2" s="1"/>
  <c r="AI1140" i="2" a="1"/>
  <c r="AI1140" i="2" s="1"/>
  <c r="AJ1140" i="2" a="1"/>
  <c r="AJ1140" i="2" s="1"/>
  <c r="AK1140" i="2" a="1"/>
  <c r="AK1140" i="2" s="1"/>
  <c r="AJ1141" i="2" a="1"/>
  <c r="AJ1141" i="2"/>
  <c r="AI1141" i="2" s="1" a="1"/>
  <c r="AI1141" i="2" s="1"/>
  <c r="AK1141" i="2" a="1"/>
  <c r="AK1141" i="2" s="1"/>
  <c r="AI1142" i="2" a="1"/>
  <c r="AI1142" i="2" s="1"/>
  <c r="AJ1142" i="2" a="1"/>
  <c r="AJ1142" i="2" s="1"/>
  <c r="AK1142" i="2" a="1"/>
  <c r="AK1142" i="2" s="1"/>
  <c r="AJ1143" i="2" a="1"/>
  <c r="AJ1143" i="2" s="1"/>
  <c r="AI1143" i="2" s="1" a="1"/>
  <c r="AI1143" i="2" s="1"/>
  <c r="AK1143" i="2" a="1"/>
  <c r="AK1143" i="2"/>
  <c r="AI1144" i="2" a="1"/>
  <c r="AI1144" i="2" s="1"/>
  <c r="AJ1144" i="2" a="1"/>
  <c r="AJ1144" i="2" s="1"/>
  <c r="AK1144" i="2" a="1"/>
  <c r="AK1144" i="2"/>
  <c r="AJ1145" i="2" a="1"/>
  <c r="AJ1145" i="2" s="1"/>
  <c r="AI1145" i="2" s="1" a="1"/>
  <c r="AI1145" i="2" s="1"/>
  <c r="AK1145" i="2" a="1"/>
  <c r="AK1145" i="2" s="1"/>
  <c r="AJ1146" i="2" a="1"/>
  <c r="AJ1146" i="2" s="1"/>
  <c r="AI1146" i="2" s="1" a="1"/>
  <c r="AI1146" i="2" s="1"/>
  <c r="AK1146" i="2" a="1"/>
  <c r="AK1146" i="2" s="1"/>
  <c r="AJ1147" i="2" a="1"/>
  <c r="AJ1147" i="2" s="1"/>
  <c r="AI1147" i="2" s="1" a="1"/>
  <c r="AI1147" i="2" s="1"/>
  <c r="AK1147" i="2" a="1"/>
  <c r="AK1147" i="2" s="1"/>
  <c r="AI1148" i="2" a="1"/>
  <c r="AI1148" i="2" s="1"/>
  <c r="AJ1148" i="2" a="1"/>
  <c r="AJ1148" i="2" s="1"/>
  <c r="AK1148" i="2" a="1"/>
  <c r="AK1148" i="2"/>
  <c r="AJ1149" i="2" a="1"/>
  <c r="AJ1149" i="2" s="1"/>
  <c r="AI1149" i="2" s="1" a="1"/>
  <c r="AI1149" i="2" s="1"/>
  <c r="AK1149" i="2" a="1"/>
  <c r="AK1149" i="2" s="1"/>
  <c r="AI1150" i="2" a="1"/>
  <c r="AI1150" i="2" s="1"/>
  <c r="AJ1150" i="2" a="1"/>
  <c r="AJ1150" i="2" s="1"/>
  <c r="AK1150" i="2" a="1"/>
  <c r="AK1150" i="2" s="1"/>
  <c r="AJ1151" i="2" a="1"/>
  <c r="AJ1151" i="2" s="1"/>
  <c r="AI1151" i="2" s="1" a="1"/>
  <c r="AI1151" i="2" s="1"/>
  <c r="AK1151" i="2" a="1"/>
  <c r="AK1151" i="2"/>
  <c r="AI1152" i="2" a="1"/>
  <c r="AI1152" i="2" s="1"/>
  <c r="AJ1152" i="2" a="1"/>
  <c r="AJ1152" i="2" s="1"/>
  <c r="AK1152" i="2" a="1"/>
  <c r="AK1152" i="2" s="1"/>
  <c r="AJ1153" i="2" a="1"/>
  <c r="AJ1153" i="2" s="1"/>
  <c r="AI1153" i="2" s="1" a="1"/>
  <c r="AI1153" i="2" s="1"/>
  <c r="AK1153" i="2" a="1"/>
  <c r="AK1153" i="2" s="1"/>
  <c r="AI1154" i="2" a="1"/>
  <c r="AI1154" i="2" s="1"/>
  <c r="AJ1154" i="2" a="1"/>
  <c r="AJ1154" i="2" s="1"/>
  <c r="AK1154" i="2" a="1"/>
  <c r="AK1154" i="2" s="1"/>
  <c r="AI1155" i="2" a="1"/>
  <c r="AI1155" i="2" s="1"/>
  <c r="AJ1155" i="2" a="1"/>
  <c r="AJ1155" i="2" s="1"/>
  <c r="AK1155" i="2" a="1"/>
  <c r="AK1155" i="2" s="1"/>
  <c r="AI1156" i="2" a="1"/>
  <c r="AI1156" i="2" s="1"/>
  <c r="AJ1156" i="2" a="1"/>
  <c r="AJ1156" i="2" s="1"/>
  <c r="AK1156" i="2" a="1"/>
  <c r="AK1156" i="2" s="1"/>
  <c r="AJ1157" i="2" a="1"/>
  <c r="AJ1157" i="2" s="1"/>
  <c r="AI1157" i="2" s="1" a="1"/>
  <c r="AI1157" i="2" s="1"/>
  <c r="AK1157" i="2" a="1"/>
  <c r="AK1157" i="2" s="1"/>
  <c r="AJ1158" i="2" a="1"/>
  <c r="AJ1158" i="2" s="1"/>
  <c r="AI1158" i="2" s="1" a="1"/>
  <c r="AI1158" i="2" s="1"/>
  <c r="AK1158" i="2" a="1"/>
  <c r="AK1158" i="2" s="1"/>
  <c r="AI1159" i="2" a="1"/>
  <c r="AI1159" i="2" s="1"/>
  <c r="AJ1159" i="2" a="1"/>
  <c r="AJ1159" i="2" s="1"/>
  <c r="AK1159" i="2" a="1"/>
  <c r="AK1159" i="2" s="1"/>
  <c r="AI1160" i="2" a="1"/>
  <c r="AI1160" i="2" s="1"/>
  <c r="AJ1160" i="2" a="1"/>
  <c r="AJ1160" i="2" s="1"/>
  <c r="AK1160" i="2" a="1"/>
  <c r="AK1160" i="2"/>
  <c r="AJ1161" i="2" a="1"/>
  <c r="AJ1161" i="2"/>
  <c r="AI1161" i="2" s="1" a="1"/>
  <c r="AI1161" i="2" s="1"/>
  <c r="AK1161" i="2" a="1"/>
  <c r="AK1161" i="2" s="1"/>
  <c r="AI1162" i="2" a="1"/>
  <c r="AI1162" i="2" s="1"/>
  <c r="AJ1162" i="2" a="1"/>
  <c r="AJ1162" i="2" s="1"/>
  <c r="AK1162" i="2" a="1"/>
  <c r="AK1162" i="2" s="1"/>
  <c r="AI1163" i="2" a="1"/>
  <c r="AI1163" i="2"/>
  <c r="AJ1163" i="2" a="1"/>
  <c r="AJ1163" i="2" s="1"/>
  <c r="AK1163" i="2" a="1"/>
  <c r="AK1163" i="2"/>
  <c r="AI1164" i="2" a="1"/>
  <c r="AI1164" i="2" s="1"/>
  <c r="AJ1164" i="2" a="1"/>
  <c r="AJ1164" i="2" s="1"/>
  <c r="AK1164" i="2" a="1"/>
  <c r="AK1164" i="2" s="1"/>
  <c r="AJ1165" i="2" a="1"/>
  <c r="AJ1165" i="2" s="1"/>
  <c r="AI1165" i="2" s="1" a="1"/>
  <c r="AI1165" i="2" s="1"/>
  <c r="AK1165" i="2" a="1"/>
  <c r="AK1165" i="2" s="1"/>
  <c r="AJ1166" i="2" a="1"/>
  <c r="AJ1166" i="2" s="1"/>
  <c r="AI1166" i="2" s="1" a="1"/>
  <c r="AI1166" i="2" s="1"/>
  <c r="AK1166" i="2" a="1"/>
  <c r="AK1166" i="2" s="1"/>
  <c r="AJ1167" i="2" a="1"/>
  <c r="AJ1167" i="2" s="1"/>
  <c r="AI1167" i="2" s="1" a="1"/>
  <c r="AI1167" i="2" s="1"/>
  <c r="AK1167" i="2" a="1"/>
  <c r="AK1167" i="2"/>
  <c r="AI1168" i="2" a="1"/>
  <c r="AI1168" i="2" s="1"/>
  <c r="AJ1168" i="2" a="1"/>
  <c r="AJ1168" i="2" s="1"/>
  <c r="AK1168" i="2" a="1"/>
  <c r="AK1168" i="2" s="1"/>
  <c r="AI1169" i="2" a="1"/>
  <c r="AI1169" i="2" s="1"/>
  <c r="AJ1169" i="2" a="1"/>
  <c r="AJ1169" i="2" s="1"/>
  <c r="AK1169" i="2" a="1"/>
  <c r="AK1169" i="2" s="1"/>
  <c r="AJ1170" i="2" a="1"/>
  <c r="AJ1170" i="2" s="1"/>
  <c r="AI1170" i="2" s="1" a="1"/>
  <c r="AI1170" i="2" s="1"/>
  <c r="AK1170" i="2" a="1"/>
  <c r="AK1170" i="2" s="1"/>
  <c r="AJ1171" i="2" a="1"/>
  <c r="AJ1171" i="2" s="1"/>
  <c r="AI1171" i="2" s="1" a="1"/>
  <c r="AI1171" i="2" s="1"/>
  <c r="AK1171" i="2" a="1"/>
  <c r="AK1171" i="2" s="1"/>
  <c r="AI1172" i="2" a="1"/>
  <c r="AI1172" i="2" s="1"/>
  <c r="AJ1172" i="2" a="1"/>
  <c r="AJ1172" i="2" s="1"/>
  <c r="AK1172" i="2" a="1"/>
  <c r="AK1172" i="2" s="1"/>
  <c r="AJ1173" i="2" a="1"/>
  <c r="AJ1173" i="2"/>
  <c r="AI1173" i="2" s="1" a="1"/>
  <c r="AI1173" i="2" s="1"/>
  <c r="AK1173" i="2" a="1"/>
  <c r="AK1173" i="2" s="1"/>
  <c r="AI1174" i="2" a="1"/>
  <c r="AI1174" i="2" s="1"/>
  <c r="AJ1174" i="2" a="1"/>
  <c r="AJ1174" i="2" s="1"/>
  <c r="AK1174" i="2" a="1"/>
  <c r="AK1174" i="2" s="1"/>
  <c r="AJ1175" i="2" a="1"/>
  <c r="AJ1175" i="2" s="1"/>
  <c r="AI1175" i="2" s="1" a="1"/>
  <c r="AI1175" i="2" s="1"/>
  <c r="AK1175" i="2" a="1"/>
  <c r="AK1175" i="2" s="1"/>
  <c r="AI1176" i="2" a="1"/>
  <c r="AI1176" i="2" s="1"/>
  <c r="AJ1176" i="2" a="1"/>
  <c r="AJ1176" i="2" s="1"/>
  <c r="AK1176" i="2" a="1"/>
  <c r="AK1176" i="2" s="1"/>
  <c r="AI1177" i="2" a="1"/>
  <c r="AI1177" i="2" s="1"/>
  <c r="AJ1177" i="2" a="1"/>
  <c r="AJ1177" i="2"/>
  <c r="AK1177" i="2" a="1"/>
  <c r="AK1177" i="2" s="1"/>
  <c r="AJ1178" i="2" a="1"/>
  <c r="AJ1178" i="2" s="1"/>
  <c r="AI1178" i="2" s="1" a="1"/>
  <c r="AI1178" i="2" s="1"/>
  <c r="AK1178" i="2" a="1"/>
  <c r="AK1178" i="2" s="1"/>
  <c r="AI1179" i="2" a="1"/>
  <c r="AI1179" i="2" s="1"/>
  <c r="AJ1179" i="2" a="1"/>
  <c r="AJ1179" i="2" s="1"/>
  <c r="AK1179" i="2" a="1"/>
  <c r="AK1179" i="2" s="1"/>
  <c r="AI1180" i="2" a="1"/>
  <c r="AI1180" i="2" s="1"/>
  <c r="AJ1180" i="2" a="1"/>
  <c r="AJ1180" i="2" s="1"/>
  <c r="AK1180" i="2" a="1"/>
  <c r="AK1180" i="2"/>
  <c r="AI1181" i="2" a="1"/>
  <c r="AI1181" i="2" s="1"/>
  <c r="AJ1181" i="2" a="1"/>
  <c r="AJ1181" i="2" s="1"/>
  <c r="AK1181" i="2" a="1"/>
  <c r="AK1181" i="2" s="1"/>
  <c r="AJ1182" i="2" a="1"/>
  <c r="AJ1182" i="2" s="1"/>
  <c r="AI1182" i="2" s="1" a="1"/>
  <c r="AI1182" i="2" s="1"/>
  <c r="AK1182" i="2" a="1"/>
  <c r="AK1182" i="2" s="1"/>
  <c r="AJ1183" i="2" a="1"/>
  <c r="AJ1183" i="2" s="1"/>
  <c r="AI1183" i="2" s="1" a="1"/>
  <c r="AI1183" i="2" s="1"/>
  <c r="AK1183" i="2" a="1"/>
  <c r="AK1183" i="2" s="1"/>
  <c r="AI1184" i="2" a="1"/>
  <c r="AI1184" i="2" s="1"/>
  <c r="AJ1184" i="2" a="1"/>
  <c r="AJ1184" i="2" s="1"/>
  <c r="AK1184" i="2" a="1"/>
  <c r="AK1184" i="2" s="1"/>
  <c r="AI1185" i="2" a="1"/>
  <c r="AI1185" i="2" s="1"/>
  <c r="AJ1185" i="2" a="1"/>
  <c r="AJ1185" i="2"/>
  <c r="AK1185" i="2" a="1"/>
  <c r="AK1185" i="2" s="1"/>
  <c r="AI1186" i="2" a="1"/>
  <c r="AI1186" i="2" s="1"/>
  <c r="AJ1186" i="2" a="1"/>
  <c r="AJ1186" i="2" s="1"/>
  <c r="AK1186" i="2" a="1"/>
  <c r="AK1186" i="2" s="1"/>
  <c r="AI1187" i="2" a="1"/>
  <c r="AI1187" i="2" s="1"/>
  <c r="AJ1187" i="2" a="1"/>
  <c r="AJ1187" i="2" s="1"/>
  <c r="AK1187" i="2" a="1"/>
  <c r="AK1187" i="2" s="1"/>
  <c r="AI1188" i="2" a="1"/>
  <c r="AI1188" i="2" s="1"/>
  <c r="AJ1188" i="2" a="1"/>
  <c r="AJ1188" i="2" s="1"/>
  <c r="AK1188" i="2" a="1"/>
  <c r="AK1188" i="2" s="1"/>
  <c r="AJ1189" i="2" a="1"/>
  <c r="AJ1189" i="2" s="1"/>
  <c r="AI1189" i="2" s="1" a="1"/>
  <c r="AI1189" i="2" s="1"/>
  <c r="AK1189" i="2" a="1"/>
  <c r="AK1189" i="2" s="1"/>
  <c r="AI1190" i="2" a="1"/>
  <c r="AI1190" i="2" s="1"/>
  <c r="AJ1190" i="2" a="1"/>
  <c r="AJ1190" i="2" s="1"/>
  <c r="AK1190" i="2" a="1"/>
  <c r="AK1190" i="2" s="1"/>
  <c r="AI1191" i="2" a="1"/>
  <c r="AI1191" i="2" s="1"/>
  <c r="AJ1191" i="2" a="1"/>
  <c r="AJ1191" i="2" s="1"/>
  <c r="AK1191" i="2" a="1"/>
  <c r="AK1191" i="2" s="1"/>
  <c r="AI1192" i="2" a="1"/>
  <c r="AI1192" i="2" s="1"/>
  <c r="AJ1192" i="2" a="1"/>
  <c r="AJ1192" i="2" s="1"/>
  <c r="AK1192" i="2" a="1"/>
  <c r="AK1192" i="2" s="1"/>
  <c r="AJ1193" i="2" a="1"/>
  <c r="AJ1193" i="2" s="1"/>
  <c r="AI1193" i="2" s="1" a="1"/>
  <c r="AI1193" i="2" s="1"/>
  <c r="AK1193" i="2" a="1"/>
  <c r="AK1193" i="2" s="1"/>
  <c r="AJ1194" i="2" a="1"/>
  <c r="AJ1194" i="2" s="1"/>
  <c r="AI1194" i="2" s="1" a="1"/>
  <c r="AI1194" i="2" s="1"/>
  <c r="AK1194" i="2" a="1"/>
  <c r="AK1194" i="2" s="1"/>
  <c r="AI1195" i="2" a="1"/>
  <c r="AI1195" i="2" s="1"/>
  <c r="AJ1195" i="2" a="1"/>
  <c r="AJ1195" i="2" s="1"/>
  <c r="AK1195" i="2" a="1"/>
  <c r="AK1195" i="2" s="1"/>
  <c r="AI1196" i="2" a="1"/>
  <c r="AI1196" i="2" s="1"/>
  <c r="AJ1196" i="2" a="1"/>
  <c r="AJ1196" i="2" s="1"/>
  <c r="AK1196" i="2" a="1"/>
  <c r="AK1196" i="2"/>
  <c r="AJ1197" i="2" a="1"/>
  <c r="AJ1197" i="2"/>
  <c r="AI1197" i="2" s="1" a="1"/>
  <c r="AI1197" i="2" s="1"/>
  <c r="AK1197" i="2" a="1"/>
  <c r="AK1197" i="2" s="1"/>
  <c r="AI1198" i="2" a="1"/>
  <c r="AI1198" i="2" s="1"/>
  <c r="AJ1198" i="2" a="1"/>
  <c r="AJ1198" i="2" s="1"/>
  <c r="AK1198" i="2" a="1"/>
  <c r="AK1198" i="2" s="1"/>
  <c r="AI1199" i="2" a="1"/>
  <c r="AI1199" i="2"/>
  <c r="AJ1199" i="2" a="1"/>
  <c r="AJ1199" i="2" s="1"/>
  <c r="AK1199" i="2" a="1"/>
  <c r="AK1199" i="2" s="1"/>
  <c r="AI1200" i="2" a="1"/>
  <c r="AI1200" i="2" s="1"/>
  <c r="AJ1200" i="2" a="1"/>
  <c r="AJ1200" i="2" s="1"/>
  <c r="AK1200" i="2" a="1"/>
  <c r="AK1200" i="2" s="1"/>
  <c r="AI1201" i="2" a="1"/>
  <c r="AI1201" i="2" s="1"/>
  <c r="AJ1201" i="2" a="1"/>
  <c r="AJ1201" i="2"/>
  <c r="AK1201" i="2" a="1"/>
  <c r="AK1201" i="2" s="1"/>
  <c r="AI1202" i="2" a="1"/>
  <c r="AI1202" i="2" s="1"/>
  <c r="AJ1202" i="2" a="1"/>
  <c r="AJ1202" i="2" s="1"/>
  <c r="AK1202" i="2" a="1"/>
  <c r="AK1202" i="2" s="1"/>
  <c r="AI1203" i="2" a="1"/>
  <c r="AI1203" i="2" s="1"/>
  <c r="AJ1203" i="2" a="1"/>
  <c r="AJ1203" i="2" s="1"/>
  <c r="AK1203" i="2" a="1"/>
  <c r="AK1203" i="2" s="1"/>
  <c r="AI1204" i="2" a="1"/>
  <c r="AI1204" i="2" s="1"/>
  <c r="AJ1204" i="2" a="1"/>
  <c r="AJ1204" i="2" s="1"/>
  <c r="AK1204" i="2" a="1"/>
  <c r="AK1204" i="2" s="1"/>
  <c r="AJ1205" i="2" a="1"/>
  <c r="AJ1205" i="2"/>
  <c r="AI1205" i="2" s="1" a="1"/>
  <c r="AI1205" i="2" s="1"/>
  <c r="AK1205" i="2" a="1"/>
  <c r="AK1205" i="2" s="1"/>
  <c r="AJ1206" i="2" a="1"/>
  <c r="AJ1206" i="2" s="1"/>
  <c r="AI1206" i="2" s="1" a="1"/>
  <c r="AI1206" i="2" s="1"/>
  <c r="AK1206" i="2" a="1"/>
  <c r="AK1206" i="2" s="1"/>
  <c r="AJ1207" i="2" a="1"/>
  <c r="AJ1207" i="2" s="1"/>
  <c r="AI1207" i="2" s="1" a="1"/>
  <c r="AI1207" i="2" s="1"/>
  <c r="AK1207" i="2" a="1"/>
  <c r="AK1207" i="2" s="1"/>
  <c r="AI1208" i="2" a="1"/>
  <c r="AI1208" i="2" s="1"/>
  <c r="AJ1208" i="2" a="1"/>
  <c r="AJ1208" i="2" s="1"/>
  <c r="AK1208" i="2" a="1"/>
  <c r="AK1208" i="2" s="1"/>
  <c r="AJ1209" i="2" a="1"/>
  <c r="AJ1209" i="2"/>
  <c r="AI1209" i="2" s="1" a="1"/>
  <c r="AI1209" i="2" s="1"/>
  <c r="AK1209" i="2" a="1"/>
  <c r="AK1209" i="2" s="1"/>
  <c r="AI1210" i="2" a="1"/>
  <c r="AI1210" i="2" s="1"/>
  <c r="AJ1210" i="2" a="1"/>
  <c r="AJ1210" i="2" s="1"/>
  <c r="AK1210" i="2" a="1"/>
  <c r="AK1210" i="2" s="1"/>
  <c r="AJ1211" i="2" a="1"/>
  <c r="AJ1211" i="2" s="1"/>
  <c r="AI1211" i="2" s="1" a="1"/>
  <c r="AI1211" i="2" s="1"/>
  <c r="AK1211" i="2" a="1"/>
  <c r="AK1211" i="2" s="1"/>
  <c r="AI1212" i="2" a="1"/>
  <c r="AI1212" i="2" s="1"/>
  <c r="AJ1212" i="2" a="1"/>
  <c r="AJ1212" i="2" s="1"/>
  <c r="AK1212" i="2" a="1"/>
  <c r="AK1212" i="2"/>
  <c r="AJ1213" i="2" a="1"/>
  <c r="AJ1213" i="2"/>
  <c r="AI1213" i="2" s="1" a="1"/>
  <c r="AI1213" i="2" s="1"/>
  <c r="AK1213" i="2" a="1"/>
  <c r="AK1213" i="2" s="1"/>
  <c r="AI1214" i="2" a="1"/>
  <c r="AI1214" i="2" s="1"/>
  <c r="AJ1214" i="2" a="1"/>
  <c r="AJ1214" i="2" s="1"/>
  <c r="AK1214" i="2" a="1"/>
  <c r="AK1214" i="2" s="1"/>
  <c r="AJ1215" i="2" a="1"/>
  <c r="AJ1215" i="2"/>
  <c r="AI1215" i="2" s="1" a="1"/>
  <c r="AI1215" i="2" s="1"/>
  <c r="AK1215" i="2" a="1"/>
  <c r="AK1215" i="2"/>
  <c r="AJ1216" i="2" a="1"/>
  <c r="AJ1216" i="2" s="1"/>
  <c r="AI1216" i="2" s="1" a="1"/>
  <c r="AI1216" i="2" s="1"/>
  <c r="AK1216" i="2" a="1"/>
  <c r="AK1216" i="2"/>
  <c r="AI1217" i="2" a="1"/>
  <c r="AI1217" i="2" s="1"/>
  <c r="AJ1217" i="2" a="1"/>
  <c r="AJ1217" i="2"/>
  <c r="AK1217" i="2" a="1"/>
  <c r="AK1217" i="2" s="1"/>
  <c r="AI1218" i="2" a="1"/>
  <c r="AI1218" i="2" s="1"/>
  <c r="AJ1218" i="2" a="1"/>
  <c r="AJ1218" i="2" s="1"/>
  <c r="AK1218" i="2" a="1"/>
  <c r="AK1218" i="2" s="1"/>
  <c r="AJ1219" i="2" a="1"/>
  <c r="AJ1219" i="2" s="1"/>
  <c r="AI1219" i="2" s="1" a="1"/>
  <c r="AI1219" i="2" s="1"/>
  <c r="AK1219" i="2" a="1"/>
  <c r="AK1219" i="2" s="1"/>
  <c r="AJ1220" i="2" a="1"/>
  <c r="AJ1220" i="2" s="1"/>
  <c r="AI1220" i="2" s="1" a="1"/>
  <c r="AI1220" i="2" s="1"/>
  <c r="AK1220" i="2" a="1"/>
  <c r="AK1220" i="2"/>
  <c r="AJ1221" i="2" a="1"/>
  <c r="AJ1221" i="2"/>
  <c r="AI1221" i="2" s="1" a="1"/>
  <c r="AI1221" i="2" s="1"/>
  <c r="AK1221" i="2" a="1"/>
  <c r="AK1221" i="2" s="1"/>
  <c r="AI1222" i="2" a="1"/>
  <c r="AI1222" i="2" s="1"/>
  <c r="AJ1222" i="2" a="1"/>
  <c r="AJ1222" i="2" s="1"/>
  <c r="AK1222" i="2" a="1"/>
  <c r="AK1222" i="2"/>
  <c r="AJ1223" i="2" a="1"/>
  <c r="AJ1223" i="2"/>
  <c r="AI1223" i="2" s="1" a="1"/>
  <c r="AI1223" i="2" s="1"/>
  <c r="AK1223" i="2" a="1"/>
  <c r="AK1223" i="2"/>
  <c r="AJ1224" i="2" a="1"/>
  <c r="AJ1224" i="2" s="1"/>
  <c r="AI1224" i="2" s="1" a="1"/>
  <c r="AI1224" i="2" s="1"/>
  <c r="AK1224" i="2" a="1"/>
  <c r="AK1224" i="2" s="1"/>
  <c r="AJ1225" i="2" a="1"/>
  <c r="AJ1225" i="2"/>
  <c r="AI1225" i="2" s="1" a="1"/>
  <c r="AI1225" i="2" s="1"/>
  <c r="AK1225" i="2" a="1"/>
  <c r="AK1225" i="2"/>
  <c r="AJ1226" i="2" a="1"/>
  <c r="AJ1226" i="2" s="1"/>
  <c r="AI1226" i="2" s="1" a="1"/>
  <c r="AI1226" i="2" s="1"/>
  <c r="AK1226" i="2" a="1"/>
  <c r="AK1226" i="2" s="1"/>
  <c r="AJ1227" i="2" a="1"/>
  <c r="AJ1227" i="2" s="1"/>
  <c r="AI1227" i="2" s="1" a="1"/>
  <c r="AI1227" i="2" s="1"/>
  <c r="AK1227" i="2" a="1"/>
  <c r="AK1227" i="2" s="1"/>
  <c r="AI1228" i="2" a="1"/>
  <c r="AI1228" i="2" s="1"/>
  <c r="AJ1228" i="2" a="1"/>
  <c r="AJ1228" i="2"/>
  <c r="AK1228" i="2" a="1"/>
  <c r="AK1228" i="2"/>
  <c r="AJ1229" i="2" a="1"/>
  <c r="AJ1229" i="2"/>
  <c r="AI1229" i="2" s="1" a="1"/>
  <c r="AI1229" i="2" s="1"/>
  <c r="AK1229" i="2" a="1"/>
  <c r="AK1229" i="2"/>
  <c r="AJ1230" i="2" a="1"/>
  <c r="AJ1230" i="2" s="1"/>
  <c r="AI1230" i="2" s="1" a="1"/>
  <c r="AI1230" i="2" s="1"/>
  <c r="AK1230" i="2" a="1"/>
  <c r="AK1230" i="2" s="1"/>
  <c r="AI1231" i="2" a="1"/>
  <c r="AI1231" i="2" s="1"/>
  <c r="AJ1231" i="2" a="1"/>
  <c r="AJ1231" i="2"/>
  <c r="AK1231" i="2" a="1"/>
  <c r="AK1231" i="2" s="1"/>
  <c r="AI1232" i="2" a="1"/>
  <c r="AI1232" i="2" s="1"/>
  <c r="AJ1232" i="2" a="1"/>
  <c r="AJ1232" i="2"/>
  <c r="AK1232" i="2" a="1"/>
  <c r="AK1232" i="2"/>
  <c r="AJ1233" i="2" a="1"/>
  <c r="AJ1233" i="2" s="1"/>
  <c r="AI1233" i="2" s="1" a="1"/>
  <c r="AI1233" i="2" s="1"/>
  <c r="AK1233" i="2" a="1"/>
  <c r="AK1233" i="2"/>
  <c r="AJ1234" i="2" a="1"/>
  <c r="AJ1234" i="2" s="1"/>
  <c r="AI1234" i="2" s="1" a="1"/>
  <c r="AI1234" i="2" s="1"/>
  <c r="AK1234" i="2" a="1"/>
  <c r="AK1234" i="2" s="1"/>
  <c r="AJ1235" i="2" a="1"/>
  <c r="AJ1235" i="2" s="1"/>
  <c r="AI1235" i="2" s="1" a="1"/>
  <c r="AI1235" i="2" s="1"/>
  <c r="AK1235" i="2" a="1"/>
  <c r="AK1235" i="2"/>
  <c r="AJ1236" i="2" a="1"/>
  <c r="AJ1236" i="2"/>
  <c r="AI1236" i="2" s="1" a="1"/>
  <c r="AI1236" i="2" s="1"/>
  <c r="AK1236" i="2" a="1"/>
  <c r="AK1236" i="2"/>
  <c r="AJ1237" i="2" a="1"/>
  <c r="AJ1237" i="2"/>
  <c r="AI1237" i="2" s="1" a="1"/>
  <c r="AI1237" i="2" s="1"/>
  <c r="AK1237" i="2" a="1"/>
  <c r="AK1237" i="2" s="1"/>
  <c r="AJ1238" i="2" a="1"/>
  <c r="AJ1238" i="2" s="1"/>
  <c r="AI1238" i="2" s="1" a="1"/>
  <c r="AI1238" i="2" s="1"/>
  <c r="AK1238" i="2" a="1"/>
  <c r="AK1238" i="2" s="1"/>
  <c r="AJ1239" i="2" a="1"/>
  <c r="AJ1239" i="2" s="1"/>
  <c r="AI1239" i="2" s="1" a="1"/>
  <c r="AI1239" i="2" s="1"/>
  <c r="AK1239" i="2" a="1"/>
  <c r="AK1239" i="2" s="1"/>
  <c r="AJ1240" i="2" a="1"/>
  <c r="AJ1240" i="2"/>
  <c r="AI1240" i="2" s="1" a="1"/>
  <c r="AI1240" i="2" s="1"/>
  <c r="AK1240" i="2" a="1"/>
  <c r="AK1240" i="2"/>
  <c r="AJ1241" i="2" a="1"/>
  <c r="AJ1241" i="2"/>
  <c r="AI1241" i="2" s="1" a="1"/>
  <c r="AI1241" i="2" s="1"/>
  <c r="AK1241" i="2" a="1"/>
  <c r="AK1241" i="2"/>
  <c r="AI1242" i="2" a="1"/>
  <c r="AI1242" i="2" s="1"/>
  <c r="AJ1242" i="2" a="1"/>
  <c r="AJ1242" i="2"/>
  <c r="AK1242" i="2" a="1"/>
  <c r="AK1242" i="2" s="1"/>
  <c r="AJ1243" i="2" a="1"/>
  <c r="AJ1243" i="2" s="1"/>
  <c r="AI1243" i="2" s="1" a="1"/>
  <c r="AI1243" i="2" s="1"/>
  <c r="AK1243" i="2" a="1"/>
  <c r="AK1243" i="2" s="1"/>
  <c r="AJ1244" i="2" a="1"/>
  <c r="AJ1244" i="2" s="1"/>
  <c r="AI1244" i="2" s="1" a="1"/>
  <c r="AI1244" i="2" s="1"/>
  <c r="AK1244" i="2" a="1"/>
  <c r="AK1244" i="2"/>
  <c r="AJ1245" i="2" a="1"/>
  <c r="AJ1245" i="2"/>
  <c r="AI1245" i="2" s="1" a="1"/>
  <c r="AI1245" i="2" s="1"/>
  <c r="AK1245" i="2" a="1"/>
  <c r="AK1245" i="2"/>
  <c r="AJ1246" i="2" a="1"/>
  <c r="AJ1246" i="2" s="1"/>
  <c r="AI1246" i="2" s="1" a="1"/>
  <c r="AI1246" i="2" s="1"/>
  <c r="AK1246" i="2" a="1"/>
  <c r="AK1246" i="2"/>
  <c r="AJ1247" i="2" a="1"/>
  <c r="AJ1247" i="2" s="1"/>
  <c r="AI1247" i="2" s="1" a="1"/>
  <c r="AI1247" i="2" s="1"/>
  <c r="AK1247" i="2" a="1"/>
  <c r="AK1247" i="2" s="1"/>
  <c r="AJ1248" i="2" a="1"/>
  <c r="AJ1248" i="2"/>
  <c r="AI1248" i="2" s="1" a="1"/>
  <c r="AI1248" i="2" s="1"/>
  <c r="AK1248" i="2" a="1"/>
  <c r="AK1248" i="2" s="1"/>
  <c r="AJ1249" i="2" a="1"/>
  <c r="AJ1249" i="2"/>
  <c r="AI1249" i="2" s="1" a="1"/>
  <c r="AI1249" i="2" s="1"/>
  <c r="AK1249" i="2" a="1"/>
  <c r="AK1249" i="2"/>
  <c r="AJ1250" i="2" a="1"/>
  <c r="AJ1250" i="2" s="1"/>
  <c r="AI1250" i="2" s="1" a="1"/>
  <c r="AI1250" i="2" s="1"/>
  <c r="AK1250" i="2" a="1"/>
  <c r="AK1250" i="2" s="1"/>
  <c r="AJ1251" i="2" a="1"/>
  <c r="AJ1251" i="2" s="1"/>
  <c r="AI1251" i="2" s="1" a="1"/>
  <c r="AI1251" i="2" s="1"/>
  <c r="AK1251" i="2" a="1"/>
  <c r="AK1251" i="2" s="1"/>
  <c r="AI1252" i="2" a="1"/>
  <c r="AI1252" i="2" s="1"/>
  <c r="AJ1252" i="2" a="1"/>
  <c r="AJ1252" i="2"/>
  <c r="AK1252" i="2" a="1"/>
  <c r="AK1252" i="2"/>
  <c r="AJ1253" i="2" a="1"/>
  <c r="AJ1253" i="2"/>
  <c r="AI1253" i="2" s="1" a="1"/>
  <c r="AI1253" i="2" s="1"/>
  <c r="AK1253" i="2" a="1"/>
  <c r="AK1253" i="2"/>
  <c r="AJ1254" i="2" a="1"/>
  <c r="AJ1254" i="2" s="1"/>
  <c r="AI1254" i="2" s="1" a="1"/>
  <c r="AI1254" i="2" s="1"/>
  <c r="AK1254" i="2" a="1"/>
  <c r="AK1254" i="2" s="1"/>
  <c r="AI1255" i="2" a="1"/>
  <c r="AI1255" i="2" s="1"/>
  <c r="AJ1255" i="2" a="1"/>
  <c r="AJ1255" i="2"/>
  <c r="AK1255" i="2" a="1"/>
  <c r="AK1255" i="2" s="1"/>
  <c r="AI1256" i="2" a="1"/>
  <c r="AI1256" i="2" s="1"/>
  <c r="AJ1256" i="2" a="1"/>
  <c r="AJ1256" i="2"/>
  <c r="AK1256" i="2" a="1"/>
  <c r="AK1256" i="2"/>
  <c r="AJ1257" i="2" a="1"/>
  <c r="AJ1257" i="2" s="1"/>
  <c r="AI1257" i="2" s="1" a="1"/>
  <c r="AI1257" i="2" s="1"/>
  <c r="AK1257" i="2" a="1"/>
  <c r="AK1257" i="2"/>
  <c r="AJ1258" i="2" a="1"/>
  <c r="AJ1258" i="2" s="1"/>
  <c r="AI1258" i="2" s="1" a="1"/>
  <c r="AI1258" i="2" s="1"/>
  <c r="AK1258" i="2" a="1"/>
  <c r="AK1258" i="2" s="1"/>
  <c r="AJ1259" i="2" a="1"/>
  <c r="AJ1259" i="2" s="1"/>
  <c r="AI1259" i="2" s="1" a="1"/>
  <c r="AI1259" i="2" s="1"/>
  <c r="AK1259" i="2" a="1"/>
  <c r="AK1259" i="2"/>
  <c r="AJ1260" i="2" a="1"/>
  <c r="AJ1260" i="2"/>
  <c r="AI1260" i="2" s="1" a="1"/>
  <c r="AI1260" i="2" s="1"/>
  <c r="AK1260" i="2" a="1"/>
  <c r="AK1260" i="2"/>
  <c r="AJ1261" i="2" a="1"/>
  <c r="AJ1261" i="2"/>
  <c r="AI1261" i="2" s="1" a="1"/>
  <c r="AI1261" i="2" s="1"/>
  <c r="AK1261" i="2" a="1"/>
  <c r="AK1261" i="2" s="1"/>
  <c r="AJ1262" i="2" a="1"/>
  <c r="AJ1262" i="2" s="1"/>
  <c r="AI1262" i="2" s="1" a="1"/>
  <c r="AI1262" i="2" s="1"/>
  <c r="AK1262" i="2" a="1"/>
  <c r="AK1262" i="2" s="1"/>
  <c r="AJ1263" i="2" a="1"/>
  <c r="AJ1263" i="2" s="1"/>
  <c r="AI1263" i="2" s="1" a="1"/>
  <c r="AI1263" i="2" s="1"/>
  <c r="AK1263" i="2" a="1"/>
  <c r="AK1263" i="2" s="1"/>
  <c r="AJ1264" i="2" a="1"/>
  <c r="AJ1264" i="2"/>
  <c r="AI1264" i="2" s="1" a="1"/>
  <c r="AI1264" i="2" s="1"/>
  <c r="AK1264" i="2" a="1"/>
  <c r="AK1264" i="2"/>
  <c r="AJ1265" i="2" a="1"/>
  <c r="AJ1265" i="2"/>
  <c r="AI1265" i="2" s="1" a="1"/>
  <c r="AI1265" i="2" s="1"/>
  <c r="AK1265" i="2" a="1"/>
  <c r="AK1265" i="2"/>
  <c r="AI1266" i="2" a="1"/>
  <c r="AI1266" i="2" s="1"/>
  <c r="AJ1266" i="2" a="1"/>
  <c r="AJ1266" i="2"/>
  <c r="AK1266" i="2" a="1"/>
  <c r="AK1266" i="2" s="1"/>
  <c r="AJ1267" i="2" a="1"/>
  <c r="AJ1267" i="2" s="1"/>
  <c r="AI1267" i="2" s="1" a="1"/>
  <c r="AI1267" i="2" s="1"/>
  <c r="AK1267" i="2" a="1"/>
  <c r="AK1267" i="2" s="1"/>
  <c r="AJ1268" i="2" a="1"/>
  <c r="AJ1268" i="2" s="1"/>
  <c r="AI1268" i="2" s="1" a="1"/>
  <c r="AI1268" i="2" s="1"/>
  <c r="AK1268" i="2" a="1"/>
  <c r="AK1268" i="2"/>
  <c r="AJ1269" i="2" a="1"/>
  <c r="AJ1269" i="2"/>
  <c r="AI1269" i="2" s="1" a="1"/>
  <c r="AI1269" i="2" s="1"/>
  <c r="AK1269" i="2" a="1"/>
  <c r="AK1269" i="2"/>
  <c r="AJ1270" i="2" a="1"/>
  <c r="AJ1270" i="2" s="1"/>
  <c r="AI1270" i="2" s="1" a="1"/>
  <c r="AI1270" i="2" s="1"/>
  <c r="AK1270" i="2" a="1"/>
  <c r="AK1270" i="2"/>
  <c r="AJ1271" i="2" a="1"/>
  <c r="AJ1271" i="2" s="1"/>
  <c r="AI1271" i="2" s="1" a="1"/>
  <c r="AI1271" i="2" s="1"/>
  <c r="AK1271" i="2" a="1"/>
  <c r="AK1271" i="2" s="1"/>
  <c r="AJ1272" i="2" a="1"/>
  <c r="AJ1272" i="2"/>
  <c r="AI1272" i="2" s="1" a="1"/>
  <c r="AI1272" i="2" s="1"/>
  <c r="AK1272" i="2" a="1"/>
  <c r="AK1272" i="2" s="1"/>
  <c r="AJ1273" i="2" a="1"/>
  <c r="AJ1273" i="2"/>
  <c r="AI1273" i="2" s="1" a="1"/>
  <c r="AI1273" i="2" s="1"/>
  <c r="AK1273" i="2" a="1"/>
  <c r="AK1273" i="2"/>
  <c r="AJ1274" i="2" a="1"/>
  <c r="AJ1274" i="2" s="1"/>
  <c r="AI1274" i="2" s="1" a="1"/>
  <c r="AI1274" i="2" s="1"/>
  <c r="AK1274" i="2" a="1"/>
  <c r="AK1274" i="2" s="1"/>
  <c r="AJ1275" i="2" a="1"/>
  <c r="AJ1275" i="2" s="1"/>
  <c r="AI1275" i="2" s="1" a="1"/>
  <c r="AI1275" i="2" s="1"/>
  <c r="AK1275" i="2" a="1"/>
  <c r="AK1275" i="2" s="1"/>
  <c r="AI1276" i="2" a="1"/>
  <c r="AI1276" i="2" s="1"/>
  <c r="AJ1276" i="2" a="1"/>
  <c r="AJ1276" i="2"/>
  <c r="AK1276" i="2" a="1"/>
  <c r="AK1276" i="2"/>
  <c r="AJ1277" i="2" a="1"/>
  <c r="AJ1277" i="2"/>
  <c r="AI1277" i="2" s="1" a="1"/>
  <c r="AI1277" i="2" s="1"/>
  <c r="AK1277" i="2" a="1"/>
  <c r="AK1277" i="2"/>
  <c r="AJ1278" i="2" a="1"/>
  <c r="AJ1278" i="2" s="1"/>
  <c r="AI1278" i="2" s="1" a="1"/>
  <c r="AI1278" i="2" s="1"/>
  <c r="AK1278" i="2" a="1"/>
  <c r="AK1278" i="2" s="1"/>
  <c r="AI1279" i="2" a="1"/>
  <c r="AI1279" i="2" s="1"/>
  <c r="AJ1279" i="2" a="1"/>
  <c r="AJ1279" i="2"/>
  <c r="AK1279" i="2" a="1"/>
  <c r="AK1279" i="2" s="1"/>
  <c r="AI1280" i="2" a="1"/>
  <c r="AI1280" i="2" s="1"/>
  <c r="AJ1280" i="2" a="1"/>
  <c r="AJ1280" i="2"/>
  <c r="AK1280" i="2" a="1"/>
  <c r="AK1280" i="2"/>
  <c r="AJ1281" i="2" a="1"/>
  <c r="AJ1281" i="2" s="1"/>
  <c r="AI1281" i="2" s="1" a="1"/>
  <c r="AI1281" i="2" s="1"/>
  <c r="AK1281" i="2" a="1"/>
  <c r="AK1281" i="2"/>
  <c r="AJ1282" i="2" a="1"/>
  <c r="AJ1282" i="2" s="1"/>
  <c r="AI1282" i="2" s="1" a="1"/>
  <c r="AI1282" i="2" s="1"/>
  <c r="AK1282" i="2" a="1"/>
  <c r="AK1282" i="2" s="1"/>
  <c r="AJ1283" i="2" a="1"/>
  <c r="AJ1283" i="2" s="1"/>
  <c r="AI1283" i="2" s="1" a="1"/>
  <c r="AI1283" i="2" s="1"/>
  <c r="AK1283" i="2" a="1"/>
  <c r="AK1283" i="2"/>
  <c r="AJ1284" i="2" a="1"/>
  <c r="AJ1284" i="2"/>
  <c r="AI1284" i="2" s="1" a="1"/>
  <c r="AI1284" i="2" s="1"/>
  <c r="AK1284" i="2" a="1"/>
  <c r="AK1284" i="2"/>
  <c r="AJ1285" i="2" a="1"/>
  <c r="AJ1285" i="2"/>
  <c r="AI1285" i="2" s="1" a="1"/>
  <c r="AI1285" i="2" s="1"/>
  <c r="AK1285" i="2" a="1"/>
  <c r="AK1285" i="2" s="1"/>
  <c r="AJ1286" i="2" a="1"/>
  <c r="AJ1286" i="2" s="1"/>
  <c r="AI1286" i="2" s="1" a="1"/>
  <c r="AI1286" i="2" s="1"/>
  <c r="AK1286" i="2" a="1"/>
  <c r="AK1286" i="2" s="1"/>
  <c r="AJ1287" i="2" a="1"/>
  <c r="AJ1287" i="2" s="1"/>
  <c r="AI1287" i="2" s="1" a="1"/>
  <c r="AI1287" i="2" s="1"/>
  <c r="AK1287" i="2" a="1"/>
  <c r="AK1287" i="2" s="1"/>
  <c r="AJ1288" i="2" a="1"/>
  <c r="AJ1288" i="2"/>
  <c r="AI1288" i="2" s="1" a="1"/>
  <c r="AI1288" i="2" s="1"/>
  <c r="AK1288" i="2" a="1"/>
  <c r="AK1288" i="2"/>
  <c r="AJ1289" i="2" a="1"/>
  <c r="AJ1289" i="2"/>
  <c r="AI1289" i="2" s="1" a="1"/>
  <c r="AI1289" i="2" s="1"/>
  <c r="AK1289" i="2" a="1"/>
  <c r="AK1289" i="2"/>
  <c r="AI1290" i="2" a="1"/>
  <c r="AI1290" i="2" s="1"/>
  <c r="AJ1290" i="2" a="1"/>
  <c r="AJ1290" i="2"/>
  <c r="AK1290" i="2" a="1"/>
  <c r="AK1290" i="2" s="1"/>
  <c r="AJ1291" i="2" a="1"/>
  <c r="AJ1291" i="2" s="1"/>
  <c r="AI1291" i="2" s="1" a="1"/>
  <c r="AI1291" i="2" s="1"/>
  <c r="AK1291" i="2" a="1"/>
  <c r="AK1291" i="2" s="1"/>
  <c r="AJ1292" i="2" a="1"/>
  <c r="AJ1292" i="2" s="1"/>
  <c r="AI1292" i="2" s="1" a="1"/>
  <c r="AI1292" i="2" s="1"/>
  <c r="AK1292" i="2" a="1"/>
  <c r="AK1292" i="2"/>
  <c r="AJ1293" i="2" a="1"/>
  <c r="AJ1293" i="2"/>
  <c r="AI1293" i="2" s="1" a="1"/>
  <c r="AI1293" i="2" s="1"/>
  <c r="AK1293" i="2" a="1"/>
  <c r="AK1293" i="2"/>
  <c r="AJ1294" i="2" a="1"/>
  <c r="AJ1294" i="2" s="1"/>
  <c r="AI1294" i="2" s="1" a="1"/>
  <c r="AI1294" i="2" s="1"/>
  <c r="AK1294" i="2" a="1"/>
  <c r="AK1294" i="2"/>
  <c r="AJ1295" i="2" a="1"/>
  <c r="AJ1295" i="2" s="1"/>
  <c r="AI1295" i="2" s="1" a="1"/>
  <c r="AI1295" i="2" s="1"/>
  <c r="AK1295" i="2" a="1"/>
  <c r="AK1295" i="2" s="1"/>
  <c r="AJ1296" i="2" a="1"/>
  <c r="AJ1296" i="2"/>
  <c r="AI1296" i="2" s="1" a="1"/>
  <c r="AI1296" i="2" s="1"/>
  <c r="AK1296" i="2" a="1"/>
  <c r="AK1296" i="2" s="1"/>
  <c r="AJ1297" i="2" a="1"/>
  <c r="AJ1297" i="2"/>
  <c r="AI1297" i="2" s="1" a="1"/>
  <c r="AI1297" i="2" s="1"/>
  <c r="AK1297" i="2" a="1"/>
  <c r="AK1297" i="2"/>
  <c r="AJ1298" i="2" a="1"/>
  <c r="AJ1298" i="2" s="1"/>
  <c r="AI1298" i="2" s="1" a="1"/>
  <c r="AI1298" i="2" s="1"/>
  <c r="AK1298" i="2" a="1"/>
  <c r="AK1298" i="2" s="1"/>
  <c r="AJ1299" i="2" a="1"/>
  <c r="AJ1299" i="2" s="1"/>
  <c r="AI1299" i="2" s="1" a="1"/>
  <c r="AI1299" i="2" s="1"/>
  <c r="AK1299" i="2" a="1"/>
  <c r="AK1299" i="2" s="1"/>
  <c r="AI1300" i="2" a="1"/>
  <c r="AI1300" i="2" s="1"/>
  <c r="AJ1300" i="2" a="1"/>
  <c r="AJ1300" i="2"/>
  <c r="AK1300" i="2" a="1"/>
  <c r="AK1300" i="2"/>
  <c r="AI1301" i="2" a="1"/>
  <c r="AI1301" i="2" s="1"/>
  <c r="AJ1301" i="2" a="1"/>
  <c r="AJ1301" i="2"/>
  <c r="AK1301" i="2" a="1"/>
  <c r="AK1301" i="2"/>
  <c r="AJ1302" i="2" a="1"/>
  <c r="AJ1302" i="2" s="1"/>
  <c r="AI1302" i="2" s="1" a="1"/>
  <c r="AI1302" i="2" s="1"/>
  <c r="AK1302" i="2" a="1"/>
  <c r="AK1302" i="2" s="1"/>
  <c r="AI1303" i="2" a="1"/>
  <c r="AI1303" i="2" s="1"/>
  <c r="AJ1303" i="2" a="1"/>
  <c r="AJ1303" i="2"/>
  <c r="AK1303" i="2" a="1"/>
  <c r="AK1303" i="2" s="1"/>
  <c r="AI1304" i="2" a="1"/>
  <c r="AI1304" i="2" s="1"/>
  <c r="AJ1304" i="2" a="1"/>
  <c r="AJ1304" i="2"/>
  <c r="AK1304" i="2" a="1"/>
  <c r="AK1304" i="2"/>
  <c r="AJ1305" i="2" a="1"/>
  <c r="AJ1305" i="2" s="1"/>
  <c r="AI1305" i="2" s="1" a="1"/>
  <c r="AI1305" i="2" s="1"/>
  <c r="AK1305" i="2" a="1"/>
  <c r="AK1305" i="2"/>
  <c r="AJ1306" i="2" a="1"/>
  <c r="AJ1306" i="2" s="1"/>
  <c r="AI1306" i="2" s="1" a="1"/>
  <c r="AI1306" i="2" s="1"/>
  <c r="AK1306" i="2" a="1"/>
  <c r="AK1306" i="2" s="1"/>
  <c r="AJ1307" i="2" a="1"/>
  <c r="AJ1307" i="2" s="1"/>
  <c r="AI1307" i="2" s="1" a="1"/>
  <c r="AI1307" i="2" s="1"/>
  <c r="AK1307" i="2" a="1"/>
  <c r="AK1307" i="2"/>
  <c r="AJ1308" i="2" a="1"/>
  <c r="AJ1308" i="2"/>
  <c r="AI1308" i="2" s="1" a="1"/>
  <c r="AI1308" i="2" s="1"/>
  <c r="AK1308" i="2" a="1"/>
  <c r="AK1308" i="2"/>
  <c r="AJ1309" i="2" a="1"/>
  <c r="AJ1309" i="2"/>
  <c r="AI1309" i="2" s="1" a="1"/>
  <c r="AI1309" i="2" s="1"/>
  <c r="AK1309" i="2" a="1"/>
  <c r="AK1309" i="2" s="1"/>
  <c r="AJ1310" i="2" a="1"/>
  <c r="AJ1310" i="2" s="1"/>
  <c r="AI1310" i="2" s="1" a="1"/>
  <c r="AI1310" i="2" s="1"/>
  <c r="AK1310" i="2" a="1"/>
  <c r="AK1310" i="2" s="1"/>
  <c r="AJ1311" i="2" a="1"/>
  <c r="AJ1311" i="2" s="1"/>
  <c r="AI1311" i="2" s="1" a="1"/>
  <c r="AI1311" i="2" s="1"/>
  <c r="AK1311" i="2" a="1"/>
  <c r="AK1311" i="2" s="1"/>
  <c r="AJ1312" i="2" a="1"/>
  <c r="AJ1312" i="2"/>
  <c r="AI1312" i="2" s="1" a="1"/>
  <c r="AI1312" i="2" s="1"/>
  <c r="AK1312" i="2" a="1"/>
  <c r="AK1312" i="2"/>
  <c r="AJ1313" i="2" a="1"/>
  <c r="AJ1313" i="2"/>
  <c r="AI1313" i="2" s="1" a="1"/>
  <c r="AI1313" i="2" s="1"/>
  <c r="AK1313" i="2" a="1"/>
  <c r="AK1313" i="2"/>
  <c r="AI1314" i="2" a="1"/>
  <c r="AI1314" i="2" s="1"/>
  <c r="AJ1314" i="2" a="1"/>
  <c r="AJ1314" i="2"/>
  <c r="AK1314" i="2" a="1"/>
  <c r="AK1314" i="2" s="1"/>
  <c r="AJ1315" i="2" a="1"/>
  <c r="AJ1315" i="2" s="1"/>
  <c r="AI1315" i="2" s="1" a="1"/>
  <c r="AI1315" i="2" s="1"/>
  <c r="AK1315" i="2" a="1"/>
  <c r="AK1315" i="2" s="1"/>
  <c r="AJ1316" i="2" a="1"/>
  <c r="AJ1316" i="2" s="1"/>
  <c r="AI1316" i="2" s="1" a="1"/>
  <c r="AI1316" i="2" s="1"/>
  <c r="AK1316" i="2" a="1"/>
  <c r="AK1316" i="2"/>
  <c r="AJ1317" i="2" a="1"/>
  <c r="AJ1317" i="2"/>
  <c r="AI1317" i="2" s="1" a="1"/>
  <c r="AI1317" i="2" s="1"/>
  <c r="AK1317" i="2" a="1"/>
  <c r="AK1317" i="2"/>
  <c r="AJ1318" i="2" a="1"/>
  <c r="AJ1318" i="2" s="1"/>
  <c r="AI1318" i="2" s="1" a="1"/>
  <c r="AI1318" i="2" s="1"/>
  <c r="AK1318" i="2" a="1"/>
  <c r="AK1318" i="2"/>
  <c r="AJ1319" i="2" a="1"/>
  <c r="AJ1319" i="2" s="1"/>
  <c r="AI1319" i="2" s="1" a="1"/>
  <c r="AI1319" i="2" s="1"/>
  <c r="AK1319" i="2" a="1"/>
  <c r="AK1319" i="2" s="1"/>
  <c r="AJ1320" i="2" a="1"/>
  <c r="AJ1320" i="2"/>
  <c r="AI1320" i="2" s="1" a="1"/>
  <c r="AI1320" i="2" s="1"/>
  <c r="AK1320" i="2" a="1"/>
  <c r="AK1320" i="2" s="1"/>
  <c r="AJ1321" i="2" a="1"/>
  <c r="AJ1321" i="2"/>
  <c r="AI1321" i="2" s="1" a="1"/>
  <c r="AI1321" i="2" s="1"/>
  <c r="AK1321" i="2" a="1"/>
  <c r="AK1321" i="2"/>
  <c r="AJ1322" i="2" a="1"/>
  <c r="AJ1322" i="2" s="1"/>
  <c r="AI1322" i="2" s="1" a="1"/>
  <c r="AI1322" i="2" s="1"/>
  <c r="AK1322" i="2" a="1"/>
  <c r="AK1322" i="2" s="1"/>
  <c r="AJ1323" i="2" a="1"/>
  <c r="AJ1323" i="2" s="1"/>
  <c r="AI1323" i="2" s="1" a="1"/>
  <c r="AI1323" i="2" s="1"/>
  <c r="AK1323" i="2" a="1"/>
  <c r="AK1323" i="2" s="1"/>
  <c r="AI1324" i="2" a="1"/>
  <c r="AI1324" i="2" s="1"/>
  <c r="AJ1324" i="2" a="1"/>
  <c r="AJ1324" i="2"/>
  <c r="AK1324" i="2" a="1"/>
  <c r="AK1324" i="2"/>
  <c r="AI1325" i="2" a="1"/>
  <c r="AI1325" i="2" s="1"/>
  <c r="AJ1325" i="2" a="1"/>
  <c r="AJ1325" i="2"/>
  <c r="AK1325" i="2" a="1"/>
  <c r="AK1325" i="2"/>
  <c r="AJ1326" i="2" a="1"/>
  <c r="AJ1326" i="2" s="1"/>
  <c r="AI1326" i="2" s="1" a="1"/>
  <c r="AI1326" i="2" s="1"/>
  <c r="AK1326" i="2" a="1"/>
  <c r="AK1326" i="2" s="1"/>
  <c r="AI1327" i="2" a="1"/>
  <c r="AI1327" i="2" s="1"/>
  <c r="AJ1327" i="2" a="1"/>
  <c r="AJ1327" i="2"/>
  <c r="AK1327" i="2" a="1"/>
  <c r="AK1327" i="2" s="1"/>
  <c r="AI1328" i="2" a="1"/>
  <c r="AI1328" i="2" s="1"/>
  <c r="AJ1328" i="2" a="1"/>
  <c r="AJ1328" i="2"/>
  <c r="AK1328" i="2" a="1"/>
  <c r="AK1328" i="2"/>
  <c r="AJ1329" i="2" a="1"/>
  <c r="AJ1329" i="2" s="1"/>
  <c r="AI1329" i="2" s="1" a="1"/>
  <c r="AI1329" i="2" s="1"/>
  <c r="AK1329" i="2" a="1"/>
  <c r="AK1329" i="2"/>
  <c r="AJ1330" i="2" a="1"/>
  <c r="AJ1330" i="2" s="1"/>
  <c r="AI1330" i="2" s="1" a="1"/>
  <c r="AI1330" i="2" s="1"/>
  <c r="AK1330" i="2" a="1"/>
  <c r="AK1330" i="2" s="1"/>
  <c r="AJ1331" i="2" a="1"/>
  <c r="AJ1331" i="2" s="1"/>
  <c r="AI1331" i="2" s="1" a="1"/>
  <c r="AI1331" i="2" s="1"/>
  <c r="AK1331" i="2" a="1"/>
  <c r="AK1331" i="2"/>
  <c r="AJ1332" i="2" a="1"/>
  <c r="AJ1332" i="2"/>
  <c r="AI1332" i="2" s="1" a="1"/>
  <c r="AI1332" i="2" s="1"/>
  <c r="AK1332" i="2" a="1"/>
  <c r="AK1332" i="2"/>
  <c r="AJ1333" i="2" a="1"/>
  <c r="AJ1333" i="2"/>
  <c r="AI1333" i="2" s="1" a="1"/>
  <c r="AI1333" i="2" s="1"/>
  <c r="AK1333" i="2" a="1"/>
  <c r="AK1333" i="2" s="1"/>
  <c r="AJ1334" i="2" a="1"/>
  <c r="AJ1334" i="2" s="1"/>
  <c r="AI1334" i="2" s="1" a="1"/>
  <c r="AI1334" i="2" s="1"/>
  <c r="AK1334" i="2" a="1"/>
  <c r="AK1334" i="2" s="1"/>
  <c r="AJ1335" i="2" a="1"/>
  <c r="AJ1335" i="2" s="1"/>
  <c r="AI1335" i="2" s="1" a="1"/>
  <c r="AI1335" i="2" s="1"/>
  <c r="AK1335" i="2" a="1"/>
  <c r="AK1335" i="2" s="1"/>
  <c r="AJ1336" i="2" a="1"/>
  <c r="AJ1336" i="2"/>
  <c r="AI1336" i="2" s="1" a="1"/>
  <c r="AI1336" i="2" s="1"/>
  <c r="AK1336" i="2" a="1"/>
  <c r="AK1336" i="2"/>
  <c r="AJ1337" i="2" a="1"/>
  <c r="AJ1337" i="2"/>
  <c r="AI1337" i="2" s="1" a="1"/>
  <c r="AI1337" i="2" s="1"/>
  <c r="AK1337" i="2" a="1"/>
  <c r="AK1337" i="2"/>
  <c r="AI1338" i="2" a="1"/>
  <c r="AI1338" i="2" s="1"/>
  <c r="AJ1338" i="2" a="1"/>
  <c r="AJ1338" i="2"/>
  <c r="AK1338" i="2" a="1"/>
  <c r="AK1338" i="2" s="1"/>
  <c r="AJ1339" i="2" a="1"/>
  <c r="AJ1339" i="2" s="1"/>
  <c r="AI1339" i="2" s="1" a="1"/>
  <c r="AI1339" i="2" s="1"/>
  <c r="AK1339" i="2" a="1"/>
  <c r="AK1339" i="2" s="1"/>
  <c r="AJ1340" i="2" a="1"/>
  <c r="AJ1340" i="2" s="1"/>
  <c r="AI1340" i="2" s="1" a="1"/>
  <c r="AI1340" i="2" s="1"/>
  <c r="AK1340" i="2" a="1"/>
  <c r="AK1340" i="2"/>
  <c r="AJ1341" i="2" a="1"/>
  <c r="AJ1341" i="2"/>
  <c r="AI1341" i="2" s="1" a="1"/>
  <c r="AI1341" i="2" s="1"/>
  <c r="AK1341" i="2" a="1"/>
  <c r="AK1341" i="2"/>
  <c r="AJ1342" i="2" a="1"/>
  <c r="AJ1342" i="2"/>
  <c r="AI1342" i="2" s="1" a="1"/>
  <c r="AI1342" i="2" s="1"/>
  <c r="AK1342" i="2" a="1"/>
  <c r="AK1342" i="2"/>
  <c r="AJ1343" i="2" a="1"/>
  <c r="AJ1343" i="2" s="1"/>
  <c r="AI1343" i="2" s="1" a="1"/>
  <c r="AI1343" i="2" s="1"/>
  <c r="AK1343" i="2" a="1"/>
  <c r="AK1343" i="2" s="1"/>
  <c r="AJ1344" i="2" a="1"/>
  <c r="AJ1344" i="2"/>
  <c r="AI1344" i="2" s="1" a="1"/>
  <c r="AI1344" i="2" s="1"/>
  <c r="AK1344" i="2" a="1"/>
  <c r="AK1344" i="2" s="1"/>
  <c r="AJ1345" i="2" a="1"/>
  <c r="AJ1345" i="2"/>
  <c r="AI1345" i="2" s="1" a="1"/>
  <c r="AI1345" i="2" s="1"/>
  <c r="AK1345" i="2" a="1"/>
  <c r="AK1345" i="2"/>
  <c r="AJ1346" i="2" a="1"/>
  <c r="AJ1346" i="2" s="1"/>
  <c r="AI1346" i="2" s="1" a="1"/>
  <c r="AI1346" i="2" s="1"/>
  <c r="AK1346" i="2" a="1"/>
  <c r="AK1346" i="2"/>
  <c r="AJ1347" i="2" a="1"/>
  <c r="AJ1347" i="2" s="1"/>
  <c r="AI1347" i="2" s="1" a="1"/>
  <c r="AI1347" i="2" s="1"/>
  <c r="AK1347" i="2" a="1"/>
  <c r="AK1347" i="2" s="1"/>
  <c r="AI1348" i="2" a="1"/>
  <c r="AI1348" i="2" s="1"/>
  <c r="AJ1348" i="2" a="1"/>
  <c r="AJ1348" i="2"/>
  <c r="AK1348" i="2" a="1"/>
  <c r="AK1348" i="2"/>
  <c r="AI1349" i="2" a="1"/>
  <c r="AI1349" i="2" s="1"/>
  <c r="AJ1349" i="2" a="1"/>
  <c r="AJ1349" i="2"/>
  <c r="AK1349" i="2" a="1"/>
  <c r="AK1349" i="2"/>
  <c r="AJ1350" i="2" a="1"/>
  <c r="AJ1350" i="2" s="1"/>
  <c r="AI1350" i="2" s="1" a="1"/>
  <c r="AI1350" i="2" s="1"/>
  <c r="AK1350" i="2" a="1"/>
  <c r="AK1350" i="2" s="1"/>
  <c r="AI1351" i="2" a="1"/>
  <c r="AI1351" i="2"/>
  <c r="AJ1351" i="2" a="1"/>
  <c r="AJ1351" i="2"/>
  <c r="AK1351" i="2" a="1"/>
  <c r="AK1351" i="2" s="1"/>
  <c r="AI1352" i="2" a="1"/>
  <c r="AI1352" i="2" s="1"/>
  <c r="AJ1352" i="2" a="1"/>
  <c r="AJ1352" i="2"/>
  <c r="AK1352" i="2" a="1"/>
  <c r="AK1352" i="2"/>
  <c r="AJ1353" i="2" a="1"/>
  <c r="AJ1353" i="2" s="1"/>
  <c r="AI1353" i="2" s="1" a="1"/>
  <c r="AI1353" i="2" s="1"/>
  <c r="AK1353" i="2" a="1"/>
  <c r="AK1353" i="2"/>
  <c r="AJ1354" i="2" a="1"/>
  <c r="AJ1354" i="2" s="1"/>
  <c r="AI1354" i="2" s="1" a="1"/>
  <c r="AI1354" i="2" s="1"/>
  <c r="AK1354" i="2" a="1"/>
  <c r="AK1354" i="2" s="1"/>
  <c r="AJ1355" i="2" a="1"/>
  <c r="AJ1355" i="2"/>
  <c r="AI1355" i="2" s="1" a="1"/>
  <c r="AI1355" i="2" s="1"/>
  <c r="AK1355" i="2" a="1"/>
  <c r="AK1355" i="2"/>
  <c r="AJ1356" i="2" a="1"/>
  <c r="AJ1356" i="2"/>
  <c r="AI1356" i="2" s="1" a="1"/>
  <c r="AI1356" i="2" s="1"/>
  <c r="AK1356" i="2" a="1"/>
  <c r="AK1356" i="2"/>
  <c r="AJ1357" i="2" a="1"/>
  <c r="AJ1357" i="2"/>
  <c r="AI1357" i="2" s="1" a="1"/>
  <c r="AI1357" i="2" s="1"/>
  <c r="AK1357" i="2" a="1"/>
  <c r="AK1357" i="2" s="1"/>
  <c r="AJ1358" i="2" a="1"/>
  <c r="AJ1358" i="2" s="1"/>
  <c r="AI1358" i="2" s="1" a="1"/>
  <c r="AI1358" i="2" s="1"/>
  <c r="AK1358" i="2" a="1"/>
  <c r="AK1358" i="2" s="1"/>
  <c r="AJ1359" i="2" a="1"/>
  <c r="AJ1359" i="2" s="1"/>
  <c r="AI1359" i="2" s="1" a="1"/>
  <c r="AI1359" i="2" s="1"/>
  <c r="AK1359" i="2" a="1"/>
  <c r="AK1359" i="2"/>
  <c r="AJ1360" i="2" a="1"/>
  <c r="AJ1360" i="2"/>
  <c r="AI1360" i="2" s="1" a="1"/>
  <c r="AI1360" i="2" s="1"/>
  <c r="AK1360" i="2" a="1"/>
  <c r="AK1360" i="2"/>
  <c r="AJ1361" i="2" a="1"/>
  <c r="AJ1361" i="2"/>
  <c r="AI1361" i="2" s="1" a="1"/>
  <c r="AI1361" i="2" s="1"/>
  <c r="AK1361" i="2" a="1"/>
  <c r="AK1361" i="2"/>
  <c r="AI1362" i="2" a="1"/>
  <c r="AI1362" i="2" s="1"/>
  <c r="AJ1362" i="2" a="1"/>
  <c r="AJ1362" i="2"/>
  <c r="AK1362" i="2" a="1"/>
  <c r="AK1362" i="2" s="1"/>
  <c r="AJ1363" i="2" a="1"/>
  <c r="AJ1363" i="2" s="1"/>
  <c r="AI1363" i="2" s="1" a="1"/>
  <c r="AI1363" i="2" s="1"/>
  <c r="AK1363" i="2" a="1"/>
  <c r="AK1363" i="2" s="1"/>
  <c r="AJ1364" i="2" a="1"/>
  <c r="AJ1364" i="2" s="1"/>
  <c r="AI1364" i="2" s="1" a="1"/>
  <c r="AI1364" i="2" s="1"/>
  <c r="AK1364" i="2" a="1"/>
  <c r="AK1364" i="2"/>
  <c r="AJ1365" i="2" a="1"/>
  <c r="AJ1365" i="2"/>
  <c r="AI1365" i="2" s="1" a="1"/>
  <c r="AI1365" i="2" s="1"/>
  <c r="AK1365" i="2" a="1"/>
  <c r="AK1365" i="2"/>
  <c r="AJ1366" i="2" a="1"/>
  <c r="AJ1366" i="2"/>
  <c r="AI1366" i="2" s="1" a="1"/>
  <c r="AI1366" i="2" s="1"/>
  <c r="AK1366" i="2" a="1"/>
  <c r="AK1366" i="2"/>
  <c r="AJ1367" i="2" a="1"/>
  <c r="AJ1367" i="2" s="1"/>
  <c r="AI1367" i="2" s="1" a="1"/>
  <c r="AI1367" i="2" s="1"/>
  <c r="AK1367" i="2" a="1"/>
  <c r="AK1367" i="2" s="1"/>
  <c r="AJ1368" i="2" a="1"/>
  <c r="AJ1368" i="2"/>
  <c r="AI1368" i="2" s="1" a="1"/>
  <c r="AI1368" i="2" s="1"/>
  <c r="AK1368" i="2" a="1"/>
  <c r="AK1368" i="2" s="1"/>
  <c r="AJ1369" i="2" a="1"/>
  <c r="AJ1369" i="2"/>
  <c r="AI1369" i="2" s="1" a="1"/>
  <c r="AI1369" i="2" s="1"/>
  <c r="AK1369" i="2" a="1"/>
  <c r="AK1369" i="2"/>
  <c r="AJ1370" i="2" a="1"/>
  <c r="AJ1370" i="2" s="1"/>
  <c r="AI1370" i="2" s="1" a="1"/>
  <c r="AI1370" i="2" s="1"/>
  <c r="AK1370" i="2" a="1"/>
  <c r="AK1370" i="2"/>
  <c r="AJ1371" i="2" a="1"/>
  <c r="AJ1371" i="2" s="1"/>
  <c r="AI1371" i="2" s="1" a="1"/>
  <c r="AI1371" i="2" s="1"/>
  <c r="AK1371" i="2" a="1"/>
  <c r="AK1371" i="2" s="1"/>
  <c r="AI1372" i="2" a="1"/>
  <c r="AI1372" i="2" s="1"/>
  <c r="AJ1372" i="2" a="1"/>
  <c r="AJ1372" i="2"/>
  <c r="AK1372" i="2" a="1"/>
  <c r="AK1372" i="2"/>
  <c r="AI1373" i="2" a="1"/>
  <c r="AI1373" i="2" s="1"/>
  <c r="AJ1373" i="2" a="1"/>
  <c r="AJ1373" i="2"/>
  <c r="AK1373" i="2" a="1"/>
  <c r="AK1373" i="2"/>
  <c r="AJ1374" i="2" a="1"/>
  <c r="AJ1374" i="2" s="1"/>
  <c r="AI1374" i="2" s="1" a="1"/>
  <c r="AI1374" i="2" s="1"/>
  <c r="AK1374" i="2" a="1"/>
  <c r="AK1374" i="2" s="1"/>
  <c r="AI1375" i="2" a="1"/>
  <c r="AI1375" i="2"/>
  <c r="AJ1375" i="2" a="1"/>
  <c r="AJ1375" i="2"/>
  <c r="AK1375" i="2" a="1"/>
  <c r="AK1375" i="2" s="1"/>
  <c r="AI1376" i="2" a="1"/>
  <c r="AI1376" i="2" s="1"/>
  <c r="AJ1376" i="2" a="1"/>
  <c r="AJ1376" i="2"/>
  <c r="AK1376" i="2" a="1"/>
  <c r="AK1376" i="2"/>
  <c r="AJ1377" i="2" a="1"/>
  <c r="AJ1377" i="2" s="1"/>
  <c r="AI1377" i="2" s="1" a="1"/>
  <c r="AI1377" i="2" s="1"/>
  <c r="AK1377" i="2" a="1"/>
  <c r="AK1377" i="2"/>
  <c r="AJ1378" i="2" a="1"/>
  <c r="AJ1378" i="2" s="1"/>
  <c r="AI1378" i="2" s="1" a="1"/>
  <c r="AI1378" i="2" s="1"/>
  <c r="AK1378" i="2" a="1"/>
  <c r="AK1378" i="2" s="1"/>
  <c r="AJ1379" i="2" a="1"/>
  <c r="AJ1379" i="2"/>
  <c r="AI1379" i="2" s="1" a="1"/>
  <c r="AI1379" i="2" s="1"/>
  <c r="AK1379" i="2" a="1"/>
  <c r="AK1379" i="2"/>
  <c r="AJ1380" i="2" a="1"/>
  <c r="AJ1380" i="2"/>
  <c r="AI1380" i="2" s="1" a="1"/>
  <c r="AI1380" i="2" s="1"/>
  <c r="AK1380" i="2" a="1"/>
  <c r="AK1380" i="2"/>
  <c r="AJ1381" i="2" a="1"/>
  <c r="AJ1381" i="2"/>
  <c r="AI1381" i="2" s="1" a="1"/>
  <c r="AI1381" i="2" s="1"/>
  <c r="AK1381" i="2" a="1"/>
  <c r="AK1381" i="2" s="1"/>
  <c r="AJ1382" i="2" a="1"/>
  <c r="AJ1382" i="2" s="1"/>
  <c r="AI1382" i="2" s="1" a="1"/>
  <c r="AI1382" i="2" s="1"/>
  <c r="AK1382" i="2" a="1"/>
  <c r="AK1382" i="2" s="1"/>
  <c r="AJ1383" i="2" a="1"/>
  <c r="AJ1383" i="2" s="1"/>
  <c r="AI1383" i="2" s="1" a="1"/>
  <c r="AI1383" i="2" s="1"/>
  <c r="AK1383" i="2" a="1"/>
  <c r="AK1383" i="2"/>
  <c r="AJ1384" i="2" a="1"/>
  <c r="AJ1384" i="2"/>
  <c r="AI1384" i="2" s="1" a="1"/>
  <c r="AI1384" i="2" s="1"/>
  <c r="AK1384" i="2" a="1"/>
  <c r="AK1384" i="2"/>
  <c r="AJ1385" i="2" a="1"/>
  <c r="AJ1385" i="2"/>
  <c r="AI1385" i="2" s="1" a="1"/>
  <c r="AI1385" i="2" s="1"/>
  <c r="AK1385" i="2" a="1"/>
  <c r="AK1385" i="2"/>
  <c r="AI1386" i="2" a="1"/>
  <c r="AI1386" i="2" s="1"/>
  <c r="AJ1386" i="2" a="1"/>
  <c r="AJ1386" i="2"/>
  <c r="AK1386" i="2" a="1"/>
  <c r="AK1386" i="2" s="1"/>
  <c r="AJ1387" i="2" a="1"/>
  <c r="AJ1387" i="2" s="1"/>
  <c r="AI1387" i="2" s="1" a="1"/>
  <c r="AI1387" i="2" s="1"/>
  <c r="AK1387" i="2" a="1"/>
  <c r="AK1387" i="2" s="1"/>
  <c r="AJ1388" i="2" a="1"/>
  <c r="AJ1388" i="2" s="1"/>
  <c r="AI1388" i="2" s="1" a="1"/>
  <c r="AI1388" i="2" s="1"/>
  <c r="AK1388" i="2" a="1"/>
  <c r="AK1388" i="2"/>
  <c r="AJ1389" i="2" a="1"/>
  <c r="AJ1389" i="2"/>
  <c r="AI1389" i="2" s="1" a="1"/>
  <c r="AI1389" i="2" s="1"/>
  <c r="AK1389" i="2" a="1"/>
  <c r="AK1389" i="2"/>
  <c r="AJ1390" i="2" a="1"/>
  <c r="AJ1390" i="2"/>
  <c r="AI1390" i="2" s="1" a="1"/>
  <c r="AI1390" i="2" s="1"/>
  <c r="AK1390" i="2" a="1"/>
  <c r="AK1390" i="2"/>
  <c r="AJ1391" i="2" a="1"/>
  <c r="AJ1391" i="2" s="1"/>
  <c r="AI1391" i="2" s="1" a="1"/>
  <c r="AI1391" i="2" s="1"/>
  <c r="AK1391" i="2" a="1"/>
  <c r="AK1391" i="2" s="1"/>
  <c r="AJ1392" i="2" a="1"/>
  <c r="AJ1392" i="2"/>
  <c r="AI1392" i="2" s="1" a="1"/>
  <c r="AI1392" i="2" s="1"/>
  <c r="AK1392" i="2" a="1"/>
  <c r="AK1392" i="2" s="1"/>
  <c r="AJ1393" i="2" a="1"/>
  <c r="AJ1393" i="2"/>
  <c r="AI1393" i="2" s="1" a="1"/>
  <c r="AI1393" i="2" s="1"/>
  <c r="AK1393" i="2" a="1"/>
  <c r="AK1393" i="2"/>
  <c r="AJ1394" i="2" a="1"/>
  <c r="AJ1394" i="2" s="1"/>
  <c r="AI1394" i="2" s="1" a="1"/>
  <c r="AI1394" i="2" s="1"/>
  <c r="AK1394" i="2" a="1"/>
  <c r="AK1394" i="2"/>
  <c r="AJ1395" i="2" a="1"/>
  <c r="AJ1395" i="2" s="1"/>
  <c r="AI1395" i="2" s="1" a="1"/>
  <c r="AI1395" i="2" s="1"/>
  <c r="AK1395" i="2" a="1"/>
  <c r="AK1395" i="2" s="1"/>
  <c r="AI1396" i="2" a="1"/>
  <c r="AI1396" i="2" s="1"/>
  <c r="AJ1396" i="2" a="1"/>
  <c r="AJ1396" i="2"/>
  <c r="AK1396" i="2" a="1"/>
  <c r="AK1396" i="2"/>
  <c r="AI1397" i="2" a="1"/>
  <c r="AI1397" i="2" s="1"/>
  <c r="AJ1397" i="2" a="1"/>
  <c r="AJ1397" i="2"/>
  <c r="AK1397" i="2" a="1"/>
  <c r="AK1397" i="2"/>
  <c r="AJ1398" i="2" a="1"/>
  <c r="AJ1398" i="2" s="1"/>
  <c r="AI1398" i="2" s="1" a="1"/>
  <c r="AI1398" i="2" s="1"/>
  <c r="AK1398" i="2" a="1"/>
  <c r="AK1398" i="2" s="1"/>
  <c r="AI1399" i="2" a="1"/>
  <c r="AI1399" i="2"/>
  <c r="AJ1399" i="2" a="1"/>
  <c r="AJ1399" i="2"/>
  <c r="AK1399" i="2" a="1"/>
  <c r="AK1399" i="2" s="1"/>
  <c r="AI1400" i="2" a="1"/>
  <c r="AI1400" i="2" s="1"/>
  <c r="AJ1400" i="2" a="1"/>
  <c r="AJ1400" i="2"/>
  <c r="AK1400" i="2" a="1"/>
  <c r="AK1400" i="2"/>
  <c r="AJ1401" i="2" a="1"/>
  <c r="AJ1401" i="2" s="1"/>
  <c r="AI1401" i="2" s="1" a="1"/>
  <c r="AI1401" i="2" s="1"/>
  <c r="AK1401" i="2" a="1"/>
  <c r="AK1401" i="2"/>
  <c r="AJ1402" i="2" a="1"/>
  <c r="AJ1402" i="2" s="1"/>
  <c r="AI1402" i="2" s="1" a="1"/>
  <c r="AI1402" i="2" s="1"/>
  <c r="AK1402" i="2" a="1"/>
  <c r="AK1402" i="2" s="1"/>
  <c r="AJ1403" i="2" a="1"/>
  <c r="AJ1403" i="2"/>
  <c r="AI1403" i="2" s="1" a="1"/>
  <c r="AI1403" i="2" s="1"/>
  <c r="AK1403" i="2" a="1"/>
  <c r="AK1403" i="2"/>
  <c r="AJ1404" i="2" a="1"/>
  <c r="AJ1404" i="2"/>
  <c r="AI1404" i="2" s="1" a="1"/>
  <c r="AI1404" i="2" s="1"/>
  <c r="AK1404" i="2" a="1"/>
  <c r="AK1404" i="2"/>
  <c r="AJ1405" i="2" a="1"/>
  <c r="AJ1405" i="2"/>
  <c r="AI1405" i="2" s="1" a="1"/>
  <c r="AI1405" i="2" s="1"/>
  <c r="AK1405" i="2" a="1"/>
  <c r="AK1405" i="2" s="1"/>
  <c r="AJ1406" i="2" a="1"/>
  <c r="AJ1406" i="2" s="1"/>
  <c r="AI1406" i="2" s="1" a="1"/>
  <c r="AI1406" i="2" s="1"/>
  <c r="AK1406" i="2" a="1"/>
  <c r="AK1406" i="2" s="1"/>
  <c r="AJ1407" i="2" a="1"/>
  <c r="AJ1407" i="2" s="1"/>
  <c r="AI1407" i="2" s="1" a="1"/>
  <c r="AI1407" i="2" s="1"/>
  <c r="AK1407" i="2" a="1"/>
  <c r="AK1407" i="2"/>
  <c r="AJ1408" i="2" a="1"/>
  <c r="AJ1408" i="2"/>
  <c r="AI1408" i="2" s="1" a="1"/>
  <c r="AI1408" i="2" s="1"/>
  <c r="AK1408" i="2" a="1"/>
  <c r="AK1408" i="2"/>
  <c r="AJ1409" i="2" a="1"/>
  <c r="AJ1409" i="2"/>
  <c r="AI1409" i="2" s="1" a="1"/>
  <c r="AI1409" i="2" s="1"/>
  <c r="AK1409" i="2" a="1"/>
  <c r="AK1409" i="2"/>
  <c r="AI1410" i="2" a="1"/>
  <c r="AI1410" i="2" s="1"/>
  <c r="AJ1410" i="2" a="1"/>
  <c r="AJ1410" i="2"/>
  <c r="AK1410" i="2" a="1"/>
  <c r="AK1410" i="2" s="1"/>
  <c r="AJ1411" i="2" a="1"/>
  <c r="AJ1411" i="2" s="1"/>
  <c r="AI1411" i="2" s="1" a="1"/>
  <c r="AI1411" i="2" s="1"/>
  <c r="AK1411" i="2" a="1"/>
  <c r="AK1411" i="2" s="1"/>
  <c r="AJ1412" i="2" a="1"/>
  <c r="AJ1412" i="2" s="1"/>
  <c r="AI1412" i="2" s="1" a="1"/>
  <c r="AI1412" i="2" s="1"/>
  <c r="AK1412" i="2" a="1"/>
  <c r="AK1412" i="2"/>
  <c r="AJ1413" i="2" a="1"/>
  <c r="AJ1413" i="2"/>
  <c r="AI1413" i="2" s="1" a="1"/>
  <c r="AI1413" i="2" s="1"/>
  <c r="AK1413" i="2" a="1"/>
  <c r="AK1413" i="2"/>
  <c r="AJ1414" i="2" a="1"/>
  <c r="AJ1414" i="2"/>
  <c r="AI1414" i="2" s="1" a="1"/>
  <c r="AI1414" i="2" s="1"/>
  <c r="AK1414" i="2" a="1"/>
  <c r="AK1414" i="2"/>
  <c r="AJ1415" i="2" a="1"/>
  <c r="AJ1415" i="2" s="1"/>
  <c r="AI1415" i="2" s="1" a="1"/>
  <c r="AI1415" i="2" s="1"/>
  <c r="AK1415" i="2" a="1"/>
  <c r="AK1415" i="2" s="1"/>
  <c r="AJ1416" i="2" a="1"/>
  <c r="AJ1416" i="2"/>
  <c r="AI1416" i="2" s="1" a="1"/>
  <c r="AI1416" i="2" s="1"/>
  <c r="AK1416" i="2" a="1"/>
  <c r="AK1416" i="2" s="1"/>
  <c r="AJ1417" i="2" a="1"/>
  <c r="AJ1417" i="2"/>
  <c r="AI1417" i="2" s="1" a="1"/>
  <c r="AI1417" i="2" s="1"/>
  <c r="AK1417" i="2" a="1"/>
  <c r="AK1417" i="2"/>
  <c r="AJ1418" i="2" a="1"/>
  <c r="AJ1418" i="2" s="1"/>
  <c r="AI1418" i="2" s="1" a="1"/>
  <c r="AI1418" i="2" s="1"/>
  <c r="AK1418" i="2" a="1"/>
  <c r="AK1418" i="2"/>
  <c r="AJ1419" i="2" a="1"/>
  <c r="AJ1419" i="2" s="1"/>
  <c r="AI1419" i="2" s="1" a="1"/>
  <c r="AI1419" i="2" s="1"/>
  <c r="AK1419" i="2" a="1"/>
  <c r="AK1419" i="2" s="1"/>
  <c r="AI1420" i="2" a="1"/>
  <c r="AI1420" i="2" s="1"/>
  <c r="AJ1420" i="2" a="1"/>
  <c r="AJ1420" i="2"/>
  <c r="AK1420" i="2" a="1"/>
  <c r="AK1420" i="2"/>
  <c r="AI1421" i="2" a="1"/>
  <c r="AI1421" i="2" s="1"/>
  <c r="AJ1421" i="2" a="1"/>
  <c r="AJ1421" i="2"/>
  <c r="AK1421" i="2" a="1"/>
  <c r="AK1421" i="2"/>
  <c r="AJ1422" i="2" a="1"/>
  <c r="AJ1422" i="2" s="1"/>
  <c r="AI1422" i="2" s="1" a="1"/>
  <c r="AI1422" i="2" s="1"/>
  <c r="AK1422" i="2" a="1"/>
  <c r="AK1422" i="2" s="1"/>
  <c r="AI1423" i="2" a="1"/>
  <c r="AI1423" i="2"/>
  <c r="AJ1423" i="2" a="1"/>
  <c r="AJ1423" i="2"/>
  <c r="AK1423" i="2" a="1"/>
  <c r="AK1423" i="2" s="1"/>
  <c r="AI1424" i="2" a="1"/>
  <c r="AI1424" i="2" s="1"/>
  <c r="AJ1424" i="2" a="1"/>
  <c r="AJ1424" i="2"/>
  <c r="AK1424" i="2" a="1"/>
  <c r="AK1424" i="2"/>
  <c r="AJ1425" i="2" a="1"/>
  <c r="AJ1425" i="2" s="1"/>
  <c r="AI1425" i="2" s="1" a="1"/>
  <c r="AI1425" i="2" s="1"/>
  <c r="AK1425" i="2" a="1"/>
  <c r="AK1425" i="2"/>
  <c r="AJ1426" i="2" a="1"/>
  <c r="AJ1426" i="2" s="1"/>
  <c r="AI1426" i="2" s="1" a="1"/>
  <c r="AI1426" i="2" s="1"/>
  <c r="AK1426" i="2" a="1"/>
  <c r="AK1426" i="2" s="1"/>
  <c r="AJ1427" i="2" a="1"/>
  <c r="AJ1427" i="2"/>
  <c r="AI1427" i="2" s="1" a="1"/>
  <c r="AI1427" i="2" s="1"/>
  <c r="AK1427" i="2" a="1"/>
  <c r="AK1427" i="2"/>
  <c r="AJ1428" i="2" a="1"/>
  <c r="AJ1428" i="2"/>
  <c r="AI1428" i="2" s="1" a="1"/>
  <c r="AI1428" i="2" s="1"/>
  <c r="AK1428" i="2" a="1"/>
  <c r="AK1428" i="2"/>
  <c r="AJ1429" i="2" a="1"/>
  <c r="AJ1429" i="2"/>
  <c r="AI1429" i="2" s="1" a="1"/>
  <c r="AI1429" i="2" s="1"/>
  <c r="AK1429" i="2" a="1"/>
  <c r="AK1429" i="2" s="1"/>
  <c r="AJ1430" i="2" a="1"/>
  <c r="AJ1430" i="2" s="1"/>
  <c r="AI1430" i="2" s="1" a="1"/>
  <c r="AI1430" i="2" s="1"/>
  <c r="AK1430" i="2" a="1"/>
  <c r="AK1430" i="2" s="1"/>
  <c r="AJ1431" i="2" a="1"/>
  <c r="AJ1431" i="2" s="1"/>
  <c r="AI1431" i="2" s="1" a="1"/>
  <c r="AI1431" i="2" s="1"/>
  <c r="AK1431" i="2" a="1"/>
  <c r="AK1431" i="2"/>
  <c r="AJ1432" i="2" a="1"/>
  <c r="AJ1432" i="2"/>
  <c r="AI1432" i="2" s="1" a="1"/>
  <c r="AI1432" i="2" s="1"/>
  <c r="AK1432" i="2" a="1"/>
  <c r="AK1432" i="2"/>
  <c r="AJ1433" i="2" a="1"/>
  <c r="AJ1433" i="2"/>
  <c r="AI1433" i="2" s="1" a="1"/>
  <c r="AI1433" i="2" s="1"/>
  <c r="AK1433" i="2" a="1"/>
  <c r="AK1433" i="2"/>
  <c r="AI1434" i="2" a="1"/>
  <c r="AI1434" i="2" s="1"/>
  <c r="AJ1434" i="2" a="1"/>
  <c r="AJ1434" i="2"/>
  <c r="AK1434" i="2" a="1"/>
  <c r="AK1434" i="2" s="1"/>
  <c r="AJ1435" i="2" a="1"/>
  <c r="AJ1435" i="2" s="1"/>
  <c r="AI1435" i="2" s="1" a="1"/>
  <c r="AI1435" i="2" s="1"/>
  <c r="AK1435" i="2" a="1"/>
  <c r="AK1435" i="2" s="1"/>
  <c r="AJ1436" i="2" a="1"/>
  <c r="AJ1436" i="2" s="1"/>
  <c r="AI1436" i="2" s="1" a="1"/>
  <c r="AI1436" i="2" s="1"/>
  <c r="AK1436" i="2" a="1"/>
  <c r="AK1436" i="2"/>
  <c r="AJ1437" i="2" a="1"/>
  <c r="AJ1437" i="2"/>
  <c r="AI1437" i="2" s="1" a="1"/>
  <c r="AI1437" i="2" s="1"/>
  <c r="AK1437" i="2" a="1"/>
  <c r="AK1437" i="2" s="1"/>
  <c r="AJ1438" i="2" a="1"/>
  <c r="AJ1438" i="2" s="1"/>
  <c r="AI1438" i="2" s="1" a="1"/>
  <c r="AI1438" i="2" s="1"/>
  <c r="AK1438" i="2" a="1"/>
  <c r="AK1438" i="2"/>
  <c r="AJ1439" i="2" a="1"/>
  <c r="AJ1439" i="2"/>
  <c r="AI1439" i="2" s="1" a="1"/>
  <c r="AI1439" i="2" s="1"/>
  <c r="AK1439" i="2" a="1"/>
  <c r="AK1439" i="2" s="1"/>
  <c r="AJ1440" i="2" a="1"/>
  <c r="AJ1440" i="2" s="1"/>
  <c r="AI1440" i="2" s="1" a="1"/>
  <c r="AI1440" i="2" s="1"/>
  <c r="AK1440" i="2" a="1"/>
  <c r="AK1440" i="2"/>
  <c r="AJ1441" i="2" a="1"/>
  <c r="AJ1441" i="2"/>
  <c r="AI1441" i="2" s="1" a="1"/>
  <c r="AI1441" i="2" s="1"/>
  <c r="AK1441" i="2" a="1"/>
  <c r="AK1441" i="2" s="1"/>
  <c r="AJ1442" i="2" a="1"/>
  <c r="AJ1442" i="2" s="1"/>
  <c r="AI1442" i="2" s="1" a="1"/>
  <c r="AI1442" i="2" s="1"/>
  <c r="AK1442" i="2" a="1"/>
  <c r="AK1442" i="2"/>
  <c r="AJ1443" i="2" a="1"/>
  <c r="AJ1443" i="2"/>
  <c r="AI1443" i="2" s="1" a="1"/>
  <c r="AI1443" i="2" s="1"/>
  <c r="AK1443" i="2" a="1"/>
  <c r="AK1443" i="2" s="1"/>
  <c r="AJ1444" i="2" a="1"/>
  <c r="AJ1444" i="2" s="1"/>
  <c r="AI1444" i="2" s="1" a="1"/>
  <c r="AI1444" i="2" s="1"/>
  <c r="AK1444" i="2" a="1"/>
  <c r="AK1444" i="2"/>
  <c r="AJ1445" i="2" a="1"/>
  <c r="AJ1445" i="2"/>
  <c r="AI1445" i="2" s="1" a="1"/>
  <c r="AI1445" i="2" s="1"/>
  <c r="AK1445" i="2" a="1"/>
  <c r="AK1445" i="2" s="1"/>
  <c r="AJ1446" i="2" a="1"/>
  <c r="AJ1446" i="2" s="1"/>
  <c r="AI1446" i="2" s="1" a="1"/>
  <c r="AI1446" i="2" s="1"/>
  <c r="AK1446" i="2" a="1"/>
  <c r="AK1446" i="2"/>
  <c r="AJ1447" i="2" a="1"/>
  <c r="AJ1447" i="2"/>
  <c r="AI1447" i="2" s="1" a="1"/>
  <c r="AI1447" i="2" s="1"/>
  <c r="AK1447" i="2" a="1"/>
  <c r="AK1447" i="2" s="1"/>
  <c r="AJ1448" i="2" a="1"/>
  <c r="AJ1448" i="2" s="1"/>
  <c r="AI1448" i="2" s="1" a="1"/>
  <c r="AI1448" i="2" s="1"/>
  <c r="AK1448" i="2" a="1"/>
  <c r="AK1448" i="2"/>
  <c r="AJ1449" i="2" a="1"/>
  <c r="AJ1449" i="2" s="1"/>
  <c r="AI1449" i="2" s="1" a="1"/>
  <c r="AI1449" i="2" s="1"/>
  <c r="AK1449" i="2" a="1"/>
  <c r="AK1449" i="2" s="1"/>
  <c r="AJ1450" i="2" a="1"/>
  <c r="AJ1450" i="2" s="1"/>
  <c r="AI1450" i="2" s="1" a="1"/>
  <c r="AI1450" i="2" s="1"/>
  <c r="AK1450" i="2" a="1"/>
  <c r="AK1450" i="2" s="1"/>
  <c r="AJ1451" i="2" a="1"/>
  <c r="AJ1451" i="2" s="1"/>
  <c r="AI1451" i="2" s="1" a="1"/>
  <c r="AI1451" i="2" s="1"/>
  <c r="AK1451" i="2" a="1"/>
  <c r="AK1451" i="2" s="1"/>
  <c r="AJ1452" i="2" a="1"/>
  <c r="AJ1452" i="2" s="1"/>
  <c r="AI1452" i="2" s="1" a="1"/>
  <c r="AI1452" i="2" s="1"/>
  <c r="AK1452" i="2" a="1"/>
  <c r="AK1452" i="2" s="1"/>
  <c r="AJ1453" i="2" a="1"/>
  <c r="AJ1453" i="2" s="1"/>
  <c r="AI1453" i="2" s="1" a="1"/>
  <c r="AI1453" i="2" s="1"/>
  <c r="AK1453" i="2" a="1"/>
  <c r="AK1453" i="2" s="1"/>
  <c r="AJ1454" i="2" a="1"/>
  <c r="AJ1454" i="2" s="1"/>
  <c r="AI1454" i="2" s="1" a="1"/>
  <c r="AI1454" i="2" s="1"/>
  <c r="AK1454" i="2" a="1"/>
  <c r="AK1454" i="2" s="1"/>
  <c r="AJ1455" i="2" a="1"/>
  <c r="AJ1455" i="2" s="1"/>
  <c r="AI1455" i="2" s="1" a="1"/>
  <c r="AI1455" i="2" s="1"/>
  <c r="AK1455" i="2" a="1"/>
  <c r="AK1455" i="2" s="1"/>
  <c r="AJ1456" i="2" a="1"/>
  <c r="AJ1456" i="2" s="1"/>
  <c r="AI1456" i="2" s="1" a="1"/>
  <c r="AI1456" i="2" s="1"/>
  <c r="AK1456" i="2" a="1"/>
  <c r="AK1456" i="2" s="1"/>
  <c r="AJ1457" i="2" a="1"/>
  <c r="AJ1457" i="2" s="1"/>
  <c r="AI1457" i="2" s="1" a="1"/>
  <c r="AI1457" i="2" s="1"/>
  <c r="AK1457" i="2" a="1"/>
  <c r="AK1457" i="2" s="1"/>
  <c r="AJ1458" i="2" a="1"/>
  <c r="AJ1458" i="2" s="1"/>
  <c r="AI1458" i="2" s="1" a="1"/>
  <c r="AI1458" i="2" s="1"/>
  <c r="AK1458" i="2" a="1"/>
  <c r="AK1458" i="2" s="1"/>
  <c r="AJ1459" i="2" a="1"/>
  <c r="AJ1459" i="2" s="1"/>
  <c r="AI1459" i="2" s="1" a="1"/>
  <c r="AI1459" i="2" s="1"/>
  <c r="AK1459" i="2" a="1"/>
  <c r="AK1459" i="2" s="1"/>
  <c r="AJ1460" i="2" a="1"/>
  <c r="AJ1460" i="2" s="1"/>
  <c r="AI1460" i="2" s="1" a="1"/>
  <c r="AI1460" i="2" s="1"/>
  <c r="AK1460" i="2" a="1"/>
  <c r="AK1460" i="2" s="1"/>
  <c r="AJ1461" i="2" a="1"/>
  <c r="AJ1461" i="2" s="1"/>
  <c r="AI1461" i="2" s="1" a="1"/>
  <c r="AI1461" i="2" s="1"/>
  <c r="AK1461" i="2" a="1"/>
  <c r="AK1461" i="2" s="1"/>
  <c r="AJ1462" i="2" a="1"/>
  <c r="AJ1462" i="2" s="1"/>
  <c r="AI1462" i="2" s="1" a="1"/>
  <c r="AI1462" i="2" s="1"/>
  <c r="AK1462" i="2" a="1"/>
  <c r="AK1462" i="2" s="1"/>
  <c r="AJ1463" i="2" a="1"/>
  <c r="AJ1463" i="2" s="1"/>
  <c r="AI1463" i="2" s="1" a="1"/>
  <c r="AI1463" i="2" s="1"/>
  <c r="AK1463" i="2" a="1"/>
  <c r="AK1463" i="2" s="1"/>
  <c r="AJ1464" i="2" a="1"/>
  <c r="AJ1464" i="2" s="1"/>
  <c r="AI1464" i="2" s="1" a="1"/>
  <c r="AI1464" i="2" s="1"/>
  <c r="AK1464" i="2" a="1"/>
  <c r="AK1464" i="2" s="1"/>
  <c r="AJ1465" i="2" a="1"/>
  <c r="AJ1465" i="2" s="1"/>
  <c r="AI1465" i="2" s="1" a="1"/>
  <c r="AI1465" i="2" s="1"/>
  <c r="AK1465" i="2" a="1"/>
  <c r="AK1465" i="2" s="1"/>
  <c r="AJ1466" i="2" a="1"/>
  <c r="AJ1466" i="2" s="1"/>
  <c r="AI1466" i="2" s="1" a="1"/>
  <c r="AI1466" i="2" s="1"/>
  <c r="AK1466" i="2" a="1"/>
  <c r="AK1466" i="2" s="1"/>
  <c r="AJ1467" i="2" a="1"/>
  <c r="AJ1467" i="2" s="1"/>
  <c r="AI1467" i="2" s="1" a="1"/>
  <c r="AI1467" i="2" s="1"/>
  <c r="AK1467" i="2" a="1"/>
  <c r="AK1467" i="2" s="1"/>
  <c r="AJ1468" i="2" a="1"/>
  <c r="AJ1468" i="2" s="1"/>
  <c r="AI1468" i="2" s="1" a="1"/>
  <c r="AI1468" i="2" s="1"/>
  <c r="AK1468" i="2" a="1"/>
  <c r="AK1468" i="2" s="1"/>
  <c r="AJ1469" i="2" a="1"/>
  <c r="AJ1469" i="2" s="1"/>
  <c r="AI1469" i="2" s="1" a="1"/>
  <c r="AI1469" i="2" s="1"/>
  <c r="AK1469" i="2" a="1"/>
  <c r="AK1469" i="2" s="1"/>
  <c r="AJ1470" i="2" a="1"/>
  <c r="AJ1470" i="2" s="1"/>
  <c r="AI1470" i="2" s="1" a="1"/>
  <c r="AI1470" i="2" s="1"/>
  <c r="AK1470" i="2" a="1"/>
  <c r="AK1470" i="2" s="1"/>
  <c r="AJ1471" i="2" a="1"/>
  <c r="AJ1471" i="2" s="1"/>
  <c r="AI1471" i="2" s="1" a="1"/>
  <c r="AI1471" i="2" s="1"/>
  <c r="AK1471" i="2" a="1"/>
  <c r="AK1471" i="2" s="1"/>
  <c r="AJ1472" i="2" a="1"/>
  <c r="AJ1472" i="2" s="1"/>
  <c r="AI1472" i="2" s="1" a="1"/>
  <c r="AI1472" i="2" s="1"/>
  <c r="AK1472" i="2" a="1"/>
  <c r="AK1472" i="2" s="1"/>
  <c r="AJ1473" i="2" a="1"/>
  <c r="AJ1473" i="2" s="1"/>
  <c r="AI1473" i="2" s="1" a="1"/>
  <c r="AI1473" i="2" s="1"/>
  <c r="AK1473" i="2" a="1"/>
  <c r="AK1473" i="2" s="1"/>
  <c r="AJ1474" i="2" a="1"/>
  <c r="AJ1474" i="2" s="1"/>
  <c r="AI1474" i="2" s="1" a="1"/>
  <c r="AI1474" i="2" s="1"/>
  <c r="AK1474" i="2" a="1"/>
  <c r="AK1474" i="2" s="1"/>
  <c r="AJ1475" i="2" a="1"/>
  <c r="AJ1475" i="2" s="1"/>
  <c r="AI1475" i="2" s="1" a="1"/>
  <c r="AI1475" i="2" s="1"/>
  <c r="AK1475" i="2" a="1"/>
  <c r="AK1475" i="2" s="1"/>
  <c r="AJ1476" i="2" a="1"/>
  <c r="AJ1476" i="2" s="1"/>
  <c r="AI1476" i="2" s="1" a="1"/>
  <c r="AI1476" i="2" s="1"/>
  <c r="AK1476" i="2" a="1"/>
  <c r="AK1476" i="2" s="1"/>
  <c r="AJ1477" i="2" a="1"/>
  <c r="AJ1477" i="2" s="1"/>
  <c r="AI1477" i="2" s="1" a="1"/>
  <c r="AI1477" i="2" s="1"/>
  <c r="AK1477" i="2" a="1"/>
  <c r="AK1477" i="2" s="1"/>
  <c r="AJ1478" i="2" a="1"/>
  <c r="AJ1478" i="2" s="1"/>
  <c r="AI1478" i="2" s="1" a="1"/>
  <c r="AI1478" i="2" s="1"/>
  <c r="AK1478" i="2" a="1"/>
  <c r="AK1478" i="2" s="1"/>
  <c r="AJ1479" i="2" a="1"/>
  <c r="AJ1479" i="2" s="1"/>
  <c r="AI1479" i="2" s="1" a="1"/>
  <c r="AI1479" i="2" s="1"/>
  <c r="AK1479" i="2" a="1"/>
  <c r="AK1479" i="2" s="1"/>
  <c r="AJ1480" i="2" a="1"/>
  <c r="AJ1480" i="2" s="1"/>
  <c r="AI1480" i="2" s="1" a="1"/>
  <c r="AI1480" i="2" s="1"/>
  <c r="AK1480" i="2" a="1"/>
  <c r="AK1480" i="2" s="1"/>
  <c r="AJ1481" i="2" a="1"/>
  <c r="AJ1481" i="2" s="1"/>
  <c r="AI1481" i="2" s="1" a="1"/>
  <c r="AI1481" i="2" s="1"/>
  <c r="AK1481" i="2" a="1"/>
  <c r="AK1481" i="2" s="1"/>
  <c r="AJ1482" i="2" a="1"/>
  <c r="AJ1482" i="2" s="1"/>
  <c r="AI1482" i="2" s="1" a="1"/>
  <c r="AI1482" i="2" s="1"/>
  <c r="AK1482" i="2" a="1"/>
  <c r="AK1482" i="2" s="1"/>
  <c r="AJ1483" i="2" a="1"/>
  <c r="AJ1483" i="2" s="1"/>
  <c r="AI1483" i="2" s="1" a="1"/>
  <c r="AI1483" i="2" s="1"/>
  <c r="AK1483" i="2" a="1"/>
  <c r="AK1483" i="2" s="1"/>
  <c r="AJ1484" i="2" a="1"/>
  <c r="AJ1484" i="2" s="1"/>
  <c r="AI1484" i="2" s="1" a="1"/>
  <c r="AI1484" i="2" s="1"/>
  <c r="AK1484" i="2" a="1"/>
  <c r="AK1484" i="2" s="1"/>
  <c r="AJ1485" i="2" a="1"/>
  <c r="AJ1485" i="2" s="1"/>
  <c r="AI1485" i="2" s="1" a="1"/>
  <c r="AI1485" i="2" s="1"/>
  <c r="AK1485" i="2" a="1"/>
  <c r="AK1485" i="2" s="1"/>
  <c r="AJ1486" i="2" a="1"/>
  <c r="AJ1486" i="2" s="1"/>
  <c r="AI1486" i="2" s="1" a="1"/>
  <c r="AI1486" i="2" s="1"/>
  <c r="AK1486" i="2" a="1"/>
  <c r="AK1486" i="2" s="1"/>
  <c r="AJ1487" i="2" a="1"/>
  <c r="AJ1487" i="2" s="1"/>
  <c r="AI1487" i="2" s="1" a="1"/>
  <c r="AI1487" i="2" s="1"/>
  <c r="AK1487" i="2" a="1"/>
  <c r="AK1487" i="2" s="1"/>
  <c r="AJ1488" i="2" a="1"/>
  <c r="AJ1488" i="2" s="1"/>
  <c r="AI1488" i="2" s="1" a="1"/>
  <c r="AI1488" i="2" s="1"/>
  <c r="AK1488" i="2" a="1"/>
  <c r="AK1488" i="2" s="1"/>
  <c r="AJ1489" i="2" a="1"/>
  <c r="AJ1489" i="2" s="1"/>
  <c r="AI1489" i="2" s="1" a="1"/>
  <c r="AI1489" i="2" s="1"/>
  <c r="AK1489" i="2" a="1"/>
  <c r="AK1489" i="2" s="1"/>
  <c r="AJ1490" i="2" a="1"/>
  <c r="AJ1490" i="2" s="1"/>
  <c r="AI1490" i="2" s="1" a="1"/>
  <c r="AI1490" i="2" s="1"/>
  <c r="AK1490" i="2" a="1"/>
  <c r="AK1490" i="2" s="1"/>
  <c r="AJ1491" i="2" a="1"/>
  <c r="AJ1491" i="2" s="1"/>
  <c r="AI1491" i="2" s="1" a="1"/>
  <c r="AI1491" i="2" s="1"/>
  <c r="AK1491" i="2" a="1"/>
  <c r="AK1491" i="2" s="1"/>
  <c r="AJ1492" i="2" a="1"/>
  <c r="AJ1492" i="2" s="1"/>
  <c r="AI1492" i="2" s="1" a="1"/>
  <c r="AI1492" i="2" s="1"/>
  <c r="AK1492" i="2" a="1"/>
  <c r="AK1492" i="2" s="1"/>
  <c r="AJ1493" i="2" a="1"/>
  <c r="AJ1493" i="2" s="1"/>
  <c r="AI1493" i="2" s="1" a="1"/>
  <c r="AI1493" i="2" s="1"/>
  <c r="AK1493" i="2" a="1"/>
  <c r="AK1493" i="2" s="1"/>
  <c r="AJ1494" i="2" a="1"/>
  <c r="AJ1494" i="2" s="1"/>
  <c r="AI1494" i="2" s="1" a="1"/>
  <c r="AI1494" i="2" s="1"/>
  <c r="AK1494" i="2" a="1"/>
  <c r="AK1494" i="2" s="1"/>
  <c r="AJ1495" i="2" a="1"/>
  <c r="AJ1495" i="2" s="1"/>
  <c r="AI1495" i="2" s="1" a="1"/>
  <c r="AI1495" i="2" s="1"/>
  <c r="AK1495" i="2" a="1"/>
  <c r="AK1495" i="2" s="1"/>
  <c r="AJ1496" i="2" a="1"/>
  <c r="AJ1496" i="2" s="1"/>
  <c r="AI1496" i="2" s="1" a="1"/>
  <c r="AI1496" i="2" s="1"/>
  <c r="AK1496" i="2" a="1"/>
  <c r="AK1496" i="2" s="1"/>
  <c r="AJ1497" i="2" a="1"/>
  <c r="AJ1497" i="2" s="1"/>
  <c r="AI1497" i="2" s="1" a="1"/>
  <c r="AI1497" i="2" s="1"/>
  <c r="AK1497" i="2" a="1"/>
  <c r="AK1497" i="2" s="1"/>
  <c r="AJ1498" i="2" a="1"/>
  <c r="AJ1498" i="2" s="1"/>
  <c r="AI1498" i="2" s="1" a="1"/>
  <c r="AI1498" i="2" s="1"/>
  <c r="AK1498" i="2" a="1"/>
  <c r="AK1498" i="2" s="1"/>
  <c r="AJ1499" i="2" a="1"/>
  <c r="AJ1499" i="2" s="1"/>
  <c r="AI1499" i="2" s="1" a="1"/>
  <c r="AI1499" i="2" s="1"/>
  <c r="AK1499" i="2" a="1"/>
  <c r="AK1499" i="2" s="1"/>
  <c r="AJ1500" i="2" a="1"/>
  <c r="AJ1500" i="2" s="1"/>
  <c r="AI1500" i="2" s="1" a="1"/>
  <c r="AI1500" i="2" s="1"/>
  <c r="AK1500" i="2" a="1"/>
  <c r="AK1500" i="2" s="1"/>
  <c r="AJ1501" i="2" a="1"/>
  <c r="AJ1501" i="2" s="1"/>
  <c r="AI1501" i="2" s="1" a="1"/>
  <c r="AI1501" i="2" s="1"/>
  <c r="AK1501" i="2" a="1"/>
  <c r="AK1501" i="2" s="1"/>
  <c r="AJ1502" i="2" a="1"/>
  <c r="AJ1502" i="2" s="1"/>
  <c r="AI1502" i="2" s="1" a="1"/>
  <c r="AI1502" i="2" s="1"/>
  <c r="AK1502" i="2" a="1"/>
  <c r="AK1502" i="2" s="1"/>
  <c r="AJ1503" i="2" a="1"/>
  <c r="AJ1503" i="2" s="1"/>
  <c r="AI1503" i="2" s="1" a="1"/>
  <c r="AI1503" i="2" s="1"/>
  <c r="AK1503" i="2" a="1"/>
  <c r="AK1503" i="2" s="1"/>
  <c r="AJ1504" i="2" a="1"/>
  <c r="AJ1504" i="2" s="1"/>
  <c r="AI1504" i="2" s="1" a="1"/>
  <c r="AI1504" i="2" s="1"/>
  <c r="AK1504" i="2" a="1"/>
  <c r="AK1504" i="2" s="1"/>
  <c r="AJ1505" i="2" a="1"/>
  <c r="AJ1505" i="2" s="1"/>
  <c r="AI1505" i="2" s="1" a="1"/>
  <c r="AI1505" i="2" s="1"/>
  <c r="AK1505" i="2" a="1"/>
  <c r="AK1505" i="2" s="1"/>
  <c r="AJ1506" i="2" a="1"/>
  <c r="AJ1506" i="2" s="1"/>
  <c r="AI1506" i="2" s="1" a="1"/>
  <c r="AI1506" i="2" s="1"/>
  <c r="AK1506" i="2" a="1"/>
  <c r="AK1506" i="2" s="1"/>
  <c r="AJ1507" i="2" a="1"/>
  <c r="AJ1507" i="2" s="1"/>
  <c r="AI1507" i="2" s="1" a="1"/>
  <c r="AI1507" i="2" s="1"/>
  <c r="AK1507" i="2" a="1"/>
  <c r="AK1507" i="2" s="1"/>
  <c r="AJ1508" i="2" a="1"/>
  <c r="AJ1508" i="2" s="1"/>
  <c r="AI1508" i="2" s="1" a="1"/>
  <c r="AI1508" i="2" s="1"/>
  <c r="AK1508" i="2" a="1"/>
  <c r="AK1508" i="2" s="1"/>
  <c r="AJ1509" i="2" a="1"/>
  <c r="AJ1509" i="2" s="1"/>
  <c r="AI1509" i="2" s="1" a="1"/>
  <c r="AI1509" i="2" s="1"/>
  <c r="AK1509" i="2" a="1"/>
  <c r="AK1509" i="2" s="1"/>
  <c r="AJ1510" i="2" a="1"/>
  <c r="AJ1510" i="2" s="1"/>
  <c r="AI1510" i="2" s="1" a="1"/>
  <c r="AI1510" i="2" s="1"/>
  <c r="AK1510" i="2" a="1"/>
  <c r="AK1510" i="2" s="1"/>
  <c r="AJ1511" i="2" a="1"/>
  <c r="AJ1511" i="2" s="1"/>
  <c r="AI1511" i="2" s="1" a="1"/>
  <c r="AI1511" i="2" s="1"/>
  <c r="AK1511" i="2" a="1"/>
  <c r="AK1511" i="2" s="1"/>
  <c r="AJ1512" i="2" a="1"/>
  <c r="AJ1512" i="2" s="1"/>
  <c r="AI1512" i="2" s="1" a="1"/>
  <c r="AI1512" i="2" s="1"/>
  <c r="AK1512" i="2" a="1"/>
  <c r="AK1512" i="2" s="1"/>
  <c r="AJ1513" i="2" a="1"/>
  <c r="AJ1513" i="2" s="1"/>
  <c r="AI1513" i="2" s="1" a="1"/>
  <c r="AI1513" i="2" s="1"/>
  <c r="AK1513" i="2" a="1"/>
  <c r="AK1513" i="2" s="1"/>
  <c r="AJ1514" i="2" a="1"/>
  <c r="AJ1514" i="2" s="1"/>
  <c r="AI1514" i="2" s="1" a="1"/>
  <c r="AI1514" i="2" s="1"/>
  <c r="AK1514" i="2" a="1"/>
  <c r="AK1514" i="2" s="1"/>
  <c r="AJ1515" i="2" a="1"/>
  <c r="AJ1515" i="2" s="1"/>
  <c r="AI1515" i="2" s="1" a="1"/>
  <c r="AI1515" i="2" s="1"/>
  <c r="AK1515" i="2" a="1"/>
  <c r="AK1515" i="2" s="1"/>
  <c r="AJ1516" i="2" a="1"/>
  <c r="AJ1516" i="2" s="1"/>
  <c r="AI1516" i="2" s="1" a="1"/>
  <c r="AI1516" i="2" s="1"/>
  <c r="AK1516" i="2" a="1"/>
  <c r="AK1516" i="2" s="1"/>
  <c r="AJ1517" i="2" a="1"/>
  <c r="AJ1517" i="2" s="1"/>
  <c r="AI1517" i="2" s="1" a="1"/>
  <c r="AI1517" i="2" s="1"/>
  <c r="AK1517" i="2" a="1"/>
  <c r="AK1517" i="2" s="1"/>
  <c r="AJ1518" i="2" a="1"/>
  <c r="AJ1518" i="2" s="1"/>
  <c r="AI1518" i="2" s="1" a="1"/>
  <c r="AI1518" i="2" s="1"/>
  <c r="AK1518" i="2" a="1"/>
  <c r="AK1518" i="2" s="1"/>
  <c r="AJ1519" i="2" a="1"/>
  <c r="AJ1519" i="2" s="1"/>
  <c r="AI1519" i="2" s="1" a="1"/>
  <c r="AI1519" i="2" s="1"/>
  <c r="AK1519" i="2" a="1"/>
  <c r="AK1519" i="2" s="1"/>
  <c r="AJ1520" i="2" a="1"/>
  <c r="AJ1520" i="2" s="1"/>
  <c r="AI1520" i="2" s="1" a="1"/>
  <c r="AI1520" i="2" s="1"/>
  <c r="AK1520" i="2" a="1"/>
  <c r="AK1520" i="2" s="1"/>
  <c r="AJ1521" i="2" a="1"/>
  <c r="AJ1521" i="2" s="1"/>
  <c r="AI1521" i="2" s="1" a="1"/>
  <c r="AI1521" i="2" s="1"/>
  <c r="AK1521" i="2" a="1"/>
  <c r="AK1521" i="2" s="1"/>
  <c r="AJ1522" i="2" a="1"/>
  <c r="AJ1522" i="2" s="1"/>
  <c r="AI1522" i="2" s="1" a="1"/>
  <c r="AI1522" i="2" s="1"/>
  <c r="AK1522" i="2" a="1"/>
  <c r="AK1522" i="2" s="1"/>
  <c r="AJ1523" i="2" a="1"/>
  <c r="AJ1523" i="2" s="1"/>
  <c r="AI1523" i="2" s="1" a="1"/>
  <c r="AI1523" i="2" s="1"/>
  <c r="AK1523" i="2" a="1"/>
  <c r="AK1523" i="2" s="1"/>
  <c r="AJ1524" i="2" a="1"/>
  <c r="AJ1524" i="2" s="1"/>
  <c r="AI1524" i="2" s="1" a="1"/>
  <c r="AI1524" i="2" s="1"/>
  <c r="AK1524" i="2" a="1"/>
  <c r="AK1524" i="2" s="1"/>
  <c r="AJ1525" i="2" a="1"/>
  <c r="AJ1525" i="2" s="1"/>
  <c r="AI1525" i="2" s="1" a="1"/>
  <c r="AI1525" i="2" s="1"/>
  <c r="AK1525" i="2" a="1"/>
  <c r="AK1525" i="2" s="1"/>
  <c r="AJ1526" i="2" a="1"/>
  <c r="AJ1526" i="2" s="1"/>
  <c r="AI1526" i="2" s="1" a="1"/>
  <c r="AI1526" i="2" s="1"/>
  <c r="AK1526" i="2" a="1"/>
  <c r="AK1526" i="2" s="1"/>
  <c r="AJ1527" i="2" a="1"/>
  <c r="AJ1527" i="2" s="1"/>
  <c r="AI1527" i="2" s="1" a="1"/>
  <c r="AI1527" i="2" s="1"/>
  <c r="AK1527" i="2" a="1"/>
  <c r="AK1527" i="2" s="1"/>
  <c r="AJ1528" i="2" a="1"/>
  <c r="AJ1528" i="2" s="1"/>
  <c r="AI1528" i="2" s="1" a="1"/>
  <c r="AI1528" i="2" s="1"/>
  <c r="AK1528" i="2" a="1"/>
  <c r="AK1528" i="2" s="1"/>
  <c r="AJ1529" i="2" a="1"/>
  <c r="AJ1529" i="2" s="1"/>
  <c r="AI1529" i="2" s="1" a="1"/>
  <c r="AI1529" i="2" s="1"/>
  <c r="AK1529" i="2" a="1"/>
  <c r="AK1529" i="2" s="1"/>
  <c r="AJ1530" i="2" a="1"/>
  <c r="AJ1530" i="2" s="1"/>
  <c r="AI1530" i="2" s="1" a="1"/>
  <c r="AI1530" i="2" s="1"/>
  <c r="AK1530" i="2" a="1"/>
  <c r="AK1530" i="2" s="1"/>
  <c r="AJ1531" i="2" a="1"/>
  <c r="AJ1531" i="2" s="1"/>
  <c r="AI1531" i="2" s="1" a="1"/>
  <c r="AI1531" i="2" s="1"/>
  <c r="AK1531" i="2" a="1"/>
  <c r="AK1531" i="2" s="1"/>
  <c r="AJ1532" i="2" a="1"/>
  <c r="AJ1532" i="2" s="1"/>
  <c r="AI1532" i="2" s="1" a="1"/>
  <c r="AI1532" i="2" s="1"/>
  <c r="AK1532" i="2" a="1"/>
  <c r="AK1532" i="2" s="1"/>
  <c r="AJ1533" i="2" a="1"/>
  <c r="AJ1533" i="2" s="1"/>
  <c r="AI1533" i="2" s="1" a="1"/>
  <c r="AI1533" i="2" s="1"/>
  <c r="AK1533" i="2" a="1"/>
  <c r="AK1533" i="2" s="1"/>
  <c r="AK3" i="2" a="1"/>
  <c r="AK3" i="2" s="1"/>
  <c r="AJ3" i="2" a="1"/>
  <c r="AJ3" i="2" s="1"/>
  <c r="AI3" i="2" s="1" a="1"/>
  <c r="AI3" i="2" s="1"/>
  <c r="AH3" i="2"/>
  <c r="AG3" i="2" s="1" a="1"/>
  <c r="AG3" i="2" s="1"/>
  <c r="W1533" i="2"/>
  <c r="W1532" i="2"/>
  <c r="W1531" i="2"/>
  <c r="W1530" i="2"/>
  <c r="W1529" i="2"/>
  <c r="W1528" i="2"/>
  <c r="W1527" i="2"/>
  <c r="W1526" i="2"/>
  <c r="W1525" i="2"/>
  <c r="W1524" i="2"/>
  <c r="W1523" i="2"/>
  <c r="W1522" i="2"/>
  <c r="W1521" i="2"/>
  <c r="W1520" i="2"/>
  <c r="W1519" i="2"/>
  <c r="W1518" i="2"/>
  <c r="W1517" i="2"/>
  <c r="W1516" i="2"/>
  <c r="W1515" i="2"/>
  <c r="W1514" i="2"/>
  <c r="W1513" i="2"/>
  <c r="W1512" i="2"/>
  <c r="W1511" i="2"/>
  <c r="W1510" i="2"/>
  <c r="W1509" i="2"/>
  <c r="W1508" i="2"/>
  <c r="W1507" i="2"/>
  <c r="W1506" i="2"/>
  <c r="W1505" i="2"/>
  <c r="W1504" i="2"/>
  <c r="W1503" i="2"/>
  <c r="W1502" i="2"/>
  <c r="W1501" i="2"/>
  <c r="W1500" i="2"/>
  <c r="W1499" i="2"/>
  <c r="W1498" i="2"/>
  <c r="W1497" i="2"/>
  <c r="W1496" i="2"/>
  <c r="W1495" i="2"/>
  <c r="W1494" i="2"/>
  <c r="W1493" i="2"/>
  <c r="W1492" i="2"/>
  <c r="W1491" i="2"/>
  <c r="W1490" i="2"/>
  <c r="W1489" i="2"/>
  <c r="W1488" i="2"/>
  <c r="W1487" i="2"/>
  <c r="W1486" i="2"/>
  <c r="W1485" i="2"/>
  <c r="W1484" i="2"/>
  <c r="W1483" i="2"/>
  <c r="W1482" i="2"/>
  <c r="W1481" i="2"/>
  <c r="W1480" i="2"/>
  <c r="W1479" i="2"/>
  <c r="W1478" i="2"/>
  <c r="W1477" i="2"/>
  <c r="W1476" i="2"/>
  <c r="W1475" i="2"/>
  <c r="W1474" i="2"/>
  <c r="W1473" i="2"/>
  <c r="W1472" i="2"/>
  <c r="W1471" i="2"/>
  <c r="W1470" i="2"/>
  <c r="W1469" i="2"/>
  <c r="W1468" i="2"/>
  <c r="W1467" i="2"/>
  <c r="W1466" i="2"/>
  <c r="W1465" i="2"/>
  <c r="W1464" i="2"/>
  <c r="W1463" i="2"/>
  <c r="W1462" i="2"/>
  <c r="W1461" i="2"/>
  <c r="W1460" i="2"/>
  <c r="W1459" i="2"/>
  <c r="W1458" i="2"/>
  <c r="W1457" i="2"/>
  <c r="W1456" i="2"/>
  <c r="W1455" i="2"/>
  <c r="W1454" i="2"/>
  <c r="W1453" i="2"/>
  <c r="W1452" i="2"/>
  <c r="W1451" i="2"/>
  <c r="W1450" i="2"/>
  <c r="W1449" i="2"/>
  <c r="W1448" i="2"/>
  <c r="W1447" i="2"/>
  <c r="W1446" i="2"/>
  <c r="W1445" i="2"/>
  <c r="W1444" i="2"/>
  <c r="W1443" i="2"/>
  <c r="W1442" i="2"/>
  <c r="W1441" i="2"/>
  <c r="W1440" i="2"/>
  <c r="W1439" i="2"/>
  <c r="W1438" i="2"/>
  <c r="W1437" i="2"/>
  <c r="W1436" i="2"/>
  <c r="W1435" i="2"/>
  <c r="W1434" i="2"/>
  <c r="W1433" i="2"/>
  <c r="W1432" i="2"/>
  <c r="W1431" i="2"/>
  <c r="W1430" i="2"/>
  <c r="W1429" i="2"/>
  <c r="W1428" i="2"/>
  <c r="W1427" i="2"/>
  <c r="W1426" i="2"/>
  <c r="W1425" i="2"/>
  <c r="W1424" i="2"/>
  <c r="W1423" i="2"/>
  <c r="W1422" i="2"/>
  <c r="W1421" i="2"/>
  <c r="W1420" i="2"/>
  <c r="W1419" i="2"/>
  <c r="W1418" i="2"/>
  <c r="W1417" i="2"/>
  <c r="W1416" i="2"/>
  <c r="W1415" i="2"/>
  <c r="W1414" i="2"/>
  <c r="W1413" i="2"/>
  <c r="W1412" i="2"/>
  <c r="W1411" i="2"/>
  <c r="W1410" i="2"/>
  <c r="W1409" i="2"/>
  <c r="W1408" i="2"/>
  <c r="W1407" i="2"/>
  <c r="W1406" i="2"/>
  <c r="W1405" i="2"/>
  <c r="W1404" i="2"/>
  <c r="W1403" i="2"/>
  <c r="W1402" i="2"/>
  <c r="W1401" i="2"/>
  <c r="W1400" i="2"/>
  <c r="W1399" i="2"/>
  <c r="W1398" i="2"/>
  <c r="W1397" i="2"/>
  <c r="W1396" i="2"/>
  <c r="W1395" i="2"/>
  <c r="W1394" i="2"/>
  <c r="W1393" i="2"/>
  <c r="W1392" i="2"/>
  <c r="W1391" i="2"/>
  <c r="W1390" i="2"/>
  <c r="W1389" i="2"/>
  <c r="W1388" i="2"/>
  <c r="W1387" i="2"/>
  <c r="W1386" i="2"/>
  <c r="W1385" i="2"/>
  <c r="W1384" i="2"/>
  <c r="W1383" i="2"/>
  <c r="W1382" i="2"/>
  <c r="W1381" i="2"/>
  <c r="W1380" i="2"/>
  <c r="W1379" i="2"/>
  <c r="W1378" i="2"/>
  <c r="W1377" i="2"/>
  <c r="W1376" i="2"/>
  <c r="W1375" i="2"/>
  <c r="W1374" i="2"/>
  <c r="W1373" i="2"/>
  <c r="W1372" i="2"/>
  <c r="W1371" i="2"/>
  <c r="W1370" i="2"/>
  <c r="W1369" i="2"/>
  <c r="W1368" i="2"/>
  <c r="W1367" i="2"/>
  <c r="W1366" i="2"/>
  <c r="W1365" i="2"/>
  <c r="W1364" i="2"/>
  <c r="W1363" i="2"/>
  <c r="W1362" i="2"/>
  <c r="W1361" i="2"/>
  <c r="W1360" i="2"/>
  <c r="W1359" i="2"/>
  <c r="W1358" i="2"/>
  <c r="W1357" i="2"/>
  <c r="W1356" i="2"/>
  <c r="W1355" i="2"/>
  <c r="W1354" i="2"/>
  <c r="W1353" i="2"/>
  <c r="W1352" i="2"/>
  <c r="W1351" i="2"/>
  <c r="W1350" i="2"/>
  <c r="W1349" i="2"/>
  <c r="W1348" i="2"/>
  <c r="W1347" i="2"/>
  <c r="W1346" i="2"/>
  <c r="W1345" i="2"/>
  <c r="W1344" i="2"/>
  <c r="W1343" i="2"/>
  <c r="W1342" i="2"/>
  <c r="W1341" i="2"/>
  <c r="W1340" i="2"/>
  <c r="W1339" i="2"/>
  <c r="W1338" i="2"/>
  <c r="W1337" i="2"/>
  <c r="W1336" i="2"/>
  <c r="W1335" i="2"/>
  <c r="W1334" i="2"/>
  <c r="W1333" i="2"/>
  <c r="W1332" i="2"/>
  <c r="W1331" i="2"/>
  <c r="W1330" i="2"/>
  <c r="W1329" i="2"/>
  <c r="W1328" i="2"/>
  <c r="W1327" i="2"/>
  <c r="W1326" i="2"/>
  <c r="W1325" i="2"/>
  <c r="W1324" i="2"/>
  <c r="W1323" i="2"/>
  <c r="W1322" i="2"/>
  <c r="W1321" i="2"/>
  <c r="W1320" i="2"/>
  <c r="W1319" i="2"/>
  <c r="W1318" i="2"/>
  <c r="W1317" i="2"/>
  <c r="W1316" i="2"/>
  <c r="W1315" i="2"/>
  <c r="W1314" i="2"/>
  <c r="W1313" i="2"/>
  <c r="W1312" i="2"/>
  <c r="W1311" i="2"/>
  <c r="W1310" i="2"/>
  <c r="W1309" i="2"/>
  <c r="W1308" i="2"/>
  <c r="W1307" i="2"/>
  <c r="W1306" i="2"/>
  <c r="W1305" i="2"/>
  <c r="W1304" i="2"/>
  <c r="W1303" i="2"/>
  <c r="W1302" i="2"/>
  <c r="W1301" i="2"/>
  <c r="W1300" i="2"/>
  <c r="W1299" i="2"/>
  <c r="W1298" i="2"/>
  <c r="W1297" i="2"/>
  <c r="W1296" i="2"/>
  <c r="W1295" i="2"/>
  <c r="W1294" i="2"/>
  <c r="W1293" i="2"/>
  <c r="W1292" i="2"/>
  <c r="W1291" i="2"/>
  <c r="W1290" i="2"/>
  <c r="W1289" i="2"/>
  <c r="W1288" i="2"/>
  <c r="W1287" i="2"/>
  <c r="W1286" i="2"/>
  <c r="W1285" i="2"/>
  <c r="W1284" i="2"/>
  <c r="W1283" i="2"/>
  <c r="W1282" i="2"/>
  <c r="W1281" i="2"/>
  <c r="W1280" i="2"/>
  <c r="W1279" i="2"/>
  <c r="W1278" i="2"/>
  <c r="W1277" i="2"/>
  <c r="W1276" i="2"/>
  <c r="W1275" i="2"/>
  <c r="W1274" i="2"/>
  <c r="W1273" i="2"/>
  <c r="W1272" i="2"/>
  <c r="W1271" i="2"/>
  <c r="W1270" i="2"/>
  <c r="W1269" i="2"/>
  <c r="W1268" i="2"/>
  <c r="W1267" i="2"/>
  <c r="W1266" i="2"/>
  <c r="W1265" i="2"/>
  <c r="W1264" i="2"/>
  <c r="W1263" i="2"/>
  <c r="W1262" i="2"/>
  <c r="W1261" i="2"/>
  <c r="W1260" i="2"/>
  <c r="W1259" i="2"/>
  <c r="W1258" i="2"/>
  <c r="W1257" i="2"/>
  <c r="W1256" i="2"/>
  <c r="W1255" i="2"/>
  <c r="W1254" i="2"/>
  <c r="W1253" i="2"/>
  <c r="W1252" i="2"/>
  <c r="W1251" i="2"/>
  <c r="W1250" i="2"/>
  <c r="W1249" i="2"/>
  <c r="W1248" i="2"/>
  <c r="W1247" i="2"/>
  <c r="W1246" i="2"/>
  <c r="W1245" i="2"/>
  <c r="W1244" i="2"/>
  <c r="W1243" i="2"/>
  <c r="W1242" i="2"/>
  <c r="W1241" i="2"/>
  <c r="W1240" i="2"/>
  <c r="W1239" i="2"/>
  <c r="W1238" i="2"/>
  <c r="W1237" i="2"/>
  <c r="W1236" i="2"/>
  <c r="W1235" i="2"/>
  <c r="W1234" i="2"/>
  <c r="W1233" i="2"/>
  <c r="W1232" i="2"/>
  <c r="W1231" i="2"/>
  <c r="W1230" i="2"/>
  <c r="W1229" i="2"/>
  <c r="W1228" i="2"/>
  <c r="W1227" i="2"/>
  <c r="W1226" i="2"/>
  <c r="W1225" i="2"/>
  <c r="W1224" i="2"/>
  <c r="W1223" i="2"/>
  <c r="W1222" i="2"/>
  <c r="W1221" i="2"/>
  <c r="W1220" i="2"/>
  <c r="W1219" i="2"/>
  <c r="W1218" i="2"/>
  <c r="W1217" i="2"/>
  <c r="W1216" i="2"/>
  <c r="W1215" i="2"/>
  <c r="W1214" i="2"/>
  <c r="W1213" i="2"/>
  <c r="W1212" i="2"/>
  <c r="W1211" i="2"/>
  <c r="W1210" i="2"/>
  <c r="W1209" i="2"/>
  <c r="W1208" i="2"/>
  <c r="W1207" i="2"/>
  <c r="W1206" i="2"/>
  <c r="W1205" i="2"/>
  <c r="W1204" i="2"/>
  <c r="W1203" i="2"/>
  <c r="W1202" i="2"/>
  <c r="W1201" i="2"/>
  <c r="W1200" i="2"/>
  <c r="W1199" i="2"/>
  <c r="W1198" i="2"/>
  <c r="W1197" i="2"/>
  <c r="W1196" i="2"/>
  <c r="W1195" i="2"/>
  <c r="W1194" i="2"/>
  <c r="W1193" i="2"/>
  <c r="W1192" i="2"/>
  <c r="W1191" i="2"/>
  <c r="W1190" i="2"/>
  <c r="W1189" i="2"/>
  <c r="W1188" i="2"/>
  <c r="W1187" i="2"/>
  <c r="W1186" i="2"/>
  <c r="W1185" i="2"/>
  <c r="W1184" i="2"/>
  <c r="W1183" i="2"/>
  <c r="W1182" i="2"/>
  <c r="W1181" i="2"/>
  <c r="W1180" i="2"/>
  <c r="W1179" i="2"/>
  <c r="W1178" i="2"/>
  <c r="W1177" i="2"/>
  <c r="W1176" i="2"/>
  <c r="W1175" i="2"/>
  <c r="W1174" i="2"/>
  <c r="W1173" i="2"/>
  <c r="W1172" i="2"/>
  <c r="W1171" i="2"/>
  <c r="W1170" i="2"/>
  <c r="W1169" i="2"/>
  <c r="W1168" i="2"/>
  <c r="W1167" i="2"/>
  <c r="W1166" i="2"/>
  <c r="W1165" i="2"/>
  <c r="W1164" i="2"/>
  <c r="W1163" i="2"/>
  <c r="W1162" i="2"/>
  <c r="W1161" i="2"/>
  <c r="W1160" i="2"/>
  <c r="W1159" i="2"/>
  <c r="W1158" i="2"/>
  <c r="W1157" i="2"/>
  <c r="W1156" i="2"/>
  <c r="W1155" i="2"/>
  <c r="W1154" i="2"/>
  <c r="W1153" i="2"/>
  <c r="W1152" i="2"/>
  <c r="W1151" i="2"/>
  <c r="W1150" i="2"/>
  <c r="W1149" i="2"/>
  <c r="W1148" i="2"/>
  <c r="W1147" i="2"/>
  <c r="W1146" i="2"/>
  <c r="W1145" i="2"/>
  <c r="W1144" i="2"/>
  <c r="W1143" i="2"/>
  <c r="W1142" i="2"/>
  <c r="W1141" i="2"/>
  <c r="W1140" i="2"/>
  <c r="W1139" i="2"/>
  <c r="W1138" i="2"/>
  <c r="W1137" i="2"/>
  <c r="W1136" i="2"/>
  <c r="W1135" i="2"/>
  <c r="W1134" i="2"/>
  <c r="W1133" i="2"/>
  <c r="W1132" i="2"/>
  <c r="W1131" i="2"/>
  <c r="W1130" i="2"/>
  <c r="W1129" i="2"/>
  <c r="W1128" i="2"/>
  <c r="W1127" i="2"/>
  <c r="W1126" i="2"/>
  <c r="W1125" i="2"/>
  <c r="W1124" i="2"/>
  <c r="W1123" i="2"/>
  <c r="W1122" i="2"/>
  <c r="W1121" i="2"/>
  <c r="W1120" i="2"/>
  <c r="W1119" i="2"/>
  <c r="W1118" i="2"/>
  <c r="W1117" i="2"/>
  <c r="W1116" i="2"/>
  <c r="W1115" i="2"/>
  <c r="W1114" i="2"/>
  <c r="W1113" i="2"/>
  <c r="W1112" i="2"/>
  <c r="W1111" i="2"/>
  <c r="W1110" i="2"/>
  <c r="W1109" i="2"/>
  <c r="W1108" i="2"/>
  <c r="W1107" i="2"/>
  <c r="W1106" i="2"/>
  <c r="W1105" i="2"/>
  <c r="W1104" i="2"/>
  <c r="W1103" i="2"/>
  <c r="W1102" i="2"/>
  <c r="W1101" i="2"/>
  <c r="W1100" i="2"/>
  <c r="W1099" i="2"/>
  <c r="W1098" i="2"/>
  <c r="W1097" i="2"/>
  <c r="W1096" i="2"/>
  <c r="W1095" i="2"/>
  <c r="W1094" i="2"/>
  <c r="W1093" i="2"/>
  <c r="W1092" i="2"/>
  <c r="W1091" i="2"/>
  <c r="W1090" i="2"/>
  <c r="W1089" i="2"/>
  <c r="W1088" i="2"/>
  <c r="W1087" i="2"/>
  <c r="W1086" i="2"/>
  <c r="W1085" i="2"/>
  <c r="W1084" i="2"/>
  <c r="W1083" i="2"/>
  <c r="W1082" i="2"/>
  <c r="W1081" i="2"/>
  <c r="W1080" i="2"/>
  <c r="W1079" i="2"/>
  <c r="W1078" i="2"/>
  <c r="W1077" i="2"/>
  <c r="W1076" i="2"/>
  <c r="W1075" i="2"/>
  <c r="W1074" i="2"/>
  <c r="W1073" i="2"/>
  <c r="W1072" i="2"/>
  <c r="W1071" i="2"/>
  <c r="W1070" i="2"/>
  <c r="W1069" i="2"/>
  <c r="W1068" i="2"/>
  <c r="W1067" i="2"/>
  <c r="W1066" i="2"/>
  <c r="W1065" i="2"/>
  <c r="W1064" i="2"/>
  <c r="W1063" i="2"/>
  <c r="W1062" i="2"/>
  <c r="W1061" i="2"/>
  <c r="W1060" i="2"/>
  <c r="W1059" i="2"/>
  <c r="W1058" i="2"/>
  <c r="W1057" i="2"/>
  <c r="W1056" i="2"/>
  <c r="W1055" i="2"/>
  <c r="W1054" i="2"/>
  <c r="W1053" i="2"/>
  <c r="W1052" i="2"/>
  <c r="W1051" i="2"/>
  <c r="W1050" i="2"/>
  <c r="W1049" i="2"/>
  <c r="W1048" i="2"/>
  <c r="W1047" i="2"/>
  <c r="W1046" i="2"/>
  <c r="W1045" i="2"/>
  <c r="W1044" i="2"/>
  <c r="W1043" i="2"/>
  <c r="W1042" i="2"/>
  <c r="W1041" i="2"/>
  <c r="W1040" i="2"/>
  <c r="W1039" i="2"/>
  <c r="W1038" i="2"/>
  <c r="W1037" i="2"/>
  <c r="W1036" i="2"/>
  <c r="W1035" i="2"/>
  <c r="W1034" i="2"/>
  <c r="W1033" i="2"/>
  <c r="W1032" i="2"/>
  <c r="W1031" i="2"/>
  <c r="W1030" i="2"/>
  <c r="W1029" i="2"/>
  <c r="W1028" i="2"/>
  <c r="W1027" i="2"/>
  <c r="W1026" i="2"/>
  <c r="W1025" i="2"/>
  <c r="W1024" i="2"/>
  <c r="W1023" i="2"/>
  <c r="W1022" i="2"/>
  <c r="W1021" i="2"/>
  <c r="W1020" i="2"/>
  <c r="W1019" i="2"/>
  <c r="W1018" i="2"/>
  <c r="W1017" i="2"/>
  <c r="W1016" i="2"/>
  <c r="W1015" i="2"/>
  <c r="W1014" i="2"/>
  <c r="W1013" i="2"/>
  <c r="W1012" i="2"/>
  <c r="W1011" i="2"/>
  <c r="W1010" i="2"/>
  <c r="W1009" i="2"/>
  <c r="W1008" i="2"/>
  <c r="W1007" i="2"/>
  <c r="W1006" i="2"/>
  <c r="W1005" i="2"/>
  <c r="W1004" i="2"/>
  <c r="W1003" i="2"/>
  <c r="W1002" i="2"/>
  <c r="W1001" i="2"/>
  <c r="W1000" i="2"/>
  <c r="W999" i="2"/>
  <c r="W998" i="2"/>
  <c r="W997" i="2"/>
  <c r="W996" i="2"/>
  <c r="W995" i="2"/>
  <c r="W994" i="2"/>
  <c r="W993" i="2"/>
  <c r="W992" i="2"/>
  <c r="W991" i="2"/>
  <c r="W990" i="2"/>
  <c r="W989" i="2"/>
  <c r="W988" i="2"/>
  <c r="W987" i="2"/>
  <c r="W986" i="2"/>
  <c r="W985" i="2"/>
  <c r="W984" i="2"/>
  <c r="W983" i="2"/>
  <c r="W982" i="2"/>
  <c r="W981" i="2"/>
  <c r="W980" i="2"/>
  <c r="W979" i="2"/>
  <c r="W978" i="2"/>
  <c r="W977" i="2"/>
  <c r="W976" i="2"/>
  <c r="W975" i="2"/>
  <c r="W974" i="2"/>
  <c r="W973" i="2"/>
  <c r="W972" i="2"/>
  <c r="W971" i="2"/>
  <c r="W970" i="2"/>
  <c r="W969" i="2"/>
  <c r="W968" i="2"/>
  <c r="W967" i="2"/>
  <c r="W966" i="2"/>
  <c r="W965" i="2"/>
  <c r="W964" i="2"/>
  <c r="W963" i="2"/>
  <c r="W962" i="2"/>
  <c r="W961" i="2"/>
  <c r="W960" i="2"/>
  <c r="W959" i="2"/>
  <c r="W958" i="2"/>
  <c r="W957" i="2"/>
  <c r="W956" i="2"/>
  <c r="W955" i="2"/>
  <c r="W954" i="2"/>
  <c r="W953" i="2"/>
  <c r="W952" i="2"/>
  <c r="W951" i="2"/>
  <c r="W950" i="2"/>
  <c r="W949" i="2"/>
  <c r="W948" i="2"/>
  <c r="W947" i="2"/>
  <c r="W946" i="2"/>
  <c r="W945" i="2"/>
  <c r="W944" i="2"/>
  <c r="W943" i="2"/>
  <c r="W942" i="2"/>
  <c r="W941" i="2"/>
  <c r="W940" i="2"/>
  <c r="W939" i="2"/>
  <c r="W938" i="2"/>
  <c r="W937" i="2"/>
  <c r="W936" i="2"/>
  <c r="W935" i="2"/>
  <c r="W934" i="2"/>
  <c r="W933" i="2"/>
  <c r="W932" i="2"/>
  <c r="W931" i="2"/>
  <c r="W930" i="2"/>
  <c r="W929" i="2"/>
  <c r="W928" i="2"/>
  <c r="W927" i="2"/>
  <c r="W926" i="2"/>
  <c r="W925" i="2"/>
  <c r="W924" i="2"/>
  <c r="W923" i="2"/>
  <c r="W922" i="2"/>
  <c r="W921" i="2"/>
  <c r="W920" i="2"/>
  <c r="W919" i="2"/>
  <c r="W918" i="2"/>
  <c r="W917" i="2"/>
  <c r="W916" i="2"/>
  <c r="W915" i="2"/>
  <c r="W914" i="2"/>
  <c r="W913" i="2"/>
  <c r="W912" i="2"/>
  <c r="W911" i="2"/>
  <c r="W910" i="2"/>
  <c r="W909" i="2"/>
  <c r="W908" i="2"/>
  <c r="W907" i="2"/>
  <c r="W906" i="2"/>
  <c r="W905" i="2"/>
  <c r="W904" i="2"/>
  <c r="W903" i="2"/>
  <c r="W902" i="2"/>
  <c r="W901" i="2"/>
  <c r="W900" i="2"/>
  <c r="W899" i="2"/>
  <c r="W898" i="2"/>
  <c r="W897" i="2"/>
  <c r="W896" i="2"/>
  <c r="W895" i="2"/>
  <c r="W894" i="2"/>
  <c r="W893" i="2"/>
  <c r="W892" i="2"/>
  <c r="W891" i="2"/>
  <c r="W890" i="2"/>
  <c r="W889" i="2"/>
  <c r="W888" i="2"/>
  <c r="W887" i="2"/>
  <c r="W886" i="2"/>
  <c r="W885" i="2"/>
  <c r="W884" i="2"/>
  <c r="W883" i="2"/>
  <c r="W882" i="2"/>
  <c r="W881" i="2"/>
  <c r="W880" i="2"/>
  <c r="W879" i="2"/>
  <c r="W878" i="2"/>
  <c r="W877" i="2"/>
  <c r="W876" i="2"/>
  <c r="W875" i="2"/>
  <c r="W874" i="2"/>
  <c r="W873" i="2"/>
  <c r="W872" i="2"/>
  <c r="W871" i="2"/>
  <c r="W870" i="2"/>
  <c r="W869" i="2"/>
  <c r="W868" i="2"/>
  <c r="W867" i="2"/>
  <c r="W866" i="2"/>
  <c r="W865" i="2"/>
  <c r="W864" i="2"/>
  <c r="W863" i="2"/>
  <c r="W862" i="2"/>
  <c r="W861" i="2"/>
  <c r="W860" i="2"/>
  <c r="W859" i="2"/>
  <c r="W858" i="2"/>
  <c r="W857" i="2"/>
  <c r="W856" i="2"/>
  <c r="W855" i="2"/>
  <c r="W854" i="2"/>
  <c r="W853" i="2"/>
  <c r="W852" i="2"/>
  <c r="W851" i="2"/>
  <c r="W850" i="2"/>
  <c r="W849" i="2"/>
  <c r="W848" i="2"/>
  <c r="W847" i="2"/>
  <c r="W846" i="2"/>
  <c r="W845" i="2"/>
  <c r="W844" i="2"/>
  <c r="W843" i="2"/>
  <c r="W842" i="2"/>
  <c r="W841" i="2"/>
  <c r="W840" i="2"/>
  <c r="W839" i="2"/>
  <c r="W838" i="2"/>
  <c r="W837" i="2"/>
  <c r="W836" i="2"/>
  <c r="W835" i="2"/>
  <c r="W834" i="2"/>
  <c r="W833" i="2"/>
  <c r="W832" i="2"/>
  <c r="W831" i="2"/>
  <c r="W830" i="2"/>
  <c r="W829" i="2"/>
  <c r="W828" i="2"/>
  <c r="W827" i="2"/>
  <c r="W826" i="2"/>
  <c r="W825" i="2"/>
  <c r="W824" i="2"/>
  <c r="W823" i="2"/>
  <c r="W822" i="2"/>
  <c r="W821" i="2"/>
  <c r="W820" i="2"/>
  <c r="W819" i="2"/>
  <c r="W818" i="2"/>
  <c r="W817" i="2"/>
  <c r="W816" i="2"/>
  <c r="W815" i="2"/>
  <c r="W814" i="2"/>
  <c r="W813" i="2"/>
  <c r="W812" i="2"/>
  <c r="W811" i="2"/>
  <c r="W810" i="2"/>
  <c r="W809" i="2"/>
  <c r="W808" i="2"/>
  <c r="W807" i="2"/>
  <c r="W806" i="2"/>
  <c r="W805" i="2"/>
  <c r="W804" i="2"/>
  <c r="W803" i="2"/>
  <c r="W802" i="2"/>
  <c r="W801" i="2"/>
  <c r="W800" i="2"/>
  <c r="W799" i="2"/>
  <c r="W798" i="2"/>
  <c r="W797" i="2"/>
  <c r="W796" i="2"/>
  <c r="W795" i="2"/>
  <c r="W794" i="2"/>
  <c r="W793" i="2"/>
  <c r="W792" i="2"/>
  <c r="W791" i="2"/>
  <c r="W790" i="2"/>
  <c r="W789" i="2"/>
  <c r="W788" i="2"/>
  <c r="W787" i="2"/>
  <c r="W786" i="2"/>
  <c r="W785" i="2"/>
  <c r="W784" i="2"/>
  <c r="W783" i="2"/>
  <c r="W782" i="2"/>
  <c r="W781" i="2"/>
  <c r="W780" i="2"/>
  <c r="W779" i="2"/>
  <c r="W778" i="2"/>
  <c r="W777" i="2"/>
  <c r="W776" i="2"/>
  <c r="W775" i="2"/>
  <c r="W774" i="2"/>
  <c r="W773" i="2"/>
  <c r="W772" i="2"/>
  <c r="W771" i="2"/>
  <c r="W770" i="2"/>
  <c r="W769" i="2"/>
  <c r="W768" i="2"/>
  <c r="W767" i="2"/>
  <c r="W766" i="2"/>
  <c r="W765" i="2"/>
  <c r="W764" i="2"/>
  <c r="W763" i="2"/>
  <c r="W762" i="2"/>
  <c r="W761" i="2"/>
  <c r="W760" i="2"/>
  <c r="W759" i="2"/>
  <c r="W758" i="2"/>
  <c r="W757" i="2"/>
  <c r="W756" i="2"/>
  <c r="W755" i="2"/>
  <c r="W754" i="2"/>
  <c r="W753" i="2"/>
  <c r="W752" i="2"/>
  <c r="W751" i="2"/>
  <c r="W750" i="2"/>
  <c r="W749" i="2"/>
  <c r="W748" i="2"/>
  <c r="W747" i="2"/>
  <c r="W746" i="2"/>
  <c r="W745" i="2"/>
  <c r="W744" i="2"/>
  <c r="W743" i="2"/>
  <c r="W742" i="2"/>
  <c r="W741" i="2"/>
  <c r="W740" i="2"/>
  <c r="W739" i="2"/>
  <c r="W738" i="2"/>
  <c r="W737" i="2"/>
  <c r="W736" i="2"/>
  <c r="W735" i="2"/>
  <c r="W734" i="2"/>
  <c r="W733" i="2"/>
  <c r="W732" i="2"/>
  <c r="W731" i="2"/>
  <c r="W730" i="2"/>
  <c r="W729" i="2"/>
  <c r="W728" i="2"/>
  <c r="W727" i="2"/>
  <c r="W726" i="2"/>
  <c r="W725" i="2"/>
  <c r="W724" i="2"/>
  <c r="W723" i="2"/>
  <c r="W722" i="2"/>
  <c r="W721" i="2"/>
  <c r="W720" i="2"/>
  <c r="W719" i="2"/>
  <c r="W718" i="2"/>
  <c r="W717" i="2"/>
  <c r="W716" i="2"/>
  <c r="W715" i="2"/>
  <c r="W714" i="2"/>
  <c r="W713" i="2"/>
  <c r="W712" i="2"/>
  <c r="W711" i="2"/>
  <c r="W710" i="2"/>
  <c r="W709" i="2"/>
  <c r="W708" i="2"/>
  <c r="W707" i="2"/>
  <c r="W706" i="2"/>
  <c r="W705" i="2"/>
  <c r="W704" i="2"/>
  <c r="W703" i="2"/>
  <c r="W702" i="2"/>
  <c r="W701" i="2"/>
  <c r="W700" i="2"/>
  <c r="W699" i="2"/>
  <c r="W698" i="2"/>
  <c r="W697" i="2"/>
  <c r="W696" i="2"/>
  <c r="W695" i="2"/>
  <c r="W694" i="2"/>
  <c r="W693" i="2"/>
  <c r="W692" i="2"/>
  <c r="W691" i="2"/>
  <c r="W690" i="2"/>
  <c r="W689" i="2"/>
  <c r="W688" i="2"/>
  <c r="W687" i="2"/>
  <c r="W686" i="2"/>
  <c r="W685" i="2"/>
  <c r="W684" i="2"/>
  <c r="W683" i="2"/>
  <c r="W682" i="2"/>
  <c r="W681" i="2"/>
  <c r="W680" i="2"/>
  <c r="W679" i="2"/>
  <c r="W678" i="2"/>
  <c r="W677" i="2"/>
  <c r="W676" i="2"/>
  <c r="W675" i="2"/>
  <c r="W674" i="2"/>
  <c r="W673" i="2"/>
  <c r="W672" i="2"/>
  <c r="W671" i="2"/>
  <c r="W670" i="2"/>
  <c r="W669" i="2"/>
  <c r="W668" i="2"/>
  <c r="W667" i="2"/>
  <c r="W666" i="2"/>
  <c r="W665" i="2"/>
  <c r="W664" i="2"/>
  <c r="W663" i="2"/>
  <c r="W662" i="2"/>
  <c r="W661" i="2"/>
  <c r="W660" i="2"/>
  <c r="W659" i="2"/>
  <c r="W658" i="2"/>
  <c r="W657" i="2"/>
  <c r="W656" i="2"/>
  <c r="W655" i="2"/>
  <c r="W654" i="2"/>
  <c r="W653" i="2"/>
  <c r="W652" i="2"/>
  <c r="W651" i="2"/>
  <c r="W650" i="2"/>
  <c r="W649" i="2"/>
  <c r="W648" i="2"/>
  <c r="W647" i="2"/>
  <c r="W646" i="2"/>
  <c r="W645" i="2"/>
  <c r="W644" i="2"/>
  <c r="W643" i="2"/>
  <c r="W642" i="2"/>
  <c r="W641" i="2"/>
  <c r="W640" i="2"/>
  <c r="W639" i="2"/>
  <c r="W638" i="2"/>
  <c r="W637" i="2"/>
  <c r="W636" i="2"/>
  <c r="W635" i="2"/>
  <c r="W634" i="2"/>
  <c r="W633" i="2"/>
  <c r="W632" i="2"/>
  <c r="W631" i="2"/>
  <c r="W630" i="2"/>
  <c r="W629" i="2"/>
  <c r="W628" i="2"/>
  <c r="W627" i="2"/>
  <c r="W626" i="2"/>
  <c r="W625" i="2"/>
  <c r="W624" i="2"/>
  <c r="W623" i="2"/>
  <c r="W622" i="2"/>
  <c r="W621" i="2"/>
  <c r="W620" i="2"/>
  <c r="W619" i="2"/>
  <c r="W618" i="2"/>
  <c r="W617" i="2"/>
  <c r="W616" i="2"/>
  <c r="W615" i="2"/>
  <c r="W614" i="2"/>
  <c r="W613" i="2"/>
  <c r="W612" i="2"/>
  <c r="W611" i="2"/>
  <c r="W610" i="2"/>
  <c r="W609" i="2"/>
  <c r="W608" i="2"/>
  <c r="W607" i="2"/>
  <c r="W606" i="2"/>
  <c r="W605" i="2"/>
  <c r="W604" i="2"/>
  <c r="W603" i="2"/>
  <c r="W602" i="2"/>
  <c r="W601" i="2"/>
  <c r="W600" i="2"/>
  <c r="W599" i="2"/>
  <c r="W598" i="2"/>
  <c r="W597" i="2"/>
  <c r="W596" i="2"/>
  <c r="W595" i="2"/>
  <c r="W594" i="2"/>
  <c r="W593" i="2"/>
  <c r="W592" i="2"/>
  <c r="W591" i="2"/>
  <c r="W590" i="2"/>
  <c r="W589" i="2"/>
  <c r="W588" i="2"/>
  <c r="W587" i="2"/>
  <c r="W586" i="2"/>
  <c r="W585" i="2"/>
  <c r="W584" i="2"/>
  <c r="W583" i="2"/>
  <c r="W582" i="2"/>
  <c r="W581" i="2"/>
  <c r="W580" i="2"/>
  <c r="W579" i="2"/>
  <c r="W578" i="2"/>
  <c r="W577" i="2"/>
  <c r="W576" i="2"/>
  <c r="W575" i="2"/>
  <c r="W574" i="2"/>
  <c r="W573" i="2"/>
  <c r="W572" i="2"/>
  <c r="W571" i="2"/>
  <c r="W570" i="2"/>
  <c r="W569" i="2"/>
  <c r="W568" i="2"/>
  <c r="W567" i="2"/>
  <c r="W566" i="2"/>
  <c r="W565" i="2"/>
  <c r="W564" i="2"/>
  <c r="W563" i="2"/>
  <c r="W562" i="2"/>
  <c r="W561" i="2"/>
  <c r="W560" i="2"/>
  <c r="W559" i="2"/>
  <c r="W558" i="2"/>
  <c r="W557" i="2"/>
  <c r="W556" i="2"/>
  <c r="W555" i="2"/>
  <c r="W554" i="2"/>
  <c r="W553" i="2"/>
  <c r="W552" i="2"/>
  <c r="W551" i="2"/>
  <c r="W550" i="2"/>
  <c r="W549" i="2"/>
  <c r="W548" i="2"/>
  <c r="W547" i="2"/>
  <c r="W546" i="2"/>
  <c r="W545" i="2"/>
  <c r="W544" i="2"/>
  <c r="W543" i="2"/>
  <c r="W542" i="2"/>
  <c r="W541" i="2"/>
  <c r="W540" i="2"/>
  <c r="W539" i="2"/>
  <c r="W538" i="2"/>
  <c r="W537" i="2"/>
  <c r="W536" i="2"/>
  <c r="W535" i="2"/>
  <c r="W534" i="2"/>
  <c r="W533" i="2"/>
  <c r="W532" i="2"/>
  <c r="W531" i="2"/>
  <c r="W530" i="2"/>
  <c r="W529" i="2"/>
  <c r="W528" i="2"/>
  <c r="W527" i="2"/>
  <c r="W526" i="2"/>
  <c r="W525" i="2"/>
  <c r="W524" i="2"/>
  <c r="W523" i="2"/>
  <c r="W522" i="2"/>
  <c r="W521" i="2"/>
  <c r="W520" i="2"/>
  <c r="W519" i="2"/>
  <c r="W518" i="2"/>
  <c r="W517" i="2"/>
  <c r="W516" i="2"/>
  <c r="W515" i="2"/>
  <c r="W514" i="2"/>
  <c r="W513" i="2"/>
  <c r="W512" i="2"/>
  <c r="W511" i="2"/>
  <c r="W510" i="2"/>
  <c r="W509" i="2"/>
  <c r="W508" i="2"/>
  <c r="W507" i="2"/>
  <c r="W506" i="2"/>
  <c r="W505" i="2"/>
  <c r="W504" i="2"/>
  <c r="W503" i="2"/>
  <c r="W502" i="2"/>
  <c r="W501" i="2"/>
  <c r="W500" i="2"/>
  <c r="W499" i="2"/>
  <c r="W498" i="2"/>
  <c r="W497" i="2"/>
  <c r="W496" i="2"/>
  <c r="W495" i="2"/>
  <c r="W494" i="2"/>
  <c r="W493" i="2"/>
  <c r="W492" i="2"/>
  <c r="W491" i="2"/>
  <c r="W490" i="2"/>
  <c r="W489" i="2"/>
  <c r="W488" i="2"/>
  <c r="W487" i="2"/>
  <c r="W486" i="2"/>
  <c r="W485" i="2"/>
  <c r="W484" i="2"/>
  <c r="W483" i="2"/>
  <c r="W482" i="2"/>
  <c r="W481" i="2"/>
  <c r="W480" i="2"/>
  <c r="W479" i="2"/>
  <c r="W478" i="2"/>
  <c r="W477" i="2"/>
  <c r="W476" i="2"/>
  <c r="W475" i="2"/>
  <c r="W474" i="2"/>
  <c r="W473" i="2"/>
  <c r="W472" i="2"/>
  <c r="W471" i="2"/>
  <c r="W470" i="2"/>
  <c r="W469" i="2"/>
  <c r="W468" i="2"/>
  <c r="W467" i="2"/>
  <c r="W466" i="2"/>
  <c r="W465" i="2"/>
  <c r="W464" i="2"/>
  <c r="W463" i="2"/>
  <c r="W462" i="2"/>
  <c r="W461" i="2"/>
  <c r="W460" i="2"/>
  <c r="W459" i="2"/>
  <c r="W458" i="2"/>
  <c r="W457" i="2"/>
  <c r="W456" i="2"/>
  <c r="W455" i="2"/>
  <c r="W454" i="2"/>
  <c r="W453" i="2"/>
  <c r="W452" i="2"/>
  <c r="W451" i="2"/>
  <c r="W450" i="2"/>
  <c r="W449" i="2"/>
  <c r="W448" i="2"/>
  <c r="W447" i="2"/>
  <c r="W446" i="2"/>
  <c r="W445" i="2"/>
  <c r="W444" i="2"/>
  <c r="W443" i="2"/>
  <c r="W442" i="2"/>
  <c r="W441" i="2"/>
  <c r="W440" i="2"/>
  <c r="W439" i="2"/>
  <c r="W438" i="2"/>
  <c r="W437" i="2"/>
  <c r="W436" i="2"/>
  <c r="W435" i="2"/>
  <c r="W434" i="2"/>
  <c r="W433" i="2"/>
  <c r="W432" i="2"/>
  <c r="W431" i="2"/>
  <c r="W430" i="2"/>
  <c r="W429" i="2"/>
  <c r="W428" i="2"/>
  <c r="W427" i="2"/>
  <c r="W426" i="2"/>
  <c r="W425" i="2"/>
  <c r="W424" i="2"/>
  <c r="W423" i="2"/>
  <c r="W422" i="2"/>
  <c r="W421" i="2"/>
  <c r="W420" i="2"/>
  <c r="W419" i="2"/>
  <c r="W418" i="2"/>
  <c r="W417" i="2"/>
  <c r="W416" i="2"/>
  <c r="W415" i="2"/>
  <c r="W414" i="2"/>
  <c r="W413" i="2"/>
  <c r="W412" i="2"/>
  <c r="W411" i="2"/>
  <c r="W410" i="2"/>
  <c r="W409" i="2"/>
  <c r="W408" i="2"/>
  <c r="W407" i="2"/>
  <c r="W406" i="2"/>
  <c r="W405" i="2"/>
  <c r="W404" i="2"/>
  <c r="W403" i="2"/>
  <c r="W402" i="2"/>
  <c r="W401" i="2"/>
  <c r="W400" i="2"/>
  <c r="W399" i="2"/>
  <c r="W398" i="2"/>
  <c r="W397" i="2"/>
  <c r="W396" i="2"/>
  <c r="W395" i="2"/>
  <c r="W394" i="2"/>
  <c r="W393" i="2"/>
  <c r="W392" i="2"/>
  <c r="W391" i="2"/>
  <c r="W390" i="2"/>
  <c r="W389" i="2"/>
  <c r="W388" i="2"/>
  <c r="W387" i="2"/>
  <c r="W386" i="2"/>
  <c r="W385" i="2"/>
  <c r="W384" i="2"/>
  <c r="W383" i="2"/>
  <c r="W382" i="2"/>
  <c r="W381" i="2"/>
  <c r="W380" i="2"/>
  <c r="W379" i="2"/>
  <c r="W378" i="2"/>
  <c r="W377" i="2"/>
  <c r="W376" i="2"/>
  <c r="W375" i="2"/>
  <c r="W374" i="2"/>
  <c r="W373" i="2"/>
  <c r="W372" i="2"/>
  <c r="W371" i="2"/>
  <c r="W370" i="2"/>
  <c r="W369" i="2"/>
  <c r="W368" i="2"/>
  <c r="W367" i="2"/>
  <c r="W366" i="2"/>
  <c r="W365" i="2"/>
  <c r="W364" i="2"/>
  <c r="W363" i="2"/>
  <c r="W362" i="2"/>
  <c r="W361" i="2"/>
  <c r="W360" i="2"/>
  <c r="W359" i="2"/>
  <c r="W358" i="2"/>
  <c r="W357" i="2"/>
  <c r="W356" i="2"/>
  <c r="W355" i="2"/>
  <c r="W354" i="2"/>
  <c r="W353" i="2"/>
  <c r="W352" i="2"/>
  <c r="W351" i="2"/>
  <c r="W350" i="2"/>
  <c r="W349" i="2"/>
  <c r="W348" i="2"/>
  <c r="W347" i="2"/>
  <c r="W346" i="2"/>
  <c r="W345" i="2"/>
  <c r="W344" i="2"/>
  <c r="W343" i="2"/>
  <c r="W342" i="2"/>
  <c r="W341" i="2"/>
  <c r="W340" i="2"/>
  <c r="W339" i="2"/>
  <c r="W338" i="2"/>
  <c r="W337" i="2"/>
  <c r="W336" i="2"/>
  <c r="W335" i="2"/>
  <c r="W334" i="2"/>
  <c r="W333" i="2"/>
  <c r="W332" i="2"/>
  <c r="W331" i="2"/>
  <c r="W330" i="2"/>
  <c r="W329" i="2"/>
  <c r="W328" i="2"/>
  <c r="W327" i="2"/>
  <c r="W326" i="2"/>
  <c r="W325" i="2"/>
  <c r="W324" i="2"/>
  <c r="W323" i="2"/>
  <c r="W322" i="2"/>
  <c r="W321" i="2"/>
  <c r="W320" i="2"/>
  <c r="W319" i="2"/>
  <c r="W318" i="2"/>
  <c r="W317" i="2"/>
  <c r="W316" i="2"/>
  <c r="W315" i="2"/>
  <c r="W314" i="2"/>
  <c r="W313" i="2"/>
  <c r="W312" i="2"/>
  <c r="W311" i="2"/>
  <c r="W310" i="2"/>
  <c r="W309" i="2"/>
  <c r="W308" i="2"/>
  <c r="W307" i="2"/>
  <c r="W306" i="2"/>
  <c r="W305" i="2"/>
  <c r="W304" i="2"/>
  <c r="W303" i="2"/>
  <c r="W302" i="2"/>
  <c r="W301" i="2"/>
  <c r="W300" i="2"/>
  <c r="W299" i="2"/>
  <c r="W298" i="2"/>
  <c r="W297" i="2"/>
  <c r="W296" i="2"/>
  <c r="W295" i="2"/>
  <c r="W294" i="2"/>
  <c r="W293" i="2"/>
  <c r="W292" i="2"/>
  <c r="W291" i="2"/>
  <c r="W290" i="2"/>
  <c r="W289" i="2"/>
  <c r="W288" i="2"/>
  <c r="W287" i="2"/>
  <c r="W286" i="2"/>
  <c r="W285" i="2"/>
  <c r="W284" i="2"/>
  <c r="W283" i="2"/>
  <c r="W282" i="2"/>
  <c r="W281" i="2"/>
  <c r="W280" i="2"/>
  <c r="W279" i="2"/>
  <c r="W278" i="2"/>
  <c r="W277" i="2"/>
  <c r="W276" i="2"/>
  <c r="W275" i="2"/>
  <c r="W274" i="2"/>
  <c r="W273" i="2"/>
  <c r="W272" i="2"/>
  <c r="W271" i="2"/>
  <c r="W270" i="2"/>
  <c r="W269" i="2"/>
  <c r="W268" i="2"/>
  <c r="W267" i="2"/>
  <c r="W266" i="2"/>
  <c r="W265" i="2"/>
  <c r="W264" i="2"/>
  <c r="W263" i="2"/>
  <c r="W262" i="2"/>
  <c r="W261" i="2"/>
  <c r="W260" i="2"/>
  <c r="W259" i="2"/>
  <c r="W258" i="2"/>
  <c r="W257" i="2"/>
  <c r="W256" i="2"/>
  <c r="W255" i="2"/>
  <c r="W254" i="2"/>
  <c r="W253" i="2"/>
  <c r="W252" i="2"/>
  <c r="W251" i="2"/>
  <c r="W250" i="2"/>
  <c r="W249" i="2"/>
  <c r="W248" i="2"/>
  <c r="W247" i="2"/>
  <c r="W246" i="2"/>
  <c r="W245" i="2"/>
  <c r="W244" i="2"/>
  <c r="W243" i="2"/>
  <c r="W242" i="2"/>
  <c r="W241" i="2"/>
  <c r="W240" i="2"/>
  <c r="W239" i="2"/>
  <c r="W238" i="2"/>
  <c r="W237" i="2"/>
  <c r="W236" i="2"/>
  <c r="W235" i="2"/>
  <c r="W234" i="2"/>
  <c r="W233" i="2"/>
  <c r="W232" i="2"/>
  <c r="W231" i="2"/>
  <c r="W230" i="2"/>
  <c r="W229" i="2"/>
  <c r="W228" i="2"/>
  <c r="W227" i="2"/>
  <c r="W226" i="2"/>
  <c r="W225" i="2"/>
  <c r="W224" i="2"/>
  <c r="W223" i="2"/>
  <c r="W222" i="2"/>
  <c r="W221" i="2"/>
  <c r="W220" i="2"/>
  <c r="W219" i="2"/>
  <c r="W218" i="2"/>
  <c r="W217" i="2"/>
  <c r="W216" i="2"/>
  <c r="W215" i="2"/>
  <c r="W214" i="2"/>
  <c r="W213" i="2"/>
  <c r="W212" i="2"/>
  <c r="W211" i="2"/>
  <c r="W210" i="2"/>
  <c r="W209" i="2"/>
  <c r="W208" i="2"/>
  <c r="W207" i="2"/>
  <c r="W206" i="2"/>
  <c r="W205" i="2"/>
  <c r="W204" i="2"/>
  <c r="W203" i="2"/>
  <c r="W202" i="2"/>
  <c r="W201" i="2"/>
  <c r="W200" i="2"/>
  <c r="W199" i="2"/>
  <c r="W198" i="2"/>
  <c r="W197" i="2"/>
  <c r="W196" i="2"/>
  <c r="W195" i="2"/>
  <c r="W194" i="2"/>
  <c r="W193" i="2"/>
  <c r="W192" i="2"/>
  <c r="W191" i="2"/>
  <c r="W190" i="2"/>
  <c r="W189" i="2"/>
  <c r="W188" i="2"/>
  <c r="W187" i="2"/>
  <c r="W186" i="2"/>
  <c r="W185" i="2"/>
  <c r="W184" i="2"/>
  <c r="W183" i="2"/>
  <c r="W182" i="2"/>
  <c r="W181" i="2"/>
  <c r="W180" i="2"/>
  <c r="W179" i="2"/>
  <c r="W178" i="2"/>
  <c r="W177" i="2"/>
  <c r="W176" i="2"/>
  <c r="W175" i="2"/>
  <c r="W174" i="2"/>
  <c r="W173" i="2"/>
  <c r="W172" i="2"/>
  <c r="W171" i="2"/>
  <c r="W170" i="2"/>
  <c r="W169" i="2"/>
  <c r="W168" i="2"/>
  <c r="W167" i="2"/>
  <c r="W166" i="2"/>
  <c r="W165" i="2"/>
  <c r="W164" i="2"/>
  <c r="W163" i="2"/>
  <c r="W162" i="2"/>
  <c r="W161" i="2"/>
  <c r="W160" i="2"/>
  <c r="W159" i="2"/>
  <c r="W158" i="2"/>
  <c r="W157" i="2"/>
  <c r="W156" i="2"/>
  <c r="W155" i="2"/>
  <c r="W154" i="2"/>
  <c r="W153" i="2"/>
  <c r="W152" i="2"/>
  <c r="W151" i="2"/>
  <c r="W150" i="2"/>
  <c r="W149" i="2"/>
  <c r="W148" i="2"/>
  <c r="W147" i="2"/>
  <c r="W146" i="2"/>
  <c r="W145" i="2"/>
  <c r="W144" i="2"/>
  <c r="W143" i="2"/>
  <c r="W142" i="2"/>
  <c r="W141" i="2"/>
  <c r="W140" i="2"/>
  <c r="W139" i="2"/>
  <c r="W138" i="2"/>
  <c r="W137" i="2"/>
  <c r="W136" i="2"/>
  <c r="W135" i="2"/>
  <c r="W134" i="2"/>
  <c r="W133" i="2"/>
  <c r="W132" i="2"/>
  <c r="W131" i="2"/>
  <c r="W130" i="2"/>
  <c r="W129" i="2"/>
  <c r="W128" i="2"/>
  <c r="W127" i="2"/>
  <c r="W126" i="2"/>
  <c r="W125" i="2"/>
  <c r="W124" i="2"/>
  <c r="W123" i="2"/>
  <c r="W122" i="2"/>
  <c r="W121" i="2"/>
  <c r="W120" i="2"/>
  <c r="W119" i="2"/>
  <c r="W118" i="2"/>
  <c r="W117" i="2"/>
  <c r="W116" i="2"/>
  <c r="W115" i="2"/>
  <c r="W114" i="2"/>
  <c r="W113" i="2"/>
  <c r="W112" i="2"/>
  <c r="W111" i="2"/>
  <c r="W110" i="2"/>
  <c r="W109" i="2"/>
  <c r="W108" i="2"/>
  <c r="W107" i="2"/>
  <c r="W106" i="2"/>
  <c r="W105" i="2"/>
  <c r="W104" i="2"/>
  <c r="W103" i="2"/>
  <c r="W102" i="2"/>
  <c r="W101" i="2"/>
  <c r="W100" i="2"/>
  <c r="W99" i="2"/>
  <c r="W98" i="2"/>
  <c r="W97" i="2"/>
  <c r="W96" i="2"/>
  <c r="W95" i="2"/>
  <c r="W94" i="2"/>
  <c r="W93" i="2"/>
  <c r="W92" i="2"/>
  <c r="W91" i="2"/>
  <c r="W90" i="2"/>
  <c r="W89" i="2"/>
  <c r="W88" i="2"/>
  <c r="W87" i="2"/>
  <c r="W86" i="2"/>
  <c r="W85" i="2"/>
  <c r="W84" i="2"/>
  <c r="W83" i="2"/>
  <c r="W82" i="2"/>
  <c r="W81" i="2"/>
  <c r="W80" i="2"/>
  <c r="W79" i="2"/>
  <c r="W78" i="2"/>
  <c r="W77" i="2"/>
  <c r="W76" i="2"/>
  <c r="W75" i="2"/>
  <c r="W74" i="2"/>
  <c r="W73" i="2"/>
  <c r="W72" i="2"/>
  <c r="W71" i="2"/>
  <c r="W70" i="2"/>
  <c r="W69" i="2"/>
  <c r="W68" i="2"/>
  <c r="W67" i="2"/>
  <c r="W66" i="2"/>
  <c r="W65" i="2"/>
  <c r="W64" i="2"/>
  <c r="W63" i="2"/>
  <c r="W62" i="2"/>
  <c r="W61" i="2"/>
  <c r="W60" i="2"/>
  <c r="W59" i="2"/>
  <c r="W58" i="2"/>
  <c r="W57" i="2"/>
  <c r="W56" i="2"/>
  <c r="W55" i="2"/>
  <c r="W54" i="2"/>
  <c r="W53" i="2"/>
  <c r="W52" i="2"/>
  <c r="W51" i="2"/>
  <c r="W50" i="2"/>
  <c r="W49" i="2"/>
  <c r="W48" i="2"/>
  <c r="W47" i="2"/>
  <c r="W46" i="2"/>
  <c r="W45" i="2"/>
  <c r="W44" i="2"/>
  <c r="W43" i="2"/>
  <c r="W42" i="2"/>
  <c r="W41" i="2"/>
  <c r="W40" i="2"/>
  <c r="W39" i="2"/>
  <c r="W38" i="2"/>
  <c r="W37" i="2"/>
  <c r="W36" i="2"/>
  <c r="W35" i="2"/>
  <c r="W34" i="2"/>
  <c r="W33" i="2"/>
  <c r="W32" i="2"/>
  <c r="W31" i="2"/>
  <c r="W30" i="2"/>
  <c r="W29" i="2"/>
  <c r="W28" i="2"/>
  <c r="W27" i="2"/>
  <c r="W26" i="2"/>
  <c r="W25" i="2"/>
  <c r="W24" i="2"/>
  <c r="W23" i="2"/>
  <c r="W22" i="2"/>
  <c r="W21" i="2"/>
  <c r="W20" i="2"/>
  <c r="W19" i="2"/>
  <c r="W18" i="2"/>
  <c r="W17" i="2"/>
  <c r="W16" i="2"/>
  <c r="W15" i="2"/>
  <c r="W14" i="2"/>
  <c r="W13" i="2"/>
  <c r="W12" i="2"/>
  <c r="W11" i="2"/>
  <c r="W10" i="2"/>
  <c r="W9" i="2"/>
  <c r="W8" i="2"/>
  <c r="W7" i="2"/>
  <c r="W6" i="2"/>
  <c r="W5" i="2"/>
  <c r="W4" i="2"/>
  <c r="AH9" i="2"/>
  <c r="AG9" i="2" s="1" a="1"/>
  <c r="AG9" i="2" s="1"/>
  <c r="AH24" i="2"/>
  <c r="AG24" i="2" s="1" a="1"/>
  <c r="AG24" i="2" s="1"/>
  <c r="W3" i="2"/>
  <c r="AA2" i="2" l="1"/>
  <c r="Y3" i="2"/>
  <c r="AD2" i="2"/>
  <c r="AC2" i="2"/>
  <c r="AB2" i="2"/>
  <c r="Y267" i="2"/>
  <c r="Y38" i="2"/>
  <c r="Y37" i="2"/>
  <c r="Y168" i="2"/>
  <c r="Y933" i="2"/>
  <c r="Y620" i="2"/>
  <c r="Y268" i="2"/>
  <c r="Y139" i="2"/>
  <c r="Y46" i="2"/>
  <c r="Y619" i="2"/>
  <c r="Y137" i="2"/>
  <c r="Y541" i="2"/>
  <c r="Y238" i="2"/>
  <c r="Y110" i="2"/>
  <c r="Y456" i="2"/>
  <c r="Y225" i="2"/>
  <c r="Y109" i="2"/>
  <c r="Y28" i="2"/>
  <c r="Y454" i="2"/>
  <c r="Y224" i="2"/>
  <c r="Y96" i="2"/>
  <c r="Y24" i="2"/>
  <c r="Y369" i="2"/>
  <c r="Y211" i="2"/>
  <c r="Y94" i="2"/>
  <c r="Y22" i="2"/>
  <c r="Y368" i="2"/>
  <c r="Y209" i="2"/>
  <c r="Y81" i="2"/>
  <c r="Y15" i="2"/>
  <c r="Y326" i="2"/>
  <c r="Y196" i="2"/>
  <c r="Y80" i="2"/>
  <c r="Y8" i="2"/>
  <c r="Y934" i="2"/>
  <c r="Y310" i="2"/>
  <c r="Y195" i="2"/>
  <c r="Y67" i="2"/>
  <c r="Y6" i="2"/>
  <c r="Y297" i="2"/>
  <c r="Y65" i="2"/>
  <c r="Y5" i="2"/>
  <c r="Y698" i="2"/>
  <c r="Y283" i="2"/>
  <c r="Y153" i="2"/>
  <c r="Y53" i="2"/>
  <c r="Y697" i="2"/>
  <c r="Y281" i="2"/>
  <c r="Y152" i="2"/>
  <c r="Y52" i="2"/>
  <c r="Y873" i="2"/>
  <c r="Y696" i="2"/>
  <c r="Y644" i="2"/>
  <c r="Y634" i="2"/>
  <c r="Y568" i="2"/>
  <c r="Y533" i="2"/>
  <c r="Y512" i="2"/>
  <c r="Y501" i="2"/>
  <c r="Y471" i="2"/>
  <c r="Y449" i="2"/>
  <c r="Y265" i="2"/>
  <c r="Y205" i="2"/>
  <c r="Y11" i="2"/>
  <c r="Y993" i="2"/>
  <c r="Y932" i="2"/>
  <c r="Y921" i="2"/>
  <c r="Y891" i="2"/>
  <c r="Y815" i="2"/>
  <c r="Y804" i="2"/>
  <c r="Y764" i="2"/>
  <c r="Y734" i="2"/>
  <c r="Y675" i="2"/>
  <c r="Y654" i="2"/>
  <c r="Y611" i="2"/>
  <c r="Y566" i="2"/>
  <c r="Y521" i="2"/>
  <c r="Y397" i="2"/>
  <c r="Y744" i="2"/>
  <c r="Y684" i="2"/>
  <c r="Y509" i="2"/>
  <c r="Y489" i="2"/>
  <c r="Y479" i="2"/>
  <c r="Y469" i="2"/>
  <c r="Y435" i="2"/>
  <c r="Y576" i="2"/>
  <c r="Y488" i="2"/>
  <c r="Y468" i="2"/>
  <c r="Y732" i="2"/>
  <c r="Y950" i="2"/>
  <c r="Y939" i="2"/>
  <c r="Y791" i="2"/>
  <c r="Y752" i="2"/>
  <c r="Y731" i="2"/>
  <c r="Y640" i="2"/>
  <c r="Y618" i="2"/>
  <c r="Y608" i="2"/>
  <c r="Y598" i="2"/>
  <c r="Y575" i="2"/>
  <c r="Y540" i="2"/>
  <c r="Y445" i="2"/>
  <c r="Y230" i="2"/>
  <c r="Y532" i="2"/>
  <c r="Y814" i="2"/>
  <c r="Y693" i="2"/>
  <c r="Y981" i="2"/>
  <c r="Y909" i="2"/>
  <c r="Y790" i="2"/>
  <c r="Y760" i="2"/>
  <c r="Y742" i="2"/>
  <c r="Y730" i="2"/>
  <c r="Y719" i="2"/>
  <c r="Y701" i="2"/>
  <c r="Y672" i="2"/>
  <c r="Y650" i="2"/>
  <c r="Y562" i="2"/>
  <c r="Y539" i="2"/>
  <c r="Y476" i="2"/>
  <c r="Y455" i="2"/>
  <c r="Y385" i="2"/>
  <c r="Y289" i="2"/>
  <c r="Y181" i="2"/>
  <c r="Y927" i="2"/>
  <c r="Y801" i="2"/>
  <c r="Y789" i="2"/>
  <c r="Y729" i="2"/>
  <c r="Y718" i="2"/>
  <c r="Y671" i="2"/>
  <c r="Y660" i="2"/>
  <c r="Y495" i="2"/>
  <c r="Y432" i="2"/>
  <c r="Y957" i="2"/>
  <c r="Y788" i="2"/>
  <c r="Y670" i="2"/>
  <c r="Y659" i="2"/>
  <c r="Y648" i="2"/>
  <c r="Y605" i="2"/>
  <c r="Y572" i="2"/>
  <c r="Y505" i="2"/>
  <c r="Y504" i="2"/>
  <c r="Y325" i="2"/>
  <c r="Y945" i="2"/>
  <c r="Y837" i="2"/>
  <c r="Y798" i="2"/>
  <c r="Y786" i="2"/>
  <c r="Y716" i="2"/>
  <c r="Y462" i="2"/>
  <c r="Y372" i="2"/>
  <c r="Y361" i="2"/>
  <c r="Y60" i="2"/>
  <c r="Y963" i="2"/>
  <c r="Y816" i="2"/>
  <c r="Y765" i="2"/>
  <c r="Y459" i="2"/>
  <c r="Y999" i="2"/>
  <c r="Y968" i="2"/>
  <c r="Y885" i="2"/>
  <c r="Y819" i="2"/>
  <c r="Y777" i="2"/>
  <c r="Y647" i="2"/>
  <c r="Y536" i="2"/>
  <c r="Y986" i="2"/>
  <c r="Y975" i="2"/>
  <c r="Y914" i="2"/>
  <c r="Y903" i="2"/>
  <c r="Y855" i="2"/>
  <c r="Y657" i="2"/>
  <c r="Y569" i="2"/>
  <c r="Y513" i="2"/>
  <c r="Y492" i="2"/>
  <c r="Y419" i="2"/>
  <c r="Y371" i="2"/>
  <c r="Y255" i="2"/>
  <c r="Y864" i="2"/>
  <c r="Y555" i="2"/>
  <c r="Y475" i="2"/>
  <c r="Y393" i="2"/>
  <c r="Y321" i="2"/>
  <c r="Y302" i="2"/>
  <c r="Y989" i="2"/>
  <c r="Y980" i="2"/>
  <c r="Y944" i="2"/>
  <c r="Y810" i="2"/>
  <c r="Y674" i="2"/>
  <c r="Y594" i="2"/>
  <c r="Y582" i="2"/>
  <c r="Y365" i="2"/>
  <c r="Y337" i="2"/>
  <c r="Y916" i="2"/>
  <c r="Y898" i="2"/>
  <c r="Y862" i="2"/>
  <c r="Y844" i="2"/>
  <c r="Y826" i="2"/>
  <c r="Y809" i="2"/>
  <c r="Y767" i="2"/>
  <c r="Y750" i="2"/>
  <c r="Y725" i="2"/>
  <c r="Y707" i="2"/>
  <c r="Y691" i="2"/>
  <c r="Y665" i="2"/>
  <c r="Y603" i="2"/>
  <c r="Y564" i="2"/>
  <c r="Y542" i="2"/>
  <c r="Y525" i="2"/>
  <c r="Y514" i="2"/>
  <c r="Y482" i="2"/>
  <c r="Y474" i="2"/>
  <c r="Y466" i="2"/>
  <c r="Y457" i="2"/>
  <c r="Y447" i="2"/>
  <c r="Y437" i="2"/>
  <c r="Y410" i="2"/>
  <c r="Y400" i="2"/>
  <c r="Y391" i="2"/>
  <c r="Y356" i="2"/>
  <c r="Y346" i="2"/>
  <c r="Y327" i="2"/>
  <c r="Y319" i="2"/>
  <c r="Y291" i="2"/>
  <c r="Y282" i="2"/>
  <c r="Y272" i="2"/>
  <c r="Y263" i="2"/>
  <c r="Y215" i="2"/>
  <c r="Y187" i="2"/>
  <c r="Y158" i="2"/>
  <c r="Y99" i="2"/>
  <c r="Y71" i="2"/>
  <c r="Y842" i="2"/>
  <c r="Y685" i="2"/>
  <c r="Y607" i="2"/>
  <c r="Y528" i="2"/>
  <c r="Y441" i="2"/>
  <c r="Y355" i="2"/>
  <c r="Y182" i="2"/>
  <c r="Y990" i="2"/>
  <c r="Y811" i="2"/>
  <c r="Y726" i="2"/>
  <c r="Y717" i="2"/>
  <c r="Y692" i="2"/>
  <c r="Y375" i="2"/>
  <c r="Y845" i="2"/>
  <c r="Y401" i="2"/>
  <c r="Y374" i="2"/>
  <c r="Y970" i="2"/>
  <c r="Y979" i="2"/>
  <c r="Y969" i="2"/>
  <c r="Y951" i="2"/>
  <c r="Y925" i="2"/>
  <c r="Y915" i="2"/>
  <c r="Y897" i="2"/>
  <c r="Y889" i="2"/>
  <c r="Y879" i="2"/>
  <c r="Y871" i="2"/>
  <c r="Y861" i="2"/>
  <c r="Y853" i="2"/>
  <c r="Y843" i="2"/>
  <c r="Y835" i="2"/>
  <c r="Y825" i="2"/>
  <c r="Y817" i="2"/>
  <c r="Y808" i="2"/>
  <c r="Y784" i="2"/>
  <c r="Y775" i="2"/>
  <c r="Y766" i="2"/>
  <c r="Y758" i="2"/>
  <c r="Y706" i="2"/>
  <c r="Y699" i="2"/>
  <c r="Y690" i="2"/>
  <c r="Y682" i="2"/>
  <c r="Y673" i="2"/>
  <c r="Y664" i="2"/>
  <c r="Y631" i="2"/>
  <c r="Y602" i="2"/>
  <c r="Y581" i="2"/>
  <c r="Y563" i="2"/>
  <c r="Y552" i="2"/>
  <c r="Y524" i="2"/>
  <c r="Y506" i="2"/>
  <c r="Y498" i="2"/>
  <c r="Y490" i="2"/>
  <c r="Y481" i="2"/>
  <c r="Y473" i="2"/>
  <c r="Y465" i="2"/>
  <c r="Y446" i="2"/>
  <c r="Y436" i="2"/>
  <c r="Y428" i="2"/>
  <c r="Y409" i="2"/>
  <c r="Y399" i="2"/>
  <c r="Y390" i="2"/>
  <c r="Y383" i="2"/>
  <c r="Y373" i="2"/>
  <c r="Y363" i="2"/>
  <c r="Y345" i="2"/>
  <c r="Y290" i="2"/>
  <c r="Y262" i="2"/>
  <c r="Y243" i="2"/>
  <c r="Y233" i="2"/>
  <c r="Y214" i="2"/>
  <c r="Y157" i="2"/>
  <c r="Y148" i="2"/>
  <c r="Y50" i="2"/>
  <c r="Y998" i="2"/>
  <c r="Y920" i="2"/>
  <c r="Y841" i="2"/>
  <c r="Y763" i="2"/>
  <c r="Y526" i="2"/>
  <c r="Y440" i="2"/>
  <c r="Y353" i="2"/>
  <c r="Y954" i="2"/>
  <c r="Y882" i="2"/>
  <c r="Y768" i="2"/>
  <c r="Y595" i="2"/>
  <c r="Y508" i="2"/>
  <c r="Y439" i="2"/>
  <c r="Y402" i="2"/>
  <c r="Y357" i="2"/>
  <c r="Y141" i="2"/>
  <c r="Y890" i="2"/>
  <c r="Y649" i="2"/>
  <c r="Y534" i="2"/>
  <c r="Y273" i="2"/>
  <c r="Y121" i="2"/>
  <c r="Y961" i="2"/>
  <c r="Y978" i="2"/>
  <c r="Y924" i="2"/>
  <c r="Y906" i="2"/>
  <c r="Y888" i="2"/>
  <c r="Y870" i="2"/>
  <c r="Y852" i="2"/>
  <c r="Y834" i="2"/>
  <c r="Y807" i="2"/>
  <c r="Y800" i="2"/>
  <c r="Y783" i="2"/>
  <c r="Y774" i="2"/>
  <c r="Y757" i="2"/>
  <c r="Y748" i="2"/>
  <c r="Y741" i="2"/>
  <c r="Y715" i="2"/>
  <c r="Y689" i="2"/>
  <c r="Y681" i="2"/>
  <c r="Y663" i="2"/>
  <c r="Y656" i="2"/>
  <c r="Y639" i="2"/>
  <c r="Y630" i="2"/>
  <c r="Y610" i="2"/>
  <c r="Y591" i="2"/>
  <c r="Y571" i="2"/>
  <c r="Y551" i="2"/>
  <c r="Y523" i="2"/>
  <c r="Y472" i="2"/>
  <c r="Y464" i="2"/>
  <c r="Y418" i="2"/>
  <c r="Y354" i="2"/>
  <c r="Y300" i="2"/>
  <c r="Y280" i="2"/>
  <c r="Y213" i="2"/>
  <c r="Y204" i="2"/>
  <c r="Y167" i="2"/>
  <c r="Y147" i="2"/>
  <c r="Y119" i="2"/>
  <c r="Y108" i="2"/>
  <c r="Y98" i="2"/>
  <c r="Y69" i="2"/>
  <c r="Y59" i="2"/>
  <c r="Y12" i="2"/>
  <c r="Y908" i="2"/>
  <c r="Y829" i="2"/>
  <c r="Y751" i="2"/>
  <c r="Y593" i="2"/>
  <c r="Y427" i="2"/>
  <c r="Y340" i="2"/>
  <c r="Y254" i="2"/>
  <c r="Y899" i="2"/>
  <c r="Y347" i="2"/>
  <c r="Y100" i="2"/>
  <c r="Y988" i="2"/>
  <c r="Y997" i="2"/>
  <c r="Y987" i="2"/>
  <c r="Y942" i="2"/>
  <c r="Y995" i="2"/>
  <c r="Y977" i="2"/>
  <c r="Y941" i="2"/>
  <c r="Y923" i="2"/>
  <c r="Y905" i="2"/>
  <c r="Y896" i="2"/>
  <c r="Y887" i="2"/>
  <c r="Y878" i="2"/>
  <c r="Y869" i="2"/>
  <c r="Y860" i="2"/>
  <c r="Y851" i="2"/>
  <c r="Y833" i="2"/>
  <c r="Y824" i="2"/>
  <c r="Y806" i="2"/>
  <c r="Y799" i="2"/>
  <c r="Y782" i="2"/>
  <c r="Y773" i="2"/>
  <c r="Y756" i="2"/>
  <c r="Y747" i="2"/>
  <c r="Y740" i="2"/>
  <c r="Y722" i="2"/>
  <c r="Y714" i="2"/>
  <c r="Y705" i="2"/>
  <c r="Y688" i="2"/>
  <c r="Y680" i="2"/>
  <c r="Y662" i="2"/>
  <c r="Y655" i="2"/>
  <c r="Y638" i="2"/>
  <c r="Y629" i="2"/>
  <c r="Y609" i="2"/>
  <c r="Y601" i="2"/>
  <c r="Y590" i="2"/>
  <c r="Y570" i="2"/>
  <c r="Y550" i="2"/>
  <c r="Y522" i="2"/>
  <c r="Y496" i="2"/>
  <c r="Y480" i="2"/>
  <c r="Y463" i="2"/>
  <c r="Y426" i="2"/>
  <c r="Y417" i="2"/>
  <c r="Y408" i="2"/>
  <c r="Y389" i="2"/>
  <c r="Y362" i="2"/>
  <c r="Y299" i="2"/>
  <c r="Y279" i="2"/>
  <c r="Y270" i="2"/>
  <c r="Y222" i="2"/>
  <c r="Y97" i="2"/>
  <c r="Y68" i="2"/>
  <c r="Y985" i="2"/>
  <c r="Y907" i="2"/>
  <c r="Y828" i="2"/>
  <c r="Y749" i="2"/>
  <c r="Y592" i="2"/>
  <c r="Y425" i="2"/>
  <c r="Y339" i="2"/>
  <c r="Y253" i="2"/>
  <c r="Y166" i="2"/>
  <c r="Y918" i="2"/>
  <c r="Y846" i="2"/>
  <c r="Y612" i="2"/>
  <c r="Y535" i="2"/>
  <c r="Y366" i="2"/>
  <c r="Y274" i="2"/>
  <c r="Y971" i="2"/>
  <c r="Y962" i="2"/>
  <c r="Y926" i="2"/>
  <c r="Y700" i="2"/>
  <c r="Y543" i="2"/>
  <c r="Y448" i="2"/>
  <c r="Y429" i="2"/>
  <c r="Y320" i="2"/>
  <c r="Y996" i="2"/>
  <c r="Y976" i="2"/>
  <c r="Y958" i="2"/>
  <c r="Y940" i="2"/>
  <c r="Y922" i="2"/>
  <c r="Y904" i="2"/>
  <c r="Y886" i="2"/>
  <c r="Y850" i="2"/>
  <c r="Y832" i="2"/>
  <c r="Y781" i="2"/>
  <c r="Y739" i="2"/>
  <c r="Y721" i="2"/>
  <c r="Y628" i="2"/>
  <c r="Y617" i="2"/>
  <c r="Y600" i="2"/>
  <c r="Y589" i="2"/>
  <c r="Y578" i="2"/>
  <c r="Y561" i="2"/>
  <c r="Y549" i="2"/>
  <c r="Y531" i="2"/>
  <c r="Y434" i="2"/>
  <c r="Y407" i="2"/>
  <c r="Y388" i="2"/>
  <c r="Y381" i="2"/>
  <c r="Y352" i="2"/>
  <c r="Y334" i="2"/>
  <c r="Y316" i="2"/>
  <c r="Y308" i="2"/>
  <c r="Y288" i="2"/>
  <c r="Y278" i="2"/>
  <c r="Y241" i="2"/>
  <c r="Y221" i="2"/>
  <c r="Y174" i="2"/>
  <c r="Y165" i="2"/>
  <c r="Y146" i="2"/>
  <c r="Y117" i="2"/>
  <c r="Y107" i="2"/>
  <c r="Y19" i="2"/>
  <c r="Y973" i="2"/>
  <c r="Y895" i="2"/>
  <c r="Y737" i="2"/>
  <c r="Y580" i="2"/>
  <c r="Y499" i="2"/>
  <c r="Y412" i="2"/>
  <c r="Y240" i="2"/>
  <c r="Y743" i="2"/>
  <c r="Y667" i="2"/>
  <c r="Y641" i="2"/>
  <c r="Y574" i="2"/>
  <c r="Y458" i="2"/>
  <c r="Y872" i="2"/>
  <c r="Y836" i="2"/>
  <c r="Y759" i="2"/>
  <c r="Y573" i="2"/>
  <c r="Y467" i="2"/>
  <c r="Y328" i="2"/>
  <c r="Y952" i="2"/>
  <c r="Y943" i="2"/>
  <c r="Y994" i="2"/>
  <c r="Y967" i="2"/>
  <c r="Y949" i="2"/>
  <c r="Y931" i="2"/>
  <c r="Y913" i="2"/>
  <c r="Y877" i="2"/>
  <c r="Y859" i="2"/>
  <c r="Y849" i="2"/>
  <c r="Y831" i="2"/>
  <c r="Y823" i="2"/>
  <c r="Y805" i="2"/>
  <c r="Y780" i="2"/>
  <c r="Y772" i="2"/>
  <c r="Y755" i="2"/>
  <c r="Y746" i="2"/>
  <c r="Y738" i="2"/>
  <c r="Y720" i="2"/>
  <c r="Y713" i="2"/>
  <c r="Y704" i="2"/>
  <c r="Y687" i="2"/>
  <c r="Y679" i="2"/>
  <c r="Y661" i="2"/>
  <c r="Y637" i="2"/>
  <c r="Y627" i="2"/>
  <c r="Y616" i="2"/>
  <c r="Y599" i="2"/>
  <c r="Y588" i="2"/>
  <c r="Y577" i="2"/>
  <c r="Y560" i="2"/>
  <c r="Y548" i="2"/>
  <c r="Y530" i="2"/>
  <c r="Y453" i="2"/>
  <c r="Y444" i="2"/>
  <c r="Y433" i="2"/>
  <c r="Y424" i="2"/>
  <c r="Y416" i="2"/>
  <c r="Y406" i="2"/>
  <c r="Y387" i="2"/>
  <c r="Y380" i="2"/>
  <c r="Y351" i="2"/>
  <c r="Y342" i="2"/>
  <c r="Y333" i="2"/>
  <c r="Y315" i="2"/>
  <c r="Y307" i="2"/>
  <c r="Y287" i="2"/>
  <c r="Y173" i="2"/>
  <c r="Y145" i="2"/>
  <c r="Y116" i="2"/>
  <c r="Y86" i="2"/>
  <c r="Y75" i="2"/>
  <c r="Y27" i="2"/>
  <c r="Y18" i="2"/>
  <c r="Y972" i="2"/>
  <c r="Y893" i="2"/>
  <c r="Y736" i="2"/>
  <c r="Y658" i="2"/>
  <c r="Y579" i="2"/>
  <c r="Y497" i="2"/>
  <c r="Y411" i="2"/>
  <c r="Y936" i="2"/>
  <c r="Y544" i="2"/>
  <c r="Y122" i="2"/>
  <c r="Y62" i="2"/>
  <c r="Y953" i="2"/>
  <c r="Y827" i="2"/>
  <c r="Y818" i="2"/>
  <c r="Y785" i="2"/>
  <c r="Y666" i="2"/>
  <c r="Y565" i="2"/>
  <c r="Y197" i="2"/>
  <c r="Y131" i="2"/>
  <c r="Y966" i="2"/>
  <c r="Y948" i="2"/>
  <c r="Y930" i="2"/>
  <c r="Y912" i="2"/>
  <c r="Y894" i="2"/>
  <c r="Y876" i="2"/>
  <c r="Y858" i="2"/>
  <c r="Y840" i="2"/>
  <c r="Y822" i="2"/>
  <c r="Y797" i="2"/>
  <c r="Y779" i="2"/>
  <c r="Y695" i="2"/>
  <c r="Y678" i="2"/>
  <c r="Y653" i="2"/>
  <c r="Y636" i="2"/>
  <c r="Y626" i="2"/>
  <c r="Y615" i="2"/>
  <c r="Y587" i="2"/>
  <c r="Y559" i="2"/>
  <c r="Y547" i="2"/>
  <c r="Y538" i="2"/>
  <c r="Y520" i="2"/>
  <c r="Y511" i="2"/>
  <c r="Y503" i="2"/>
  <c r="Y494" i="2"/>
  <c r="Y487" i="2"/>
  <c r="Y478" i="2"/>
  <c r="Y461" i="2"/>
  <c r="Y452" i="2"/>
  <c r="Y443" i="2"/>
  <c r="Y423" i="2"/>
  <c r="Y415" i="2"/>
  <c r="Y405" i="2"/>
  <c r="Y396" i="2"/>
  <c r="Y379" i="2"/>
  <c r="Y360" i="2"/>
  <c r="Y350" i="2"/>
  <c r="Y341" i="2"/>
  <c r="Y332" i="2"/>
  <c r="Y324" i="2"/>
  <c r="Y306" i="2"/>
  <c r="Y277" i="2"/>
  <c r="Y239" i="2"/>
  <c r="Y229" i="2"/>
  <c r="Y219" i="2"/>
  <c r="Y172" i="2"/>
  <c r="Y115" i="2"/>
  <c r="Y95" i="2"/>
  <c r="Y85" i="2"/>
  <c r="Y47" i="2"/>
  <c r="Y26" i="2"/>
  <c r="Y9" i="2"/>
  <c r="Y960" i="2"/>
  <c r="Y881" i="2"/>
  <c r="Y803" i="2"/>
  <c r="Y724" i="2"/>
  <c r="Y646" i="2"/>
  <c r="Y567" i="2"/>
  <c r="Y484" i="2"/>
  <c r="Y398" i="2"/>
  <c r="Y312" i="2"/>
  <c r="Y189" i="2"/>
  <c r="Y935" i="2"/>
  <c r="Y792" i="2"/>
  <c r="Y708" i="2"/>
  <c r="Y683" i="2"/>
  <c r="Y438" i="2"/>
  <c r="Y854" i="2"/>
  <c r="Y984" i="2"/>
  <c r="Y965" i="2"/>
  <c r="Y956" i="2"/>
  <c r="Y938" i="2"/>
  <c r="Y929" i="2"/>
  <c r="Y911" i="2"/>
  <c r="Y902" i="2"/>
  <c r="Y884" i="2"/>
  <c r="Y875" i="2"/>
  <c r="Y866" i="2"/>
  <c r="Y857" i="2"/>
  <c r="Y848" i="2"/>
  <c r="Y839" i="2"/>
  <c r="Y830" i="2"/>
  <c r="Y821" i="2"/>
  <c r="Y796" i="2"/>
  <c r="Y778" i="2"/>
  <c r="Y771" i="2"/>
  <c r="Y762" i="2"/>
  <c r="Y754" i="2"/>
  <c r="Y745" i="2"/>
  <c r="Y712" i="2"/>
  <c r="Y703" i="2"/>
  <c r="Y694" i="2"/>
  <c r="Y686" i="2"/>
  <c r="Y677" i="2"/>
  <c r="Y652" i="2"/>
  <c r="Y635" i="2"/>
  <c r="Y625" i="2"/>
  <c r="Y614" i="2"/>
  <c r="Y606" i="2"/>
  <c r="Y586" i="2"/>
  <c r="Y558" i="2"/>
  <c r="Y546" i="2"/>
  <c r="Y537" i="2"/>
  <c r="Y529" i="2"/>
  <c r="Y519" i="2"/>
  <c r="Y510" i="2"/>
  <c r="Y502" i="2"/>
  <c r="Y477" i="2"/>
  <c r="Y460" i="2"/>
  <c r="Y451" i="2"/>
  <c r="Y442" i="2"/>
  <c r="Y422" i="2"/>
  <c r="Y414" i="2"/>
  <c r="Y404" i="2"/>
  <c r="Y386" i="2"/>
  <c r="Y378" i="2"/>
  <c r="Y359" i="2"/>
  <c r="Y331" i="2"/>
  <c r="Y314" i="2"/>
  <c r="Y305" i="2"/>
  <c r="Y286" i="2"/>
  <c r="Y171" i="2"/>
  <c r="Y134" i="2"/>
  <c r="Y84" i="2"/>
  <c r="Y74" i="2"/>
  <c r="Y36" i="2"/>
  <c r="Y25" i="2"/>
  <c r="Y17" i="2"/>
  <c r="Y959" i="2"/>
  <c r="Y880" i="2"/>
  <c r="Y802" i="2"/>
  <c r="Y723" i="2"/>
  <c r="Y645" i="2"/>
  <c r="Y483" i="2"/>
  <c r="Y793" i="2"/>
  <c r="Y583" i="2"/>
  <c r="Y500" i="2"/>
  <c r="Y329" i="2"/>
  <c r="Y863" i="2"/>
  <c r="Y733" i="2"/>
  <c r="Y507" i="2"/>
  <c r="Y491" i="2"/>
  <c r="Y264" i="2"/>
  <c r="Y206" i="2"/>
  <c r="Y61" i="2"/>
  <c r="Y776" i="2"/>
  <c r="Y1001" i="2"/>
  <c r="Y992" i="2"/>
  <c r="Y1000" i="2"/>
  <c r="Y982" i="2"/>
  <c r="Y964" i="2"/>
  <c r="Y928" i="2"/>
  <c r="Y910" i="2"/>
  <c r="Y892" i="2"/>
  <c r="Y874" i="2"/>
  <c r="Y856" i="2"/>
  <c r="Y838" i="2"/>
  <c r="Y820" i="2"/>
  <c r="Y813" i="2"/>
  <c r="Y795" i="2"/>
  <c r="Y787" i="2"/>
  <c r="Y770" i="2"/>
  <c r="Y761" i="2"/>
  <c r="Y753" i="2"/>
  <c r="Y735" i="2"/>
  <c r="Y728" i="2"/>
  <c r="Y702" i="2"/>
  <c r="Y676" i="2"/>
  <c r="Y669" i="2"/>
  <c r="Y651" i="2"/>
  <c r="Y643" i="2"/>
  <c r="Y624" i="2"/>
  <c r="Y597" i="2"/>
  <c r="Y585" i="2"/>
  <c r="Y557" i="2"/>
  <c r="Y518" i="2"/>
  <c r="Y493" i="2"/>
  <c r="Y486" i="2"/>
  <c r="Y450" i="2"/>
  <c r="Y413" i="2"/>
  <c r="Y403" i="2"/>
  <c r="Y377" i="2"/>
  <c r="Y349" i="2"/>
  <c r="Y304" i="2"/>
  <c r="Y266" i="2"/>
  <c r="Y256" i="2"/>
  <c r="Y247" i="2"/>
  <c r="Y191" i="2"/>
  <c r="Y161" i="2"/>
  <c r="Y143" i="2"/>
  <c r="Y133" i="2"/>
  <c r="Y93" i="2"/>
  <c r="Y35" i="2"/>
  <c r="Y947" i="2"/>
  <c r="Y868" i="2"/>
  <c r="Y711" i="2"/>
  <c r="Y633" i="2"/>
  <c r="Y554" i="2"/>
  <c r="Y470" i="2"/>
  <c r="Y384" i="2"/>
  <c r="Y124" i="2"/>
  <c r="Y51" i="2"/>
  <c r="Y900" i="2"/>
  <c r="Y709" i="2"/>
  <c r="Y622" i="2"/>
  <c r="Y604" i="2"/>
  <c r="Y516" i="2"/>
  <c r="Y430" i="2"/>
  <c r="Y420" i="2"/>
  <c r="Y338" i="2"/>
  <c r="Y43" i="2"/>
  <c r="Y917" i="2"/>
  <c r="Y621" i="2"/>
  <c r="Y515" i="2"/>
  <c r="Y392" i="2"/>
  <c r="Y983" i="2"/>
  <c r="Y974" i="2"/>
  <c r="Y991" i="2"/>
  <c r="Y955" i="2"/>
  <c r="Y937" i="2"/>
  <c r="Y919" i="2"/>
  <c r="Y901" i="2"/>
  <c r="Y883" i="2"/>
  <c r="Y865" i="2"/>
  <c r="Y847" i="2"/>
  <c r="Y812" i="2"/>
  <c r="Y794" i="2"/>
  <c r="Y769" i="2"/>
  <c r="Y727" i="2"/>
  <c r="Y668" i="2"/>
  <c r="Y642" i="2"/>
  <c r="Y623" i="2"/>
  <c r="Y613" i="2"/>
  <c r="Y596" i="2"/>
  <c r="Y584" i="2"/>
  <c r="Y556" i="2"/>
  <c r="Y545" i="2"/>
  <c r="Y527" i="2"/>
  <c r="Y517" i="2"/>
  <c r="Y485" i="2"/>
  <c r="Y431" i="2"/>
  <c r="Y421" i="2"/>
  <c r="Y394" i="2"/>
  <c r="Y376" i="2"/>
  <c r="Y367" i="2"/>
  <c r="Y358" i="2"/>
  <c r="Y348" i="2"/>
  <c r="Y313" i="2"/>
  <c r="Y303" i="2"/>
  <c r="Y294" i="2"/>
  <c r="Y275" i="2"/>
  <c r="Y246" i="2"/>
  <c r="Y190" i="2"/>
  <c r="Y180" i="2"/>
  <c r="Y132" i="2"/>
  <c r="Y102" i="2"/>
  <c r="Y92" i="2"/>
  <c r="Y83" i="2"/>
  <c r="Y44" i="2"/>
  <c r="Y946" i="2"/>
  <c r="Y867" i="2"/>
  <c r="Y710" i="2"/>
  <c r="Y632" i="2"/>
  <c r="Y553" i="2"/>
  <c r="Y382" i="2"/>
  <c r="Y296" i="2"/>
  <c r="Y123" i="2"/>
  <c r="Y198" i="2"/>
  <c r="Y370" i="2"/>
  <c r="Y298" i="2"/>
  <c r="Y284" i="2"/>
  <c r="Y269" i="2"/>
  <c r="Y226" i="2"/>
  <c r="Y212" i="2"/>
  <c r="Y183" i="2"/>
  <c r="Y169" i="2"/>
  <c r="Y154" i="2"/>
  <c r="Y140" i="2"/>
  <c r="Y125" i="2"/>
  <c r="Y111" i="2"/>
  <c r="Y82" i="2"/>
  <c r="Y39" i="2"/>
  <c r="Y7" i="2"/>
  <c r="Y323" i="2"/>
  <c r="Y10" i="2"/>
  <c r="Y309" i="2"/>
  <c r="Y295" i="2"/>
  <c r="Y252" i="2"/>
  <c r="Y237" i="2"/>
  <c r="Y223" i="2"/>
  <c r="Y208" i="2"/>
  <c r="Y194" i="2"/>
  <c r="Y151" i="2"/>
  <c r="Y136" i="2"/>
  <c r="Y79" i="2"/>
  <c r="Y64" i="2"/>
  <c r="Y21" i="2"/>
  <c r="Y330" i="2"/>
  <c r="Y90" i="2"/>
  <c r="Y66" i="2"/>
  <c r="Y42" i="2"/>
  <c r="Y322" i="2"/>
  <c r="Y293" i="2"/>
  <c r="Y250" i="2"/>
  <c r="Y236" i="2"/>
  <c r="Y207" i="2"/>
  <c r="Y193" i="2"/>
  <c r="Y178" i="2"/>
  <c r="Y164" i="2"/>
  <c r="Y149" i="2"/>
  <c r="Y135" i="2"/>
  <c r="Y106" i="2"/>
  <c r="Y77" i="2"/>
  <c r="Y63" i="2"/>
  <c r="Y49" i="2"/>
  <c r="Y34" i="2"/>
  <c r="Y20" i="2"/>
  <c r="Y203" i="2"/>
  <c r="Y179" i="2"/>
  <c r="Y162" i="2"/>
  <c r="Y155" i="2"/>
  <c r="Y138" i="2"/>
  <c r="Y114" i="2"/>
  <c r="Y23" i="2"/>
  <c r="Y16" i="2"/>
  <c r="Y364" i="2"/>
  <c r="Y336" i="2"/>
  <c r="Y292" i="2"/>
  <c r="Y249" i="2"/>
  <c r="Y235" i="2"/>
  <c r="Y220" i="2"/>
  <c r="Y192" i="2"/>
  <c r="Y177" i="2"/>
  <c r="Y163" i="2"/>
  <c r="Y120" i="2"/>
  <c r="Y105" i="2"/>
  <c r="Y91" i="2"/>
  <c r="Y76" i="2"/>
  <c r="Y48" i="2"/>
  <c r="Y33" i="2"/>
  <c r="Y210" i="2"/>
  <c r="Y186" i="2"/>
  <c r="Y248" i="2"/>
  <c r="Y176" i="2"/>
  <c r="Y118" i="2"/>
  <c r="Y104" i="2"/>
  <c r="Y89" i="2"/>
  <c r="Y32" i="2"/>
  <c r="Y227" i="2"/>
  <c r="Y30" i="2"/>
  <c r="Y276" i="2"/>
  <c r="Y261" i="2"/>
  <c r="Y232" i="2"/>
  <c r="Y218" i="2"/>
  <c r="Y175" i="2"/>
  <c r="Y160" i="2"/>
  <c r="Y103" i="2"/>
  <c r="Y88" i="2"/>
  <c r="Y45" i="2"/>
  <c r="Y31" i="2"/>
  <c r="Y318" i="2"/>
  <c r="Y311" i="2"/>
  <c r="Y234" i="2"/>
  <c r="Y317" i="2"/>
  <c r="Y260" i="2"/>
  <c r="Y245" i="2"/>
  <c r="Y231" i="2"/>
  <c r="Y217" i="2"/>
  <c r="Y202" i="2"/>
  <c r="Y188" i="2"/>
  <c r="Y159" i="2"/>
  <c r="Y130" i="2"/>
  <c r="Y101" i="2"/>
  <c r="Y87" i="2"/>
  <c r="Y73" i="2"/>
  <c r="Y58" i="2"/>
  <c r="Y29" i="2"/>
  <c r="Y14" i="2"/>
  <c r="Y395" i="2"/>
  <c r="Y335" i="2"/>
  <c r="Y251" i="2"/>
  <c r="Y259" i="2"/>
  <c r="Y244" i="2"/>
  <c r="Y216" i="2"/>
  <c r="Y201" i="2"/>
  <c r="Y144" i="2"/>
  <c r="Y129" i="2"/>
  <c r="Y72" i="2"/>
  <c r="Y57" i="2"/>
  <c r="Y13" i="2"/>
  <c r="Y258" i="2"/>
  <c r="Y78" i="2"/>
  <c r="Y54" i="2"/>
  <c r="Y344" i="2"/>
  <c r="Y301" i="2"/>
  <c r="Y257" i="2"/>
  <c r="Y200" i="2"/>
  <c r="Y185" i="2"/>
  <c r="Y142" i="2"/>
  <c r="Y128" i="2"/>
  <c r="Y113" i="2"/>
  <c r="Y70" i="2"/>
  <c r="Y56" i="2"/>
  <c r="Y41" i="2"/>
  <c r="Y150" i="2"/>
  <c r="Y126" i="2"/>
  <c r="Y343" i="2"/>
  <c r="Y285" i="2"/>
  <c r="Y271" i="2"/>
  <c r="Y242" i="2"/>
  <c r="Y228" i="2"/>
  <c r="Y199" i="2"/>
  <c r="Y184" i="2"/>
  <c r="Y170" i="2"/>
  <c r="Y156" i="2"/>
  <c r="Y127" i="2"/>
  <c r="Y112" i="2"/>
  <c r="Y55" i="2"/>
  <c r="Y40" i="2"/>
  <c r="Y4" i="2"/>
  <c r="AE2" i="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<sst xmlns="http://schemas.openxmlformats.org/spreadsheetml/2006/main" count="4674" uniqueCount="73">
  <si>
    <t>PWS-OWNED PORTION OF SERVICE LINE</t>
  </si>
  <si>
    <t>PRIVATELY OWNED PORTION OF SERVICE LINE</t>
  </si>
  <si>
    <t>L&amp;C SAMPLE SITES</t>
  </si>
  <si>
    <t>LCRI COMPLIANCE INFO</t>
  </si>
  <si>
    <t>SERVICE ADDRESS</t>
  </si>
  <si>
    <t>CONNECTOR OR GOOSENECK MATERIAL</t>
  </si>
  <si>
    <t>MATERIAL</t>
  </si>
  <si>
    <t>MATERIAL NOTES</t>
  </si>
  <si>
    <t>EVIDENCE OF EVER CONTAINING LEAD?</t>
  </si>
  <si>
    <t>REPLACE GOOSENECK/PIGTAIL CONNECTOR</t>
  </si>
  <si>
    <t>LSL CATEGORY IN INVENTORY</t>
  </si>
  <si>
    <t xml:space="preserve">REQUIRES ANNUAL RESIDENT NOTIFICATION OF SERVICE LINE MATERIAL? </t>
  </si>
  <si>
    <t>BUILDING PLUMBING MATERIALS EVALUATION</t>
  </si>
  <si>
    <t>SYSTEM SPECIFIC CUSTOMER / LOCATION ID</t>
  </si>
  <si>
    <t>BUILDING TYPE</t>
  </si>
  <si>
    <t>WATER MAIN MATERIAL</t>
  </si>
  <si>
    <t>SIZE</t>
  </si>
  <si>
    <t>POU/POE PRESENT</t>
  </si>
  <si>
    <t xml:space="preserve">PRIMARY PREMISE PLUBMING MATERIAL </t>
  </si>
  <si>
    <t>SECONDARY PREMISE PLUMBING MATERIAL</t>
  </si>
  <si>
    <t>SAMPLE SITE SELECTION CRITERIA (SITE TIER)</t>
  </si>
  <si>
    <t>YEAR STRUCTURE PLUMBING MATERIAL INSTALLED</t>
  </si>
  <si>
    <t>LEAD PREMISE PLUMBING CHECK</t>
  </si>
  <si>
    <t>COPPER PREMISE PLUMBING CHECK</t>
  </si>
  <si>
    <t>COPPER SERVICE LINE CHECK</t>
  </si>
  <si>
    <r>
      <rPr>
        <b/>
        <sz val="12"/>
        <color rgb="FF000000"/>
        <rFont val="Arial"/>
        <family val="2"/>
      </rPr>
      <t>Green</t>
    </r>
    <r>
      <rPr>
        <sz val="12"/>
        <color rgb="FF000000"/>
        <rFont val="Arial"/>
        <family val="2"/>
      </rPr>
      <t xml:space="preserve"> cells are </t>
    </r>
    <r>
      <rPr>
        <b/>
        <sz val="12"/>
        <color rgb="FF000000"/>
        <rFont val="Arial"/>
        <family val="2"/>
      </rPr>
      <t>required</t>
    </r>
    <r>
      <rPr>
        <sz val="12"/>
        <color rgb="FF000000"/>
        <rFont val="Arial"/>
        <family val="2"/>
      </rPr>
      <t xml:space="preserve"> </t>
    </r>
    <r>
      <rPr>
        <b/>
        <sz val="12"/>
        <color rgb="FF000000"/>
        <rFont val="Arial"/>
        <family val="2"/>
      </rPr>
      <t>premise plumbing</t>
    </r>
    <r>
      <rPr>
        <sz val="12"/>
        <color rgb="FF000000"/>
        <rFont val="Arial"/>
        <family val="2"/>
      </rPr>
      <t xml:space="preserve"> information</t>
    </r>
  </si>
  <si>
    <t>BEFORE 1988?</t>
  </si>
  <si>
    <t>SERVICE LINE ID#</t>
  </si>
  <si>
    <t>LEAD SERVICE LINES</t>
  </si>
  <si>
    <t>GRR SERVICE LINES</t>
  </si>
  <si>
    <t>UNKNOWN SERVICE LINES</t>
  </si>
  <si>
    <t>NON-LEAD SERVICE LINES</t>
  </si>
  <si>
    <t>TOTAL SERVICE LINES</t>
  </si>
  <si>
    <t>GENERAL SERVICE LINE INFORMATION</t>
  </si>
  <si>
    <r>
      <rPr>
        <b/>
        <sz val="12"/>
        <color theme="1"/>
        <rFont val="Arial"/>
        <family val="2"/>
      </rPr>
      <t>Yellow</t>
    </r>
    <r>
      <rPr>
        <sz val="12"/>
        <color theme="1"/>
        <rFont val="Arial"/>
        <family val="2"/>
      </rPr>
      <t xml:space="preserve"> cells are </t>
    </r>
    <r>
      <rPr>
        <b/>
        <sz val="12"/>
        <color theme="1"/>
        <rFont val="Arial"/>
        <family val="2"/>
      </rPr>
      <t>required</t>
    </r>
    <r>
      <rPr>
        <sz val="12"/>
        <color theme="1"/>
        <rFont val="Arial"/>
        <family val="2"/>
      </rPr>
      <t xml:space="preserve"> for Tier criteria to work</t>
    </r>
  </si>
  <si>
    <r>
      <rPr>
        <b/>
        <sz val="12"/>
        <color theme="0"/>
        <rFont val="Arial"/>
        <family val="2"/>
      </rPr>
      <t>Red</t>
    </r>
    <r>
      <rPr>
        <sz val="12"/>
        <color theme="0"/>
        <rFont val="Arial"/>
        <family val="2"/>
      </rPr>
      <t xml:space="preserve"> cells are </t>
    </r>
    <r>
      <rPr>
        <b/>
        <sz val="12"/>
        <color theme="0"/>
        <rFont val="Arial"/>
        <family val="2"/>
      </rPr>
      <t>automatically</t>
    </r>
    <r>
      <rPr>
        <sz val="12"/>
        <color theme="0"/>
        <rFont val="Arial"/>
        <family val="2"/>
      </rPr>
      <t xml:space="preserve"> filled and </t>
    </r>
    <r>
      <rPr>
        <b/>
        <sz val="12"/>
        <color theme="0"/>
        <rFont val="Arial"/>
        <family val="2"/>
      </rPr>
      <t>cannot</t>
    </r>
    <r>
      <rPr>
        <sz val="12"/>
        <color theme="0"/>
        <rFont val="Arial"/>
        <family val="2"/>
      </rPr>
      <t xml:space="preserve"> be edited</t>
    </r>
  </si>
  <si>
    <t>METHOD OF DETERMINATION</t>
  </si>
  <si>
    <r>
      <rPr>
        <b/>
        <sz val="12"/>
        <color theme="1"/>
        <rFont val="Arial"/>
        <family val="2"/>
      </rPr>
      <t>Gray</t>
    </r>
    <r>
      <rPr>
        <sz val="12"/>
        <color theme="1"/>
        <rFont val="Arial"/>
        <family val="2"/>
      </rPr>
      <t xml:space="preserve"> cells are </t>
    </r>
    <r>
      <rPr>
        <b/>
        <sz val="12"/>
        <color theme="1"/>
        <rFont val="Arial"/>
        <family val="2"/>
      </rPr>
      <t>optional</t>
    </r>
    <r>
      <rPr>
        <sz val="12"/>
        <color theme="1"/>
        <rFont val="Arial"/>
        <family val="2"/>
      </rPr>
      <t xml:space="preserve"> information</t>
    </r>
  </si>
  <si>
    <t>Instructions:</t>
  </si>
  <si>
    <t>BUILD DATE</t>
  </si>
  <si>
    <t>PWS Name:</t>
  </si>
  <si>
    <t>NE Number:</t>
  </si>
  <si>
    <t>Submittal Date:</t>
  </si>
  <si>
    <t>Name of Water Operator in Responsible Charge:</t>
  </si>
  <si>
    <t>Lead Service Line Inventory Submittal Information:</t>
  </si>
  <si>
    <t>Definitions:</t>
  </si>
  <si>
    <t>Service Line:</t>
  </si>
  <si>
    <t>A portion of pipe that connects the water main (or other conduit for distributing water to individual consumers or groups of consumers) to the building inlet, or to a water outlet if no building is present (this definition of service line only applies to LCRI).</t>
  </si>
  <si>
    <t>Connector (gooseneck or pigtail):</t>
  </si>
  <si>
    <t>A short segment of pipe not exceeding three feet that can be bent and is used for connections between service piping, typically connceting the service line to the main. For LCRI, lead connectors are not considered to be part of the service line</t>
  </si>
  <si>
    <t>Baseline Inventory:</t>
  </si>
  <si>
    <t>Must include each service line and connector that is connected to the public water distribution system regardless of ownership status (e.g., where service line ownership is shared, the invenotry includes boht the portion of the service line owned by the water system and the portion of the service line owned by the customer).</t>
  </si>
  <si>
    <t>Inventory Deadlines:</t>
  </si>
  <si>
    <t>November 1, 2027</t>
  </si>
  <si>
    <t>Updated Inventory Due:</t>
  </si>
  <si>
    <t>January 30, 2029</t>
  </si>
  <si>
    <t>January 30, 2030</t>
  </si>
  <si>
    <t>January 30, 2031</t>
  </si>
  <si>
    <t>January 30, 2032</t>
  </si>
  <si>
    <t>Baseline Inventory Due:</t>
  </si>
  <si>
    <r>
      <rPr>
        <b/>
        <sz val="12"/>
        <color theme="0"/>
        <rFont val="Arial"/>
        <family val="2"/>
      </rPr>
      <t>Blue</t>
    </r>
    <r>
      <rPr>
        <sz val="12"/>
        <color theme="0"/>
        <rFont val="Arial"/>
        <family val="2"/>
      </rPr>
      <t xml:space="preserve"> cells are </t>
    </r>
    <r>
      <rPr>
        <b/>
        <sz val="12"/>
        <color theme="0"/>
        <rFont val="Arial"/>
        <family val="2"/>
      </rPr>
      <t>required</t>
    </r>
    <r>
      <rPr>
        <sz val="12"/>
        <color theme="0"/>
        <rFont val="Arial"/>
        <family val="2"/>
      </rPr>
      <t xml:space="preserve"> by regulation</t>
    </r>
  </si>
  <si>
    <t>Building Type</t>
  </si>
  <si>
    <t>Single Family Residence, Multiple-Family Residence, School/Childcare Facility, Commercial, Industrial, Agricultural, Other</t>
  </si>
  <si>
    <t>Lead, Non-Lead, Unknown, No Connector</t>
  </si>
  <si>
    <t>Connector or Gooseneck Material</t>
  </si>
  <si>
    <t>POU/POE Present</t>
  </si>
  <si>
    <t>Yes, No, Unknown</t>
  </si>
  <si>
    <t>Service Line Material</t>
  </si>
  <si>
    <t>Unknown</t>
  </si>
  <si>
    <t>2026 NOTICE DONE?</t>
  </si>
  <si>
    <r>
      <rPr>
        <b/>
        <sz val="12"/>
        <color rgb="FF000000"/>
        <rFont val="Arial"/>
        <family val="2"/>
      </rPr>
      <t xml:space="preserve">IMPORTANT! </t>
    </r>
    <r>
      <rPr>
        <sz val="12"/>
        <color rgb="FF000000"/>
        <rFont val="Arial"/>
        <family val="2"/>
      </rPr>
      <t>Multiple cells in the Inventory Template have dropdown options. Below are the categories along with listed options for your convenience.</t>
    </r>
  </si>
  <si>
    <t>Galvanized, Lead, Unknown, Non-Lead, Non-Lead Copper, Non-Lead Plastic, Other</t>
  </si>
  <si>
    <t>GRR, Galvanized Not Requiring Replacement, Lead, Lead Lined Galvanized, Unknown, Non-Lead, Non-Lead Copper, Non-Lead Plastic, Non-Lead Iron, Non-Lead Steel, Non-Lead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</si>
</sst>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2"/>
      <color rgb="FF000000"/>
      <name val="Arial"/>
      <family val="2"/>
    </font>
    <font>
      <sz val="12"/>
      <color theme="1"/>
      <name val="Arial"/>
      <family val="2"/>
    </font>
    <font>
      <sz val="12"/>
      <color theme="1"/>
      <name val="Arial"/>
      <family val="2"/>
      <scheme val="minor"/>
    </font>
    <font>
      <sz val="12"/>
      <color theme="1"/>
      <name val="Arial"/>
      <family val="2"/>
      <scheme val="minor"/>
    </font>
    <font>
      <sz val="12"/>
      <color theme="0"/>
      <name val="Arial"/>
      <family val="2"/>
    </font>
    <font>
      <b/>
      <sz val="12"/>
      <color theme="0"/>
      <name val="Arial, sans-serif"/>
    </font>
    <font>
      <b/>
      <sz val="12"/>
      <color rgb="FF000000"/>
      <name val="Arial"/>
      <family val="2"/>
    </font>
    <font>
      <sz val="12"/>
      <color rgb="FF000000"/>
      <name val="Arial"/>
      <family val="2"/>
    </font>
    <font>
      <sz val="12"/>
      <color rgb="FF000000"/>
      <name val="Arial"/>
      <family val="2"/>
      <scheme val="minor"/>
    </font>
    <font>
      <b/>
      <sz val="12"/>
      <color theme="0"/>
      <name val="Arial"/>
      <family val="2"/>
    </font>
    <font>
      <sz val="10"/>
      <color theme="0"/>
      <name val="Arial"/>
      <family val="2"/>
      <scheme val="minor"/>
    </font>
    <font>
      <sz val="12"/>
      <color theme="0"/>
      <name val="Arial"/>
      <family val="2"/>
      <scheme val="minor"/>
    </font>
    <font>
      <sz val="12"/>
      <name val="Arial"/>
      <family val="2"/>
    </font>
    <font>
      <b/>
      <sz val="12"/>
      <color theme="1"/>
      <name val="Arial"/>
      <family val="2"/>
    </font>
    <font>
      <sz val="18"/>
      <color rgb="FF000000"/>
      <name val="Arial"/>
      <family val="2"/>
    </font>
    <font>
      <sz val="10"/>
      <color rgb="FF000000"/>
      <name val="Arial"/>
      <family val="2"/>
    </font>
  </fonts>
  <fills count="15">
    <fill>
      <patternFill patternType="none"/>
    </fill>
    <fill>
      <patternFill patternType="gray125"/>
    </fill>
    <fill>
      <patternFill patternType="solid">
        <fgColor rgb="FF00607F"/>
        <bgColor rgb="FFA4C2F4"/>
      </patternFill>
    </fill>
    <fill>
      <patternFill patternType="solid">
        <fgColor rgb="FFB9C8D3"/>
        <bgColor rgb="FFB6D7A8"/>
      </patternFill>
    </fill>
    <fill>
      <patternFill patternType="solid">
        <fgColor rgb="FFB9C8D3"/>
        <bgColor rgb="FFFFFFFF"/>
      </patternFill>
    </fill>
    <fill>
      <patternFill patternType="solid">
        <fgColor rgb="FFBABF33"/>
        <bgColor rgb="FFF4CCCC"/>
      </patternFill>
    </fill>
    <fill>
      <patternFill patternType="solid">
        <fgColor rgb="FFBABF33"/>
        <bgColor indexed="64"/>
      </patternFill>
    </fill>
    <fill>
      <patternFill patternType="solid">
        <fgColor rgb="FFBB1F53"/>
        <bgColor rgb="FFFFE599"/>
      </patternFill>
    </fill>
    <fill>
      <patternFill patternType="solid">
        <fgColor rgb="FFBB1F53"/>
        <bgColor indexed="64"/>
      </patternFill>
    </fill>
    <fill>
      <patternFill patternType="solid">
        <fgColor rgb="FFFFC843"/>
        <bgColor rgb="FFB6D7A8"/>
      </patternFill>
    </fill>
    <fill>
      <patternFill patternType="solid">
        <fgColor rgb="FFFFC843"/>
        <bgColor rgb="FFA4C2F4"/>
      </patternFill>
    </fill>
    <fill>
      <patternFill patternType="solid">
        <fgColor rgb="FFB9C8D3"/>
        <bgColor indexed="64"/>
      </patternFill>
    </fill>
    <fill>
      <patternFill patternType="solid">
        <fgColor rgb="FF00607F"/>
        <bgColor indexed="64"/>
      </patternFill>
    </fill>
    <fill>
      <patternFill patternType="solid">
        <fgColor rgb="FFFFC843"/>
        <bgColor rgb="FFFFFFFF"/>
      </patternFill>
    </fill>
    <fill>
      <patternFill patternType="solid">
        <fgColor rgb="FFFFC843"/>
        <bgColor indexed="64"/>
      </patternFill>
    </fill>
  </fills>
  <borders count="20">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81">
    <xf numFmtId="0" fontId="0" fillId="0" borderId="0" xfId="0"/>
    <xf numFmtId="0" fontId="3" fillId="0" borderId="0" xfId="0" applyFont="1" applyProtection="1">
      <protection locked="0"/>
      <extLst>
        <ext xmlns:xfpb="http://schemas.microsoft.com/office/spreadsheetml/2022/featurepropertybag" uri="{C7286773-470A-42A8-94C5-96B5CB345126}">
          <xfpb:xfComplement i="0"/>
        </ext>
      </extLst>
    </xf>
    <xf numFmtId="0" fontId="4" fillId="0" borderId="0" xfId="0" applyFont="1" applyAlignment="1" applyProtection="1">
      <alignment horizontal="center"/>
      <protection locked="0"/>
    </xf>
    <xf numFmtId="0" fontId="9" fillId="0" borderId="0" xfId="0" applyFont="1" applyProtection="1">
      <protection locked="0"/>
    </xf>
    <xf numFmtId="0" fontId="4" fillId="0" borderId="1" xfId="0" applyFont="1" applyBorder="1" applyAlignment="1" applyProtection="1">
      <alignment horizontal="center"/>
      <protection locked="0"/>
    </xf>
    <xf numFmtId="0" fontId="4" fillId="0" borderId="6" xfId="0" applyFont="1" applyBorder="1" applyAlignment="1" applyProtection="1">
      <alignment horizontal="center"/>
      <protection locked="0"/>
    </xf>
    <xf numFmtId="0" fontId="4" fillId="0" borderId="5" xfId="0" applyFont="1" applyBorder="1" applyAlignment="1" applyProtection="1">
      <alignment horizontal="center"/>
      <protection locked="0"/>
    </xf>
    <xf numFmtId="0" fontId="16" fillId="0" borderId="0" xfId="0" applyFont="1"/>
    <xf numFmtId="0" fontId="16" fillId="0" borderId="13" xfId="0" applyFont="1" applyBorder="1"/>
    <xf numFmtId="0" fontId="16" fillId="0" borderId="14" xfId="0" applyFont="1" applyBorder="1"/>
    <xf numFmtId="0" fontId="1" fillId="0" borderId="0" xfId="0" applyFont="1" applyAlignment="1">
      <alignment vertical="center" wrapText="1"/>
    </xf>
    <xf numFmtId="0" fontId="10" fillId="0" borderId="0" xfId="0" applyFont="1" applyAlignment="1">
      <alignment vertical="center" wrapText="1"/>
    </xf>
    <xf numFmtId="0" fontId="1" fillId="0" borderId="0" xfId="0" applyFont="1" applyAlignment="1">
      <alignment vertical="center"/>
    </xf>
    <xf numFmtId="0" fontId="3" fillId="0" borderId="0" xfId="0" applyFont="1"/>
    <xf numFmtId="0" fontId="5" fillId="7" borderId="2" xfId="0" applyFont="1" applyFill="1" applyBorder="1" applyAlignment="1">
      <alignment horizontal="center" vertical="center" wrapText="1"/>
    </xf>
    <xf numFmtId="0" fontId="0" fillId="11" borderId="9" xfId="0" applyFill="1" applyBorder="1" applyAlignment="1">
      <alignment horizontal="center"/>
    </xf>
    <xf numFmtId="0" fontId="5" fillId="8"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3" fillId="9"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13" fillId="10" borderId="8"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5" fillId="7" borderId="8" xfId="0" applyFont="1" applyFill="1" applyBorder="1" applyAlignment="1">
      <alignment horizontal="center" vertical="center" wrapText="1"/>
    </xf>
    <xf numFmtId="0" fontId="15" fillId="0" borderId="8" xfId="0" applyFont="1" applyBorder="1" applyAlignment="1">
      <alignment horizontal="center" vertical="center" wrapText="1"/>
    </xf>
    <xf numFmtId="0" fontId="12" fillId="8" borderId="2"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4" fillId="0" borderId="0" xfId="0" applyFont="1" applyAlignment="1">
      <alignment horizontal="center"/>
    </xf>
    <xf numFmtId="0" fontId="9" fillId="0" borderId="0" xfId="0" applyFont="1"/>
    <xf numFmtId="0" fontId="4" fillId="0" borderId="6" xfId="0" applyFont="1" applyBorder="1" applyAlignment="1">
      <alignment horizontal="center"/>
    </xf>
    <xf numFmtId="0" fontId="9" fillId="0" borderId="6" xfId="0" applyFont="1" applyBorder="1" applyAlignment="1">
      <alignment horizontal="center"/>
    </xf>
    <xf numFmtId="0" fontId="9" fillId="0" borderId="0" xfId="0" applyFont="1" applyAlignment="1">
      <alignment horizontal="center"/>
    </xf>
    <xf numFmtId="0" fontId="0" fillId="0" borderId="6" xfId="0" applyBorder="1"/>
    <xf numFmtId="0" fontId="9" fillId="0" borderId="6" xfId="0" applyFont="1" applyBorder="1" applyAlignment="1" applyProtection="1">
      <alignment horizontal="center"/>
      <protection locked="0"/>
    </xf>
    <xf numFmtId="0" fontId="0" fillId="0" borderId="0" xfId="0" applyProtection="1">
      <protection locked="0"/>
    </xf>
    <xf numFmtId="0" fontId="0" fillId="0" borderId="6" xfId="0" applyBorder="1" applyProtection="1">
      <protection locked="0"/>
    </xf>
    <xf numFmtId="0" fontId="1" fillId="0" borderId="0" xfId="0" applyFont="1" applyAlignment="1">
      <alignment horizontal="left" vertical="center"/>
    </xf>
    <xf numFmtId="0" fontId="1" fillId="5" borderId="0" xfId="0" applyFont="1" applyFill="1" applyAlignment="1">
      <alignment horizontal="center" vertical="center" wrapText="1"/>
    </xf>
    <xf numFmtId="0" fontId="5" fillId="12" borderId="0" xfId="0" applyFont="1" applyFill="1" applyAlignment="1">
      <alignment horizontal="center" vertical="center" wrapText="1"/>
    </xf>
    <xf numFmtId="0" fontId="1" fillId="0" borderId="0" xfId="0" applyFont="1" applyAlignment="1">
      <alignment horizontal="left" vertical="center" wrapText="1"/>
    </xf>
    <xf numFmtId="0" fontId="1" fillId="14" borderId="0" xfId="0" applyFont="1" applyFill="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center" vertical="center" wrapText="1"/>
    </xf>
    <xf numFmtId="0" fontId="1" fillId="0" borderId="14" xfId="0" applyFont="1" applyBorder="1" applyAlignment="1">
      <alignment horizontal="center" vertical="center" wrapText="1"/>
    </xf>
    <xf numFmtId="0" fontId="10" fillId="1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16" xfId="0" applyFont="1" applyBorder="1" applyAlignment="1" applyProtection="1">
      <alignment horizontal="center" vertical="center" wrapText="1"/>
      <protection locked="0"/>
    </xf>
    <xf numFmtId="0" fontId="1" fillId="0" borderId="18" xfId="0" applyFont="1" applyBorder="1" applyAlignment="1" applyProtection="1">
      <alignment horizontal="center" vertical="center" wrapText="1"/>
      <protection locked="0"/>
    </xf>
    <xf numFmtId="0" fontId="1" fillId="0" borderId="19" xfId="0" applyFont="1" applyBorder="1" applyAlignment="1" applyProtection="1">
      <alignment horizontal="center" vertical="center" wrapText="1"/>
      <protection locked="0"/>
    </xf>
    <xf numFmtId="0" fontId="10" fillId="2" borderId="15"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5" fillId="7" borderId="0" xfId="0" applyFont="1" applyFill="1" applyAlignment="1">
      <alignment horizontal="center" vertical="center" wrapText="1"/>
    </xf>
    <xf numFmtId="0" fontId="2" fillId="13" borderId="0" xfId="0" applyFont="1" applyFill="1" applyAlignment="1">
      <alignment horizontal="center" vertical="center" wrapText="1"/>
    </xf>
    <xf numFmtId="0" fontId="5" fillId="2" borderId="0" xfId="0" applyFont="1" applyFill="1" applyAlignment="1">
      <alignment horizontal="center" vertical="center" wrapText="1"/>
    </xf>
    <xf numFmtId="0" fontId="2" fillId="4" borderId="0" xfId="0" applyFont="1" applyFill="1" applyAlignment="1" applyProtection="1">
      <alignment horizontal="center" vertical="center" wrapText="1"/>
      <protection locked="0"/>
    </xf>
    <xf numFmtId="49" fontId="1" fillId="0" borderId="0" xfId="0" applyNumberFormat="1" applyFont="1" applyAlignment="1">
      <alignment horizontal="center" vertical="center" wrapText="1"/>
    </xf>
    <xf numFmtId="0" fontId="1" fillId="14" borderId="0" xfId="0" applyFont="1" applyFill="1" applyAlignment="1">
      <alignment horizontal="center" vertical="center"/>
    </xf>
    <xf numFmtId="0" fontId="1" fillId="0" borderId="0" xfId="0" applyFont="1" applyAlignment="1">
      <alignment horizontal="left" wrapText="1"/>
    </xf>
    <xf numFmtId="0" fontId="0" fillId="6" borderId="7" xfId="0" applyFill="1" applyBorder="1" applyAlignment="1">
      <alignment horizontal="center"/>
    </xf>
    <xf numFmtId="0" fontId="0" fillId="6" borderId="3" xfId="0" applyFill="1" applyBorder="1" applyAlignment="1">
      <alignment horizontal="center"/>
    </xf>
    <xf numFmtId="0" fontId="0" fillId="6" borderId="4" xfId="0" applyFill="1" applyBorder="1" applyAlignment="1">
      <alignment horizontal="center"/>
    </xf>
    <xf numFmtId="0" fontId="6" fillId="12" borderId="3" xfId="0" applyFont="1" applyFill="1" applyBorder="1" applyAlignment="1">
      <alignment horizontal="center" vertical="center" wrapText="1"/>
    </xf>
    <xf numFmtId="0" fontId="6" fillId="12" borderId="4" xfId="0" applyFont="1" applyFill="1" applyBorder="1" applyAlignment="1">
      <alignment horizontal="center" vertical="center" wrapText="1"/>
    </xf>
    <xf numFmtId="0" fontId="6" fillId="12" borderId="7" xfId="0" applyFont="1" applyFill="1" applyBorder="1" applyAlignment="1">
      <alignment horizontal="center" vertical="center" wrapText="1"/>
    </xf>
    <xf numFmtId="0" fontId="11" fillId="8" borderId="7" xfId="0" applyFont="1" applyFill="1" applyBorder="1" applyAlignment="1">
      <alignment horizontal="center"/>
    </xf>
    <xf numFmtId="0" fontId="11" fillId="8" borderId="4" xfId="0" applyFont="1" applyFill="1" applyBorder="1" applyAlignment="1">
      <alignment horizontal="center"/>
    </xf>
    <xf numFmtId="0" fontId="5" fillId="7" borderId="7"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center" vertical="center" wrapText="1"/>
    </xf>
  </cellXfs>
  <cellStyles count="1">
    <cellStyle name="Normal" xfId="0" builtinId="0"/>
  </cellStyles>
  <dxfs count="74">
    <dxf>
      <fill>
        <patternFill>
          <bgColor theme="1"/>
        </patternFill>
      </fill>
    </dxf>
    <dxf>
      <fill>
        <patternFill>
          <bgColor theme="1"/>
        </patternFill>
      </fill>
    </dxf>
    <dxf>
      <fill>
        <patternFill>
          <bgColor theme="1"/>
        </patternFill>
      </fill>
    </dxf>
    <dxf>
      <fill>
        <patternFill>
          <bgColor theme="1"/>
        </patternFill>
      </fill>
    </dxf>
    <dxf>
      <fill>
        <patternFill>
          <bgColor rgb="FF00607F"/>
        </patternFill>
      </fill>
    </dxf>
    <dxf>
      <font>
        <color rgb="FFFF0000"/>
      </font>
    </dxf>
    <dxf>
      <font>
        <color theme="1"/>
      </font>
    </dxf>
    <dxf>
      <fill>
        <patternFill>
          <bgColor theme="1"/>
        </patternFill>
      </fill>
    </dxf>
    <dxf>
      <fill>
        <patternFill>
          <bgColor theme="1"/>
        </patternFill>
      </fill>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1" hidden="0"/>
    </dxf>
    <dxf>
      <font>
        <b val="0"/>
        <i val="0"/>
        <strike val="0"/>
        <condense val="0"/>
        <extend val="0"/>
        <outline val="0"/>
        <shadow val="0"/>
        <u val="none"/>
        <vertAlign val="baseline"/>
        <sz val="12"/>
        <color theme="1"/>
        <name val="Arial"/>
        <family val="2"/>
        <scheme val="minor"/>
      </font>
    </dxf>
    <dxf>
      <protection locked="0" hidden="0"/>
    </dxf>
    <dxf>
      <font>
        <b val="0"/>
        <i val="0"/>
        <strike val="0"/>
        <condense val="0"/>
        <extend val="0"/>
        <outline val="0"/>
        <shadow val="0"/>
        <u val="none"/>
        <vertAlign val="baseline"/>
        <sz val="12"/>
        <color theme="1"/>
        <name val="Arial"/>
        <family val="2"/>
        <scheme val="minor"/>
      </font>
      <protection locked="0" hidden="0"/>
      <extLst>
        <ext xmlns:xfpb="http://schemas.microsoft.com/office/spreadsheetml/2022/featurepropertybag" uri="{0417FA29-78FA-4A13-93AC-8FF0FAFDF519}">
          <xfpb:DXFComplement i="0"/>
        </ext>
      </extLst>
    </dxf>
    <dxf>
      <border diagonalUp="0" diagonalDown="0">
        <left/>
        <right style="thin">
          <color indexed="64"/>
        </right>
        <top/>
        <bottom/>
        <vertical/>
        <horizontal/>
      </border>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protection locked="1"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dxf>
    <dxf>
      <numFmt numFmtId="0" formatCode="General"/>
      <border diagonalUp="0" diagonalDown="0">
        <left/>
        <right style="thin">
          <color indexed="64"/>
        </right>
        <top/>
        <bottom/>
        <vertical/>
        <horizontal/>
      </border>
      <protection locked="1"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right style="thin">
          <color indexed="64"/>
        </right>
        <top/>
        <bottom/>
      </border>
    </dxf>
    <dxf>
      <border diagonalUp="0" diagonalDown="0">
        <left/>
        <right style="thin">
          <color indexed="64"/>
        </right>
        <top/>
        <bottom/>
        <vertical/>
        <horizontal/>
      </border>
      <protection locked="0" hidden="0"/>
    </dxf>
    <dxf>
      <font>
        <b val="0"/>
        <i val="0"/>
        <strike val="0"/>
        <condense val="0"/>
        <extend val="0"/>
        <outline val="0"/>
        <shadow val="0"/>
        <u val="none"/>
        <vertAlign val="baseline"/>
        <sz val="12"/>
        <color rgb="FF000000"/>
        <name val="Arial"/>
        <family val="2"/>
        <scheme val="minor"/>
      </font>
      <alignment horizontal="center" vertical="bottom" textRotation="0" wrapText="0" indent="0" justifyLastLine="0" shrinkToFit="0" readingOrder="0"/>
      <border diagonalUp="0" diagonalDown="0" outline="0">
        <left/>
        <right style="thin">
          <color indexed="64"/>
        </right>
        <top/>
        <bottom/>
      </border>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left/>
        <right style="thin">
          <color indexed="64"/>
        </right>
        <top/>
        <bottom/>
        <vertical/>
        <horizontal/>
      </border>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right style="thin">
          <color indexed="64"/>
        </right>
        <top style="thin">
          <color indexed="64"/>
        </top>
        <bottom/>
      </border>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style="thin">
          <color rgb="FF000000"/>
        </left>
        <right/>
        <top/>
        <bottom/>
      </border>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border diagonalUp="0" diagonalDown="0" outline="0">
        <left style="thin">
          <color rgb="FF000000"/>
        </left>
        <right/>
        <top/>
        <bottom/>
      </border>
      <protection locked="0" hidden="0"/>
    </dxf>
    <dxf>
      <border diagonalUp="0" diagonalDown="0">
        <right style="thin">
          <color indexed="64"/>
        </right>
        <vertical/>
      </border>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font>
        <b val="0"/>
        <i val="0"/>
        <strike val="0"/>
        <condense val="0"/>
        <extend val="0"/>
        <outline val="0"/>
        <shadow val="0"/>
        <u val="none"/>
        <vertAlign val="baseline"/>
        <sz val="12"/>
        <color rgb="FF000000"/>
        <name val="Arial"/>
        <family val="2"/>
        <scheme val="minor"/>
      </font>
      <protection locked="0" hidden="0"/>
    </dxf>
    <dxf>
      <font>
        <b val="0"/>
        <i val="0"/>
        <strike val="0"/>
        <condense val="0"/>
        <extend val="0"/>
        <outline val="0"/>
        <shadow val="0"/>
        <u val="none"/>
        <vertAlign val="baseline"/>
        <sz val="12"/>
        <color rgb="FF000000"/>
        <name val="Arial"/>
        <family val="2"/>
        <scheme val="minor"/>
      </font>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0"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protection locked="1" hidden="0"/>
    </dxf>
    <dxf>
      <font>
        <b val="0"/>
        <i val="0"/>
        <strike val="0"/>
        <condense val="0"/>
        <extend val="0"/>
        <outline val="0"/>
        <shadow val="0"/>
        <u val="none"/>
        <vertAlign val="baseline"/>
        <sz val="12"/>
        <color theme="1"/>
        <name val="Arial"/>
        <family val="2"/>
        <scheme val="minor"/>
      </font>
      <alignment horizontal="center" vertical="bottom" textRotation="0" wrapText="0" indent="0" justifyLastLine="0" shrinkToFit="0" readingOrder="0"/>
      <protection locked="0" hidden="0"/>
    </dxf>
    <dxf>
      <border outline="0">
        <top style="thin">
          <color indexed="64"/>
        </top>
      </border>
    </dxf>
    <dxf>
      <protection locked="1" hidden="0"/>
    </dxf>
    <dxf>
      <font>
        <b val="0"/>
        <i val="0"/>
        <strike val="0"/>
        <condense val="0"/>
        <extend val="0"/>
        <outline val="0"/>
        <shadow val="0"/>
        <u val="none"/>
        <vertAlign val="baseline"/>
        <sz val="12"/>
        <color theme="1"/>
        <name val="Arial"/>
        <family val="2"/>
        <scheme val="minor"/>
      </font>
      <protection locked="1" hidden="0"/>
    </dxf>
  </dxfs>
  <tableStyles count="0" defaultTableStyle="TableStyleMedium2" defaultPivotStyle="PivotStyleLight16"/>
  <colors>
    <mruColors>
      <color rgb="FF00607F"/>
      <color rgb="FFFFC843"/>
      <color rgb="FFBB1F53"/>
      <color rgb="FFBABF33"/>
      <color rgb="FFB9C8D3"/>
      <color rgb="FF565917"/>
      <color rgb="FFE1E59B"/>
      <color rgb="FFDEE2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bag type="DXFComplements" extRef="D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EA9B92-A172-4331-9848-09CE933ECCBE}" name="Table1" displayName="Table1" ref="A3:AE1533" headerRowCount="0" totalsRowShown="0" headerRowDxfId="73" dataDxfId="72" tableBorderDxfId="71">
  <tableColumns count="31">
    <tableColumn id="1" xr3:uid="{F44B63A9-7832-4278-8CF6-55B0EC3CDA19}" name="Column1" headerRowDxfId="70" dataDxfId="69"/>
    <tableColumn id="2" xr3:uid="{DCE548C8-EA36-4215-9B43-3C4F52786ACE}" name="Column2" headerRowDxfId="68" dataDxfId="67"/>
    <tableColumn id="3" xr3:uid="{1A8D9FEC-2F15-437E-8E3A-14A7BEE81B5D}" name="Column3" headerRowDxfId="66" dataDxfId="65"/>
    <tableColumn id="4" xr3:uid="{3A33D027-E9D0-488A-A646-EC143FF774F2}" name="Column4" headerRowDxfId="64" dataDxfId="63"/>
    <tableColumn id="5" xr3:uid="{09841F4C-13AA-4148-BB2E-B6D18E731FC7}" name="Column5" headerRowDxfId="62" dataDxfId="61"/>
    <tableColumn id="6" xr3:uid="{4EB680DB-3860-4910-A2E0-3B4FE237CAAA}" name="Column6" headerRowDxfId="60" dataDxfId="59"/>
    <tableColumn id="7" xr3:uid="{42A47039-FA58-44FA-9558-992F2B30AC40}" name="Column7" headerRowDxfId="58" dataDxfId="57"/>
    <tableColumn id="8" xr3:uid="{8FF95A4B-8720-474E-9DA5-E3484BC25BB0}" name="Column8" headerRowDxfId="56" dataDxfId="55"/>
    <tableColumn id="9" xr3:uid="{0BD9F73D-BFFB-4F19-BF01-794D217A67D6}" name="Column9" headerRowDxfId="54" dataDxfId="53"/>
    <tableColumn id="10" xr3:uid="{20E79B4C-71CA-4D87-9B7F-95082A3869E6}" name="Column10" headerRowDxfId="52" dataDxfId="51"/>
    <tableColumn id="11" xr3:uid="{6C6CFADB-7701-4A5F-A53C-11BA8A938ECB}" name="Column11" headerRowDxfId="50" dataDxfId="49"/>
    <tableColumn id="12" xr3:uid="{69D22CB3-A3E0-4B12-AC4F-5534FEFDC49F}" name="Column12" headerRowDxfId="48" dataDxfId="47"/>
    <tableColumn id="13" xr3:uid="{5E1C5DCB-024E-4FD3-9D9E-7006919C473E}" name="Column13" headerRowDxfId="46" dataDxfId="45"/>
    <tableColumn id="14" xr3:uid="{A212F12E-BAF3-4C47-A8FD-07D44369CBF8}" name="Column14" headerRowDxfId="44" dataDxfId="43"/>
    <tableColumn id="15" xr3:uid="{4AEB96F9-EA5B-43BC-AD1A-1C1E5F8CA118}" name="Column15" headerRowDxfId="42" dataDxfId="41"/>
    <tableColumn id="16" xr3:uid="{D8363DC5-2619-405B-9A03-7DA8F7844D9F}" name="Column16" headerRowDxfId="40" dataDxfId="39"/>
    <tableColumn id="17" xr3:uid="{0F8C2943-1CA7-468A-A719-10E694D1B185}" name="Column17" headerRowDxfId="38" dataDxfId="37"/>
    <tableColumn id="18" xr3:uid="{E737D7B0-495C-4B00-95A8-31EEEE803B50}" name="Column18" headerRowDxfId="36" dataDxfId="35"/>
    <tableColumn id="19" xr3:uid="{3A2B66D9-5ED9-42DC-8B5B-F95FE14DBE66}" name="Column19" headerRowDxfId="34" dataDxfId="33"/>
    <tableColumn id="20" xr3:uid="{0799519A-6562-45CF-9B58-31A6200C47A3}" name="Column20" headerRowDxfId="32" dataDxfId="31"/>
    <tableColumn id="21" xr3:uid="{3B833C89-D945-48E5-AF2E-C810C96CACAA}" name="Column21" headerRowDxfId="30" dataDxfId="29"/>
    <tableColumn id="22" xr3:uid="{EDF96FB0-B7EE-4031-B9F4-9E22AD103B37}" name="Column22" headerRowDxfId="28" dataDxfId="27">
      <calculatedColumnFormula array="1">_xlfn.IFS(
    D3="","",
    AND(D3="Single Family Residence",OR(X3="Lead",S3="Lead",T3="Lead"),OR(Q3="No",Q3="Unknown",Q3="")),"Tier 1",
    AND(D3="Single Family Residence",OR(X3="GRR",S3="Galvanized",T3="Galvanized",F3="Lead"),OR(Q3="No",Q3="Unknown",Q3="")),"Tier 3",
    AND(D3="Single Family Residence",AI3="Yes",OR(Q3="No",Q3="Unknown",Q3="")),"Tier 4",
    AND(D3&lt;&gt;"Single Family Residence",OR(X3="Lead",AK3="Yes"),OR(Q3="No",Q3="Unknown",Q3="")),"Tier 2",
    OR(Q3="No",Q3="Unknown",Q3=""),"Tier 5",
    Q3="Yes","No Tier",
    TRUE,"")</calculatedColumnFormula>
    </tableColumn>
    <tableColumn id="23" xr3:uid="{77394200-2467-444F-B957-7BE17F2EAC82}" name="Column23" headerRowDxfId="26" dataDxfId="25">
      <calculatedColumnFormula>IF(F3="","",IF(F3="Lead","Yes",IF(F3="Non-Lead","No",IF(F3="Unknown","Unknown",IF(F3="No Connector","No","")))))</calculatedColumnFormula>
    </tableColumn>
    <tableColumn id="24" xr3:uid="{30422FF4-6EC1-464C-ACAD-758815B7D033}" name="Column24" headerRowDxfId="24" dataDxfId="23">
      <calculatedColumnFormula array="1">_xlfn.IFS(
    AND(G3="",M3=""), "",
    OR(G3="Lead", G3="Lead Lined Galvanized", M3="Lead", M3="Lead Lined Galvanized"), "Lead",
    AND(G3="GRR", M3="GRR"), "Non-Lead",
    OR(AND(G3="GRR", M3=""), AND(G3="", M3="GRR")), "Non-Lead",
    AND(G3&lt;&gt;"GRR", G3&lt;&gt;"", M3="GRR", OR(I3="Yes", I3="Unknown", I3="")), "GRR",
    AND(G3&lt;&gt;"GRR", G3&lt;&gt;"", M3="GRR", I3="No"), "Non-Lead",
    OR(G3="Unknown", M3="Unknown"), "Unknown",
    OR(NOT(OR(G3="Lead", G3="Lead Lined Galvanized", G3="GRR", G3="Unknown")),
       NOT(OR(M3="Lead", M3="Lead Lined Galvanized", M3="GRR", M3="Unknown"))), "Non-Lead",
    TRUE, ""
)</calculatedColumnFormula>
    </tableColumn>
    <tableColumn id="25" xr3:uid="{54B16D19-CFED-4994-AAF8-3BA39E0CCA07}" name="Column25" headerRowDxfId="22" dataDxfId="21"/>
    <tableColumn id="26" xr3:uid="{AB34999C-09E1-4A43-9B1D-A352089F0A5C}" name="Column26" headerRowDxfId="20" dataDxfId="19"/>
    <tableColumn id="27" xr3:uid="{F006C042-FCCC-4C2C-80B2-B6A5BDA97C38}" name="Column27" headerRowDxfId="18" dataDxfId="17"/>
    <tableColumn id="28" xr3:uid="{CEFCA0DF-28D2-4F6A-AF3D-4F4D31C746EE}" name="Column28" headerRowDxfId="16" dataDxfId="15"/>
    <tableColumn id="29" xr3:uid="{64B4C8F0-C9CD-4945-9DB9-790B23742830}" name="Column29" headerRowDxfId="14" dataDxfId="13"/>
    <tableColumn id="30" xr3:uid="{376DCC0B-9B83-4A33-B128-1426D9CEA025}" name="Column30" headerRowDxfId="12" dataDxfId="11"/>
    <tableColumn id="31" xr3:uid="{64681D36-45D8-44A0-8CD3-FD0968B5478D}" name="Column31" headerRowDxfId="10" dataDxfId="9"/>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42A64-1BD0-4E67-BBD1-21DA9130FBF3}">
  <dimension ref="A1:Z51"/>
  <sheetViews>
    <sheetView topLeftCell="A12" workbookViewId="0">
      <selection activeCell="Q41" sqref="Q41:Z45"/>
    </sheetView>
  </sheetViews>
  <sheetFormatPr defaultRowHeight="12.75"/>
  <cols>
    <col min="1" max="16384" width="9.140625" style="7"/>
  </cols>
  <sheetData>
    <row r="1" spans="2:26" ht="13.5" thickBot="1"/>
    <row r="2" spans="2:26" ht="12.75" customHeight="1">
      <c r="B2" s="42" t="s">
        <v>44</v>
      </c>
      <c r="C2" s="43"/>
      <c r="D2" s="43"/>
      <c r="E2" s="43"/>
      <c r="F2" s="43"/>
      <c r="G2" s="43"/>
      <c r="H2" s="43"/>
      <c r="I2" s="43"/>
      <c r="J2" s="43"/>
      <c r="K2" s="43"/>
      <c r="L2" s="43"/>
      <c r="M2" s="44"/>
      <c r="O2" s="46" t="s">
        <v>38</v>
      </c>
      <c r="P2" s="46"/>
      <c r="Q2" s="46"/>
      <c r="R2" s="46"/>
      <c r="S2" s="46"/>
      <c r="T2" s="46"/>
      <c r="U2" s="46"/>
      <c r="V2" s="46"/>
      <c r="W2" s="46"/>
      <c r="X2" s="46"/>
      <c r="Y2" s="46"/>
      <c r="Z2" s="46"/>
    </row>
    <row r="3" spans="2:26" ht="12.75" customHeight="1">
      <c r="B3" s="45"/>
      <c r="C3" s="46"/>
      <c r="D3" s="46"/>
      <c r="E3" s="46"/>
      <c r="F3" s="46"/>
      <c r="G3" s="46"/>
      <c r="H3" s="46"/>
      <c r="I3" s="46"/>
      <c r="J3" s="46"/>
      <c r="K3" s="46"/>
      <c r="L3" s="46"/>
      <c r="M3" s="47"/>
      <c r="O3" s="46"/>
      <c r="P3" s="46"/>
      <c r="Q3" s="46"/>
      <c r="R3" s="46"/>
      <c r="S3" s="46"/>
      <c r="T3" s="46"/>
      <c r="U3" s="46"/>
      <c r="V3" s="46"/>
      <c r="W3" s="46"/>
      <c r="X3" s="46"/>
      <c r="Y3" s="46"/>
      <c r="Z3" s="46"/>
    </row>
    <row r="4" spans="2:26" ht="12.75" customHeight="1">
      <c r="B4" s="45"/>
      <c r="C4" s="46"/>
      <c r="D4" s="46"/>
      <c r="E4" s="46"/>
      <c r="F4" s="46"/>
      <c r="G4" s="46"/>
      <c r="H4" s="46"/>
      <c r="I4" s="46"/>
      <c r="J4" s="46"/>
      <c r="K4" s="46"/>
      <c r="L4" s="46"/>
      <c r="M4" s="47"/>
      <c r="O4" s="46"/>
      <c r="P4" s="46"/>
      <c r="Q4" s="46"/>
      <c r="R4" s="46"/>
      <c r="S4" s="46"/>
      <c r="T4" s="46"/>
      <c r="U4" s="46"/>
      <c r="V4" s="46"/>
      <c r="W4" s="46"/>
      <c r="X4" s="46"/>
      <c r="Y4" s="46"/>
      <c r="Z4" s="46"/>
    </row>
    <row r="5" spans="2:26">
      <c r="B5" s="8"/>
      <c r="M5" s="9"/>
    </row>
    <row r="6" spans="2:26" ht="15" customHeight="1">
      <c r="B6" s="55" t="s">
        <v>40</v>
      </c>
      <c r="C6" s="49"/>
      <c r="D6" s="51"/>
      <c r="E6" s="51"/>
      <c r="F6" s="51"/>
      <c r="G6" s="51"/>
      <c r="H6" s="51"/>
      <c r="I6" s="51"/>
      <c r="J6" s="49" t="s">
        <v>41</v>
      </c>
      <c r="K6" s="49"/>
      <c r="L6" s="51"/>
      <c r="M6" s="52"/>
      <c r="O6" s="59" t="s">
        <v>60</v>
      </c>
      <c r="P6" s="59"/>
      <c r="Q6" s="59"/>
      <c r="R6" s="59"/>
      <c r="S6" s="59"/>
      <c r="T6" s="59"/>
      <c r="U6" s="59"/>
      <c r="V6" s="59"/>
      <c r="W6" s="59"/>
      <c r="X6" s="59"/>
      <c r="Y6" s="59"/>
      <c r="Z6" s="59"/>
    </row>
    <row r="7" spans="2:26" ht="12.75" customHeight="1">
      <c r="B7" s="55"/>
      <c r="C7" s="49"/>
      <c r="D7" s="51"/>
      <c r="E7" s="51"/>
      <c r="F7" s="51"/>
      <c r="G7" s="51"/>
      <c r="H7" s="51"/>
      <c r="I7" s="51"/>
      <c r="J7" s="49"/>
      <c r="K7" s="49"/>
      <c r="L7" s="51"/>
      <c r="M7" s="52"/>
      <c r="O7" s="59"/>
      <c r="P7" s="59"/>
      <c r="Q7" s="59"/>
      <c r="R7" s="59"/>
      <c r="S7" s="59"/>
      <c r="T7" s="59"/>
      <c r="U7" s="59"/>
      <c r="V7" s="59"/>
      <c r="W7" s="59"/>
      <c r="X7" s="59"/>
      <c r="Y7" s="59"/>
      <c r="Z7" s="59"/>
    </row>
    <row r="8" spans="2:26" ht="15" customHeight="1">
      <c r="B8" s="55"/>
      <c r="C8" s="49"/>
      <c r="D8" s="51"/>
      <c r="E8" s="51"/>
      <c r="F8" s="51"/>
      <c r="G8" s="51"/>
      <c r="H8" s="51"/>
      <c r="I8" s="51"/>
      <c r="J8" s="49"/>
      <c r="K8" s="49"/>
      <c r="L8" s="51"/>
      <c r="M8" s="52"/>
      <c r="O8" s="58" t="s">
        <v>34</v>
      </c>
      <c r="P8" s="58"/>
      <c r="Q8" s="58"/>
      <c r="R8" s="58"/>
      <c r="S8" s="58"/>
      <c r="T8" s="58"/>
      <c r="U8" s="58"/>
      <c r="V8" s="58"/>
      <c r="W8" s="58"/>
      <c r="X8" s="58"/>
      <c r="Y8" s="58"/>
      <c r="Z8" s="58"/>
    </row>
    <row r="9" spans="2:26" ht="12.75" customHeight="1">
      <c r="B9" s="55" t="s">
        <v>42</v>
      </c>
      <c r="C9" s="49"/>
      <c r="D9" s="49"/>
      <c r="E9" s="51"/>
      <c r="F9" s="51"/>
      <c r="G9" s="49" t="s">
        <v>43</v>
      </c>
      <c r="H9" s="49"/>
      <c r="I9" s="49"/>
      <c r="J9" s="49"/>
      <c r="K9" s="51"/>
      <c r="L9" s="51"/>
      <c r="M9" s="52"/>
      <c r="O9" s="58"/>
      <c r="P9" s="58"/>
      <c r="Q9" s="58"/>
      <c r="R9" s="58"/>
      <c r="S9" s="58"/>
      <c r="T9" s="58"/>
      <c r="U9" s="58"/>
      <c r="V9" s="58"/>
      <c r="W9" s="58"/>
      <c r="X9" s="58"/>
      <c r="Y9" s="58"/>
      <c r="Z9" s="58"/>
    </row>
    <row r="10" spans="2:26" ht="15" customHeight="1">
      <c r="B10" s="55"/>
      <c r="C10" s="49"/>
      <c r="D10" s="49"/>
      <c r="E10" s="51"/>
      <c r="F10" s="51"/>
      <c r="G10" s="49"/>
      <c r="H10" s="49"/>
      <c r="I10" s="49"/>
      <c r="J10" s="49"/>
      <c r="K10" s="51"/>
      <c r="L10" s="51"/>
      <c r="M10" s="52"/>
      <c r="O10" s="60" t="s">
        <v>37</v>
      </c>
      <c r="P10" s="60"/>
      <c r="Q10" s="60"/>
      <c r="R10" s="60"/>
      <c r="S10" s="60"/>
      <c r="T10" s="60"/>
      <c r="U10" s="60"/>
      <c r="V10" s="60"/>
      <c r="W10" s="60"/>
      <c r="X10" s="60"/>
      <c r="Y10" s="60"/>
      <c r="Z10" s="60"/>
    </row>
    <row r="11" spans="2:26" ht="13.5" customHeight="1" thickBot="1">
      <c r="B11" s="56"/>
      <c r="C11" s="50"/>
      <c r="D11" s="50"/>
      <c r="E11" s="53"/>
      <c r="F11" s="53"/>
      <c r="G11" s="50"/>
      <c r="H11" s="50"/>
      <c r="I11" s="50"/>
      <c r="J11" s="50"/>
      <c r="K11" s="53"/>
      <c r="L11" s="53"/>
      <c r="M11" s="54"/>
      <c r="O11" s="60"/>
      <c r="P11" s="60"/>
      <c r="Q11" s="60"/>
      <c r="R11" s="60"/>
      <c r="S11" s="60"/>
      <c r="T11" s="60"/>
      <c r="U11" s="60"/>
      <c r="V11" s="60"/>
      <c r="W11" s="60"/>
      <c r="X11" s="60"/>
      <c r="Y11" s="60"/>
      <c r="Z11" s="60"/>
    </row>
    <row r="12" spans="2:26" ht="15" customHeight="1">
      <c r="O12" s="38" t="s">
        <v>25</v>
      </c>
      <c r="P12" s="38"/>
      <c r="Q12" s="38"/>
      <c r="R12" s="38"/>
      <c r="S12" s="38"/>
      <c r="T12" s="38"/>
      <c r="U12" s="38"/>
      <c r="V12" s="38"/>
      <c r="W12" s="38"/>
      <c r="X12" s="38"/>
      <c r="Y12" s="38"/>
      <c r="Z12" s="38"/>
    </row>
    <row r="13" spans="2:26" ht="12.75" customHeight="1">
      <c r="B13" s="46" t="s">
        <v>45</v>
      </c>
      <c r="C13" s="46"/>
      <c r="D13" s="46"/>
      <c r="E13" s="46"/>
      <c r="F13" s="46"/>
      <c r="G13" s="46"/>
      <c r="H13" s="46"/>
      <c r="I13" s="46"/>
      <c r="J13" s="46"/>
      <c r="K13" s="46"/>
      <c r="L13" s="46"/>
      <c r="M13" s="46"/>
      <c r="O13" s="38"/>
      <c r="P13" s="38"/>
      <c r="Q13" s="38"/>
      <c r="R13" s="38"/>
      <c r="S13" s="38"/>
      <c r="T13" s="38"/>
      <c r="U13" s="38"/>
      <c r="V13" s="38"/>
      <c r="W13" s="38"/>
      <c r="X13" s="38"/>
      <c r="Y13" s="38"/>
      <c r="Z13" s="38"/>
    </row>
    <row r="14" spans="2:26" ht="15" customHeight="1">
      <c r="B14" s="46"/>
      <c r="C14" s="46"/>
      <c r="D14" s="46"/>
      <c r="E14" s="46"/>
      <c r="F14" s="46"/>
      <c r="G14" s="46"/>
      <c r="H14" s="46"/>
      <c r="I14" s="46"/>
      <c r="J14" s="46"/>
      <c r="K14" s="46"/>
      <c r="L14" s="46"/>
      <c r="M14" s="46"/>
      <c r="O14" s="57" t="s">
        <v>35</v>
      </c>
      <c r="P14" s="57"/>
      <c r="Q14" s="57"/>
      <c r="R14" s="57"/>
      <c r="S14" s="57"/>
      <c r="T14" s="57"/>
      <c r="U14" s="57"/>
      <c r="V14" s="57"/>
      <c r="W14" s="57"/>
      <c r="X14" s="57"/>
      <c r="Y14" s="57"/>
      <c r="Z14" s="57"/>
    </row>
    <row r="15" spans="2:26" ht="12.75" customHeight="1">
      <c r="B15" s="46"/>
      <c r="C15" s="46"/>
      <c r="D15" s="46"/>
      <c r="E15" s="46"/>
      <c r="F15" s="46"/>
      <c r="G15" s="46"/>
      <c r="H15" s="46"/>
      <c r="I15" s="46"/>
      <c r="J15" s="46"/>
      <c r="K15" s="46"/>
      <c r="L15" s="46"/>
      <c r="M15" s="46"/>
      <c r="O15" s="57"/>
      <c r="P15" s="57"/>
      <c r="Q15" s="57"/>
      <c r="R15" s="57"/>
      <c r="S15" s="57"/>
      <c r="T15" s="57"/>
      <c r="U15" s="57"/>
      <c r="V15" s="57"/>
      <c r="W15" s="57"/>
      <c r="X15" s="57"/>
      <c r="Y15" s="57"/>
      <c r="Z15" s="57"/>
    </row>
    <row r="17" spans="2:26" ht="12.75" customHeight="1">
      <c r="B17" s="48" t="s">
        <v>46</v>
      </c>
      <c r="C17" s="48"/>
      <c r="D17" s="40" t="s">
        <v>47</v>
      </c>
      <c r="E17" s="40"/>
      <c r="F17" s="40"/>
      <c r="G17" s="40"/>
      <c r="H17" s="40"/>
      <c r="I17" s="40"/>
      <c r="J17" s="40"/>
      <c r="K17" s="40"/>
      <c r="L17" s="40"/>
      <c r="M17" s="40"/>
      <c r="O17" s="41" t="s">
        <v>70</v>
      </c>
      <c r="P17" s="41"/>
      <c r="Q17" s="41"/>
      <c r="R17" s="41"/>
      <c r="S17" s="41"/>
      <c r="T17" s="41"/>
      <c r="U17" s="41"/>
      <c r="V17" s="41"/>
      <c r="W17" s="41"/>
      <c r="X17" s="41"/>
      <c r="Y17" s="41"/>
      <c r="Z17" s="41"/>
    </row>
    <row r="18" spans="2:26" ht="12.75" customHeight="1">
      <c r="B18" s="48"/>
      <c r="C18" s="48"/>
      <c r="D18" s="40"/>
      <c r="E18" s="40"/>
      <c r="F18" s="40"/>
      <c r="G18" s="40"/>
      <c r="H18" s="40"/>
      <c r="I18" s="40"/>
      <c r="J18" s="40"/>
      <c r="K18" s="40"/>
      <c r="L18" s="40"/>
      <c r="M18" s="40"/>
      <c r="O18" s="41"/>
      <c r="P18" s="41"/>
      <c r="Q18" s="41"/>
      <c r="R18" s="41"/>
      <c r="S18" s="41"/>
      <c r="T18" s="41"/>
      <c r="U18" s="41"/>
      <c r="V18" s="41"/>
      <c r="W18" s="41"/>
      <c r="X18" s="41"/>
      <c r="Y18" s="41"/>
      <c r="Z18" s="41"/>
    </row>
    <row r="19" spans="2:26" ht="12.75" customHeight="1">
      <c r="B19" s="48"/>
      <c r="C19" s="48"/>
      <c r="D19" s="40"/>
      <c r="E19" s="40"/>
      <c r="F19" s="40"/>
      <c r="G19" s="40"/>
      <c r="H19" s="40"/>
      <c r="I19" s="40"/>
      <c r="J19" s="40"/>
      <c r="K19" s="40"/>
      <c r="L19" s="40"/>
      <c r="M19" s="40"/>
      <c r="O19" s="41"/>
      <c r="P19" s="41"/>
      <c r="Q19" s="41"/>
      <c r="R19" s="41"/>
      <c r="S19" s="41"/>
      <c r="T19" s="41"/>
      <c r="U19" s="41"/>
      <c r="V19" s="41"/>
      <c r="W19" s="41"/>
      <c r="X19" s="41"/>
      <c r="Y19" s="41"/>
      <c r="Z19" s="41"/>
    </row>
    <row r="20" spans="2:26" ht="12.75" customHeight="1">
      <c r="B20" s="48"/>
      <c r="C20" s="48"/>
      <c r="D20" s="40"/>
      <c r="E20" s="40"/>
      <c r="F20" s="40"/>
      <c r="G20" s="40"/>
      <c r="H20" s="40"/>
      <c r="I20" s="40"/>
      <c r="J20" s="40"/>
      <c r="K20" s="40"/>
      <c r="L20" s="40"/>
      <c r="M20" s="40"/>
      <c r="O20" s="41"/>
      <c r="P20" s="41"/>
      <c r="Q20" s="41"/>
      <c r="R20" s="41"/>
      <c r="S20" s="41"/>
      <c r="T20" s="41"/>
      <c r="U20" s="41"/>
      <c r="V20" s="41"/>
      <c r="W20" s="41"/>
      <c r="X20" s="41"/>
      <c r="Y20" s="41"/>
      <c r="Z20" s="41"/>
    </row>
    <row r="21" spans="2:26" ht="12.75" customHeight="1">
      <c r="O21" s="41"/>
      <c r="P21" s="41"/>
      <c r="Q21" s="41"/>
      <c r="R21" s="41"/>
      <c r="S21" s="41"/>
      <c r="T21" s="41"/>
      <c r="U21" s="41"/>
      <c r="V21" s="41"/>
      <c r="W21" s="41"/>
      <c r="X21" s="41"/>
      <c r="Y21" s="41"/>
      <c r="Z21" s="41"/>
    </row>
    <row r="22" spans="2:26" ht="12.75" customHeight="1">
      <c r="B22" s="48" t="s">
        <v>48</v>
      </c>
      <c r="C22" s="48"/>
      <c r="D22" s="40" t="s">
        <v>49</v>
      </c>
      <c r="E22" s="40"/>
      <c r="F22" s="40"/>
      <c r="G22" s="40"/>
      <c r="H22" s="40"/>
      <c r="I22" s="40"/>
      <c r="J22" s="40"/>
      <c r="K22" s="40"/>
      <c r="L22" s="40"/>
      <c r="M22" s="40"/>
    </row>
    <row r="23" spans="2:26" ht="15" customHeight="1">
      <c r="B23" s="48"/>
      <c r="C23" s="48"/>
      <c r="D23" s="40"/>
      <c r="E23" s="40"/>
      <c r="F23" s="40"/>
      <c r="G23" s="40"/>
      <c r="H23" s="40"/>
      <c r="I23" s="40"/>
      <c r="J23" s="40"/>
      <c r="K23" s="40"/>
      <c r="L23" s="40"/>
      <c r="M23" s="40"/>
      <c r="O23" s="62" t="s">
        <v>61</v>
      </c>
      <c r="P23" s="62"/>
      <c r="Q23" s="40" t="s">
        <v>62</v>
      </c>
      <c r="R23" s="40"/>
      <c r="S23" s="40"/>
      <c r="T23" s="40"/>
      <c r="U23" s="40"/>
      <c r="V23" s="40"/>
      <c r="W23" s="40"/>
      <c r="X23" s="40"/>
      <c r="Y23" s="40"/>
      <c r="Z23" s="40"/>
    </row>
    <row r="24" spans="2:26" ht="12.75" customHeight="1">
      <c r="B24" s="48"/>
      <c r="C24" s="48"/>
      <c r="D24" s="40"/>
      <c r="E24" s="40"/>
      <c r="F24" s="40"/>
      <c r="G24" s="40"/>
      <c r="H24" s="40"/>
      <c r="I24" s="40"/>
      <c r="J24" s="40"/>
      <c r="K24" s="40"/>
      <c r="L24" s="40"/>
      <c r="M24" s="40"/>
      <c r="O24" s="62"/>
      <c r="P24" s="62"/>
      <c r="Q24" s="40"/>
      <c r="R24" s="40"/>
      <c r="S24" s="40"/>
      <c r="T24" s="40"/>
      <c r="U24" s="40"/>
      <c r="V24" s="40"/>
      <c r="W24" s="40"/>
      <c r="X24" s="40"/>
      <c r="Y24" s="40"/>
      <c r="Z24" s="40"/>
    </row>
    <row r="25" spans="2:26" ht="12.75" customHeight="1">
      <c r="B25" s="48"/>
      <c r="C25" s="48"/>
      <c r="D25" s="40"/>
      <c r="E25" s="40"/>
      <c r="F25" s="40"/>
      <c r="G25" s="40"/>
      <c r="H25" s="40"/>
      <c r="I25" s="40"/>
      <c r="J25" s="40"/>
      <c r="K25" s="40"/>
      <c r="L25" s="40"/>
      <c r="M25" s="40"/>
      <c r="O25" s="62"/>
      <c r="P25" s="62"/>
      <c r="Q25" s="40"/>
      <c r="R25" s="40"/>
      <c r="S25" s="40"/>
      <c r="T25" s="40"/>
      <c r="U25" s="40"/>
      <c r="V25" s="40"/>
      <c r="W25" s="40"/>
      <c r="X25" s="40"/>
      <c r="Y25" s="40"/>
      <c r="Z25" s="40"/>
    </row>
    <row r="26" spans="2:26" ht="12.75" customHeight="1"/>
    <row r="27" spans="2:26" ht="12.75" customHeight="1">
      <c r="B27" s="48" t="s">
        <v>50</v>
      </c>
      <c r="C27" s="48"/>
      <c r="D27" s="63" t="s">
        <v>51</v>
      </c>
      <c r="E27" s="63"/>
      <c r="F27" s="63"/>
      <c r="G27" s="63"/>
      <c r="H27" s="63"/>
      <c r="I27" s="63"/>
      <c r="J27" s="63"/>
      <c r="K27" s="63"/>
      <c r="L27" s="63"/>
      <c r="M27" s="63"/>
      <c r="O27" s="39" t="s">
        <v>64</v>
      </c>
      <c r="P27" s="39"/>
      <c r="Q27" s="37" t="s">
        <v>63</v>
      </c>
      <c r="R27" s="37"/>
      <c r="S27" s="37"/>
      <c r="T27" s="37"/>
      <c r="U27" s="37"/>
      <c r="V27" s="37"/>
      <c r="W27" s="37"/>
      <c r="X27" s="37"/>
      <c r="Y27" s="37"/>
      <c r="Z27" s="37"/>
    </row>
    <row r="28" spans="2:26" ht="12.75" customHeight="1">
      <c r="B28" s="48"/>
      <c r="C28" s="48"/>
      <c r="D28" s="63"/>
      <c r="E28" s="63"/>
      <c r="F28" s="63"/>
      <c r="G28" s="63"/>
      <c r="H28" s="63"/>
      <c r="I28" s="63"/>
      <c r="J28" s="63"/>
      <c r="K28" s="63"/>
      <c r="L28" s="63"/>
      <c r="M28" s="63"/>
      <c r="O28" s="39"/>
      <c r="P28" s="39"/>
      <c r="Q28" s="37"/>
      <c r="R28" s="37"/>
      <c r="S28" s="37"/>
      <c r="T28" s="37"/>
      <c r="U28" s="37"/>
      <c r="V28" s="37"/>
      <c r="W28" s="37"/>
      <c r="X28" s="37"/>
      <c r="Y28" s="37"/>
      <c r="Z28" s="37"/>
    </row>
    <row r="29" spans="2:26" ht="12.75" customHeight="1">
      <c r="B29" s="48"/>
      <c r="C29" s="48"/>
      <c r="D29" s="63"/>
      <c r="E29" s="63"/>
      <c r="F29" s="63"/>
      <c r="G29" s="63"/>
      <c r="H29" s="63"/>
      <c r="I29" s="63"/>
      <c r="J29" s="63"/>
      <c r="K29" s="63"/>
      <c r="L29" s="63"/>
      <c r="M29" s="63"/>
      <c r="O29" s="39"/>
      <c r="P29" s="39"/>
      <c r="Q29" s="37"/>
      <c r="R29" s="37"/>
      <c r="S29" s="37"/>
      <c r="T29" s="37"/>
      <c r="U29" s="37"/>
      <c r="V29" s="37"/>
      <c r="W29" s="37"/>
      <c r="X29" s="37"/>
      <c r="Y29" s="37"/>
      <c r="Z29" s="37"/>
    </row>
    <row r="30" spans="2:26" ht="12.75" customHeight="1">
      <c r="B30" s="48"/>
      <c r="C30" s="48"/>
      <c r="D30" s="63"/>
      <c r="E30" s="63"/>
      <c r="F30" s="63"/>
      <c r="G30" s="63"/>
      <c r="H30" s="63"/>
      <c r="I30" s="63"/>
      <c r="J30" s="63"/>
      <c r="K30" s="63"/>
      <c r="L30" s="63"/>
      <c r="M30" s="63"/>
      <c r="O30" s="39"/>
      <c r="P30" s="39"/>
      <c r="Q30" s="37"/>
      <c r="R30" s="37"/>
      <c r="S30" s="37"/>
      <c r="T30" s="37"/>
      <c r="U30" s="37"/>
      <c r="V30" s="37"/>
      <c r="W30" s="37"/>
      <c r="X30" s="37"/>
      <c r="Y30" s="37"/>
      <c r="Z30" s="37"/>
    </row>
    <row r="31" spans="2:26" ht="12.75" customHeight="1">
      <c r="B31" s="48"/>
      <c r="C31" s="48"/>
      <c r="D31" s="63"/>
      <c r="E31" s="63"/>
      <c r="F31" s="63"/>
      <c r="G31" s="63"/>
      <c r="H31" s="63"/>
      <c r="I31" s="63"/>
      <c r="J31" s="63"/>
      <c r="K31" s="63"/>
      <c r="L31" s="63"/>
      <c r="M31" s="63"/>
    </row>
    <row r="32" spans="2:26" ht="14.25" customHeight="1">
      <c r="O32" s="39" t="s">
        <v>67</v>
      </c>
      <c r="P32" s="39"/>
      <c r="Q32" s="40" t="s">
        <v>72</v>
      </c>
      <c r="R32" s="40"/>
      <c r="S32" s="40"/>
      <c r="T32" s="40"/>
      <c r="U32" s="40"/>
      <c r="V32" s="40"/>
      <c r="W32" s="40"/>
      <c r="X32" s="40"/>
      <c r="Y32" s="40"/>
      <c r="Z32" s="40"/>
    </row>
    <row r="33" spans="1:26" ht="14.25" customHeight="1">
      <c r="B33" s="46" t="s">
        <v>52</v>
      </c>
      <c r="C33" s="46"/>
      <c r="D33" s="46"/>
      <c r="E33" s="46"/>
      <c r="F33" s="46"/>
      <c r="G33" s="46"/>
      <c r="H33" s="46"/>
      <c r="I33" s="46"/>
      <c r="J33" s="46"/>
      <c r="K33" s="46"/>
      <c r="L33" s="46"/>
      <c r="M33" s="46"/>
      <c r="O33" s="39"/>
      <c r="P33" s="39"/>
      <c r="Q33" s="40"/>
      <c r="R33" s="40"/>
      <c r="S33" s="40"/>
      <c r="T33" s="40"/>
      <c r="U33" s="40"/>
      <c r="V33" s="40"/>
      <c r="W33" s="40"/>
      <c r="X33" s="40"/>
      <c r="Y33" s="40"/>
      <c r="Z33" s="40"/>
    </row>
    <row r="34" spans="1:26" ht="14.25" customHeight="1">
      <c r="B34" s="46"/>
      <c r="C34" s="46"/>
      <c r="D34" s="46"/>
      <c r="E34" s="46"/>
      <c r="F34" s="46"/>
      <c r="G34" s="46"/>
      <c r="H34" s="46"/>
      <c r="I34" s="46"/>
      <c r="J34" s="46"/>
      <c r="K34" s="46"/>
      <c r="L34" s="46"/>
      <c r="M34" s="46"/>
      <c r="O34" s="39"/>
      <c r="P34" s="39"/>
      <c r="Q34" s="40"/>
      <c r="R34" s="40"/>
      <c r="S34" s="40"/>
      <c r="T34" s="40"/>
      <c r="U34" s="40"/>
      <c r="V34" s="40"/>
      <c r="W34" s="40"/>
      <c r="X34" s="40"/>
      <c r="Y34" s="40"/>
      <c r="Z34" s="40"/>
    </row>
    <row r="35" spans="1:26" ht="12.75" customHeight="1">
      <c r="B35" s="46"/>
      <c r="C35" s="46"/>
      <c r="D35" s="46"/>
      <c r="E35" s="46"/>
      <c r="F35" s="46"/>
      <c r="G35" s="46"/>
      <c r="H35" s="46"/>
      <c r="I35" s="46"/>
      <c r="J35" s="46"/>
      <c r="K35" s="46"/>
      <c r="L35" s="46"/>
      <c r="M35" s="46"/>
      <c r="O35" s="39"/>
      <c r="P35" s="39"/>
      <c r="Q35" s="40"/>
      <c r="R35" s="40"/>
      <c r="S35" s="40"/>
      <c r="T35" s="40"/>
      <c r="U35" s="40"/>
      <c r="V35" s="40"/>
      <c r="W35" s="40"/>
      <c r="X35" s="40"/>
      <c r="Y35" s="40"/>
      <c r="Z35" s="40"/>
    </row>
    <row r="36" spans="1:26" ht="15" customHeight="1">
      <c r="O36"/>
      <c r="P36"/>
      <c r="Q36"/>
      <c r="R36"/>
      <c r="S36"/>
      <c r="T36"/>
      <c r="U36"/>
      <c r="V36"/>
      <c r="W36"/>
      <c r="X36"/>
      <c r="Y36"/>
      <c r="Z36" s="12"/>
    </row>
    <row r="37" spans="1:26" ht="15" customHeight="1">
      <c r="B37" s="48" t="s">
        <v>59</v>
      </c>
      <c r="C37" s="48"/>
      <c r="D37" s="48"/>
      <c r="E37" s="61" t="s">
        <v>53</v>
      </c>
      <c r="F37" s="61"/>
      <c r="G37" s="61"/>
      <c r="O37" s="41" t="s">
        <v>65</v>
      </c>
      <c r="P37" s="41"/>
      <c r="Q37" s="37" t="s">
        <v>66</v>
      </c>
      <c r="R37" s="37"/>
      <c r="S37" s="37"/>
      <c r="T37" s="37"/>
      <c r="U37" s="37"/>
      <c r="V37" s="37"/>
      <c r="W37" s="37"/>
      <c r="X37" s="37"/>
      <c r="Y37" s="37"/>
      <c r="Z37" s="37"/>
    </row>
    <row r="38" spans="1:26" ht="12.75" customHeight="1">
      <c r="B38" s="48"/>
      <c r="C38" s="48"/>
      <c r="D38" s="48"/>
      <c r="E38" s="61"/>
      <c r="F38" s="61"/>
      <c r="G38" s="61"/>
      <c r="O38" s="41"/>
      <c r="P38" s="41"/>
      <c r="Q38" s="37"/>
      <c r="R38" s="37"/>
      <c r="S38" s="37"/>
      <c r="T38" s="37"/>
      <c r="U38" s="37"/>
      <c r="V38" s="37"/>
      <c r="W38" s="37"/>
      <c r="X38" s="37"/>
      <c r="Y38" s="37"/>
      <c r="Z38" s="37"/>
    </row>
    <row r="39" spans="1:26" ht="15" customHeight="1">
      <c r="B39" s="48" t="s">
        <v>54</v>
      </c>
      <c r="C39" s="48"/>
      <c r="D39" s="48"/>
      <c r="E39" s="61" t="s">
        <v>55</v>
      </c>
      <c r="F39" s="61"/>
      <c r="G39" s="61"/>
      <c r="I39" s="10"/>
      <c r="J39" s="10"/>
      <c r="K39" s="10"/>
      <c r="L39" s="10"/>
      <c r="M39" s="10"/>
      <c r="O39" s="41"/>
      <c r="P39" s="41"/>
      <c r="Q39" s="37"/>
      <c r="R39" s="37"/>
      <c r="S39" s="37"/>
      <c r="T39" s="37"/>
      <c r="U39" s="37"/>
      <c r="V39" s="37"/>
      <c r="W39" s="37"/>
      <c r="X39" s="37"/>
      <c r="Y39" s="37"/>
      <c r="Z39" s="37"/>
    </row>
    <row r="40" spans="1:26" ht="15" customHeight="1">
      <c r="B40" s="48"/>
      <c r="C40" s="48"/>
      <c r="D40" s="48"/>
      <c r="E40" s="61"/>
      <c r="F40" s="61"/>
      <c r="G40" s="61"/>
      <c r="I40" s="10"/>
      <c r="J40" s="10"/>
      <c r="K40" s="10"/>
      <c r="L40" s="10"/>
      <c r="M40" s="10"/>
      <c r="Z40" s="12"/>
    </row>
    <row r="41" spans="1:26" ht="15.75" customHeight="1">
      <c r="B41" s="11"/>
      <c r="C41" s="11"/>
      <c r="D41" s="11"/>
      <c r="E41" s="61" t="s">
        <v>56</v>
      </c>
      <c r="F41" s="61"/>
      <c r="G41" s="61"/>
      <c r="I41" s="10"/>
      <c r="J41" s="10"/>
      <c r="K41" s="10"/>
      <c r="L41" s="10"/>
      <c r="M41" s="10"/>
      <c r="O41" s="38" t="s">
        <v>18</v>
      </c>
      <c r="P41" s="38"/>
      <c r="Q41" s="37" t="s">
        <v>71</v>
      </c>
      <c r="R41" s="37"/>
      <c r="S41" s="37"/>
      <c r="T41" s="37"/>
      <c r="U41" s="37"/>
      <c r="V41" s="37"/>
      <c r="W41" s="37"/>
      <c r="X41" s="37"/>
      <c r="Y41" s="37"/>
      <c r="Z41" s="37"/>
    </row>
    <row r="42" spans="1:26" ht="12.75" customHeight="1">
      <c r="E42" s="61"/>
      <c r="F42" s="61"/>
      <c r="G42" s="61"/>
      <c r="O42" s="38"/>
      <c r="P42" s="38"/>
      <c r="Q42" s="37"/>
      <c r="R42" s="37"/>
      <c r="S42" s="37"/>
      <c r="T42" s="37"/>
      <c r="U42" s="37"/>
      <c r="V42" s="37"/>
      <c r="W42" s="37"/>
      <c r="X42" s="37"/>
      <c r="Y42" s="37"/>
      <c r="Z42" s="37"/>
    </row>
    <row r="43" spans="1:26" ht="12.75" customHeight="1">
      <c r="E43" s="61" t="s">
        <v>57</v>
      </c>
      <c r="F43" s="61"/>
      <c r="G43" s="61"/>
      <c r="O43" s="38"/>
      <c r="P43" s="38"/>
      <c r="Q43" s="37"/>
      <c r="R43" s="37"/>
      <c r="S43" s="37"/>
      <c r="T43" s="37"/>
      <c r="U43" s="37"/>
      <c r="V43" s="37"/>
      <c r="W43" s="37"/>
      <c r="X43" s="37"/>
      <c r="Y43" s="37"/>
      <c r="Z43" s="37"/>
    </row>
    <row r="44" spans="1:26" ht="12.75" customHeight="1">
      <c r="E44" s="61"/>
      <c r="F44" s="61"/>
      <c r="G44" s="61"/>
      <c r="O44" s="38"/>
      <c r="P44" s="38"/>
      <c r="Q44" s="37"/>
      <c r="R44" s="37"/>
      <c r="S44" s="37"/>
      <c r="T44" s="37"/>
      <c r="U44" s="37"/>
      <c r="V44" s="37"/>
      <c r="W44" s="37"/>
      <c r="X44" s="37"/>
      <c r="Y44" s="37"/>
      <c r="Z44" s="37"/>
    </row>
    <row r="45" spans="1:26" ht="12.75" customHeight="1">
      <c r="E45" s="61" t="s">
        <v>58</v>
      </c>
      <c r="F45" s="61"/>
      <c r="G45" s="61"/>
      <c r="O45" s="38"/>
      <c r="P45" s="38"/>
      <c r="Q45" s="37"/>
      <c r="R45" s="37"/>
      <c r="S45" s="37"/>
      <c r="T45" s="37"/>
      <c r="U45" s="37"/>
      <c r="V45" s="37"/>
      <c r="W45" s="37"/>
      <c r="X45" s="37"/>
      <c r="Y45" s="37"/>
      <c r="Z45" s="37"/>
    </row>
    <row r="46" spans="1:26" ht="12.75" customHeight="1">
      <c r="E46" s="61"/>
      <c r="F46" s="61"/>
      <c r="G46" s="61"/>
      <c r="Z46" s="12"/>
    </row>
    <row r="47" spans="1:26" ht="12.75" customHeight="1">
      <c r="A47"/>
      <c r="B47"/>
      <c r="C47"/>
      <c r="D47"/>
      <c r="E47"/>
      <c r="F47"/>
      <c r="G47"/>
      <c r="H47"/>
      <c r="I47"/>
      <c r="J47"/>
      <c r="K47"/>
      <c r="L47"/>
      <c r="M47"/>
      <c r="N47"/>
      <c r="O47" s="38" t="s">
        <v>19</v>
      </c>
      <c r="P47" s="38"/>
      <c r="Q47" s="37" t="s">
        <v>71</v>
      </c>
      <c r="R47" s="37"/>
      <c r="S47" s="37"/>
      <c r="T47" s="37"/>
      <c r="U47" s="37"/>
      <c r="V47" s="37"/>
      <c r="W47" s="37"/>
      <c r="X47" s="37"/>
      <c r="Y47" s="37"/>
      <c r="Z47" s="37"/>
    </row>
    <row r="48" spans="1:26" ht="12.75" customHeight="1">
      <c r="A48"/>
      <c r="B48"/>
      <c r="C48"/>
      <c r="D48"/>
      <c r="E48"/>
      <c r="F48"/>
      <c r="G48"/>
      <c r="H48"/>
      <c r="I48"/>
      <c r="J48"/>
      <c r="K48"/>
      <c r="L48"/>
      <c r="M48"/>
      <c r="N48"/>
      <c r="O48" s="38"/>
      <c r="P48" s="38"/>
      <c r="Q48" s="37"/>
      <c r="R48" s="37"/>
      <c r="S48" s="37"/>
      <c r="T48" s="37"/>
      <c r="U48" s="37"/>
      <c r="V48" s="37"/>
      <c r="W48" s="37"/>
      <c r="X48" s="37"/>
      <c r="Y48" s="37"/>
      <c r="Z48" s="37"/>
    </row>
    <row r="49" spans="1:26" ht="12.75" customHeight="1">
      <c r="A49"/>
      <c r="B49"/>
      <c r="C49"/>
      <c r="D49"/>
      <c r="E49"/>
      <c r="F49"/>
      <c r="G49"/>
      <c r="H49"/>
      <c r="I49"/>
      <c r="J49"/>
      <c r="K49"/>
      <c r="L49"/>
      <c r="M49"/>
      <c r="N49"/>
      <c r="O49" s="38"/>
      <c r="P49" s="38"/>
      <c r="Q49" s="37"/>
      <c r="R49" s="37"/>
      <c r="S49" s="37"/>
      <c r="T49" s="37"/>
      <c r="U49" s="37"/>
      <c r="V49" s="37"/>
      <c r="W49" s="37"/>
      <c r="X49" s="37"/>
      <c r="Y49" s="37"/>
      <c r="Z49" s="37"/>
    </row>
    <row r="50" spans="1:26" ht="12.75" customHeight="1">
      <c r="A50"/>
      <c r="B50"/>
      <c r="C50"/>
      <c r="D50"/>
      <c r="E50"/>
      <c r="F50"/>
      <c r="G50"/>
      <c r="H50"/>
      <c r="I50"/>
      <c r="J50"/>
      <c r="K50"/>
      <c r="L50"/>
      <c r="M50"/>
      <c r="N50"/>
      <c r="O50" s="38"/>
      <c r="P50" s="38"/>
      <c r="Q50" s="37"/>
      <c r="R50" s="37"/>
      <c r="S50" s="37"/>
      <c r="T50" s="37"/>
      <c r="U50" s="37"/>
      <c r="V50" s="37"/>
      <c r="W50" s="37"/>
      <c r="X50" s="37"/>
      <c r="Y50" s="37"/>
      <c r="Z50" s="37"/>
    </row>
    <row r="51" spans="1:26">
      <c r="O51" s="38"/>
      <c r="P51" s="38"/>
      <c r="Q51" s="37"/>
      <c r="R51" s="37"/>
      <c r="S51" s="37"/>
      <c r="T51" s="37"/>
      <c r="U51" s="37"/>
      <c r="V51" s="37"/>
      <c r="W51" s="37"/>
      <c r="X51" s="37"/>
      <c r="Y51" s="37"/>
      <c r="Z51" s="37"/>
    </row>
  </sheetData>
  <sheetProtection sheet="1" objects="1" scenarios="1"/>
  <mergeCells count="43">
    <mergeCell ref="E43:G44"/>
    <mergeCell ref="E45:G46"/>
    <mergeCell ref="O17:Z21"/>
    <mergeCell ref="B33:M35"/>
    <mergeCell ref="B37:D38"/>
    <mergeCell ref="E37:G38"/>
    <mergeCell ref="B39:D40"/>
    <mergeCell ref="E39:G40"/>
    <mergeCell ref="E41:G42"/>
    <mergeCell ref="Q23:Z25"/>
    <mergeCell ref="O23:P25"/>
    <mergeCell ref="D27:M31"/>
    <mergeCell ref="B27:C31"/>
    <mergeCell ref="B22:C25"/>
    <mergeCell ref="D22:M25"/>
    <mergeCell ref="O41:P45"/>
    <mergeCell ref="O12:Z13"/>
    <mergeCell ref="O14:Z15"/>
    <mergeCell ref="O2:Z4"/>
    <mergeCell ref="O8:Z9"/>
    <mergeCell ref="O6:Z7"/>
    <mergeCell ref="O10:Z11"/>
    <mergeCell ref="B2:M4"/>
    <mergeCell ref="B13:M15"/>
    <mergeCell ref="D17:M20"/>
    <mergeCell ref="B17:C20"/>
    <mergeCell ref="G9:J11"/>
    <mergeCell ref="K9:M11"/>
    <mergeCell ref="B6:C8"/>
    <mergeCell ref="D6:I8"/>
    <mergeCell ref="J6:K8"/>
    <mergeCell ref="L6:M8"/>
    <mergeCell ref="B9:D11"/>
    <mergeCell ref="E9:F11"/>
    <mergeCell ref="Q41:Z45"/>
    <mergeCell ref="O47:P51"/>
    <mergeCell ref="Q47:Z51"/>
    <mergeCell ref="O27:P30"/>
    <mergeCell ref="Q27:Z30"/>
    <mergeCell ref="Q32:Z35"/>
    <mergeCell ref="O32:P35"/>
    <mergeCell ref="O37:P39"/>
    <mergeCell ref="Q37:Z39"/>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F6A7D-DA74-49E0-A945-C339866274AC}">
  <dimension ref="A1:AK1610"/>
  <sheetViews>
    <sheetView tabSelected="1" workbookViewId="0">
      <pane xSplit="2" ySplit="2" topLeftCell="M3" activePane="bottomRight" state="frozen"/>
      <selection pane="topRight" activeCell="C1" sqref="C1"/>
      <selection pane="bottomLeft" activeCell="A4" sqref="A4"/>
      <selection pane="bottomRight" activeCell="V14" sqref="V14"/>
    </sheetView>
  </sheetViews>
  <sheetFormatPr defaultColWidth="12.5703125" defaultRowHeight="15"/>
  <cols>
    <col min="2" max="2" width="27.28515625" customWidth="1"/>
    <col min="3" max="3" width="16.5703125" customWidth="1"/>
    <col min="4" max="4" width="28" style="29" bestFit="1" customWidth="1"/>
    <col min="6" max="6" width="16" style="33" customWidth="1"/>
    <col min="7" max="7" width="41.140625" bestFit="1" customWidth="1"/>
    <col min="8" max="8" width="14" customWidth="1"/>
    <col min="9" max="9" width="14.85546875" customWidth="1"/>
    <col min="10" max="11" width="13.28515625" customWidth="1"/>
    <col min="12" max="12" width="19.7109375" bestFit="1" customWidth="1"/>
    <col min="13" max="13" width="41.140625" bestFit="1" customWidth="1"/>
    <col min="14" max="16" width="13.28515625" customWidth="1"/>
    <col min="17" max="17" width="22" customWidth="1"/>
    <col min="18" max="18" width="19.7109375" style="33" bestFit="1" customWidth="1"/>
    <col min="19" max="20" width="19.5703125" customWidth="1"/>
    <col min="21" max="21" width="20" style="33" customWidth="1"/>
    <col min="22" max="22" width="16.5703125" style="33" customWidth="1"/>
    <col min="23" max="23" width="16.5703125" customWidth="1"/>
    <col min="24" max="24" width="14.28515625" customWidth="1"/>
    <col min="25" max="25" width="22.140625" style="33" customWidth="1"/>
    <col min="26" max="26" width="14.5703125" customWidth="1"/>
    <col min="27" max="27" width="18.28515625" customWidth="1"/>
    <col min="28" max="28" width="16.85546875" bestFit="1" customWidth="1"/>
    <col min="29" max="31" width="18.5703125" bestFit="1" customWidth="1"/>
    <col min="33" max="37" width="12.5703125" hidden="1" customWidth="1"/>
  </cols>
  <sheetData>
    <row r="1" spans="1:37" ht="36.75" customHeight="1">
      <c r="A1" s="69"/>
      <c r="B1" s="67"/>
      <c r="C1" s="67" t="s">
        <v>33</v>
      </c>
      <c r="D1" s="67"/>
      <c r="E1" s="67"/>
      <c r="F1" s="68"/>
      <c r="G1" s="75" t="s">
        <v>0</v>
      </c>
      <c r="H1" s="76"/>
      <c r="I1" s="76"/>
      <c r="J1" s="76"/>
      <c r="K1" s="76"/>
      <c r="L1" s="77"/>
      <c r="M1" s="75" t="s">
        <v>1</v>
      </c>
      <c r="N1" s="76"/>
      <c r="O1" s="76"/>
      <c r="P1" s="76"/>
      <c r="Q1" s="76"/>
      <c r="R1" s="77"/>
      <c r="S1" s="78" t="s">
        <v>12</v>
      </c>
      <c r="T1" s="79"/>
      <c r="U1" s="80"/>
      <c r="V1" s="14" t="s">
        <v>2</v>
      </c>
      <c r="W1" s="72" t="s">
        <v>3</v>
      </c>
      <c r="X1" s="73"/>
      <c r="Y1" s="74"/>
      <c r="Z1" s="15"/>
      <c r="AA1" s="16" t="s">
        <v>28</v>
      </c>
      <c r="AB1" s="16" t="s">
        <v>29</v>
      </c>
      <c r="AC1" s="16" t="s">
        <v>30</v>
      </c>
      <c r="AD1" s="16" t="s">
        <v>31</v>
      </c>
      <c r="AE1" s="16" t="s">
        <v>32</v>
      </c>
      <c r="AG1" s="70"/>
      <c r="AH1" s="71"/>
      <c r="AI1" s="64"/>
      <c r="AJ1" s="65"/>
      <c r="AK1" s="66"/>
    </row>
    <row r="2" spans="1:37" ht="90">
      <c r="A2" s="17" t="s">
        <v>27</v>
      </c>
      <c r="B2" s="17" t="s">
        <v>4</v>
      </c>
      <c r="C2" s="18" t="s">
        <v>13</v>
      </c>
      <c r="D2" s="19" t="s">
        <v>14</v>
      </c>
      <c r="E2" s="18" t="s">
        <v>15</v>
      </c>
      <c r="F2" s="17" t="s">
        <v>5</v>
      </c>
      <c r="G2" s="20" t="s">
        <v>6</v>
      </c>
      <c r="H2" s="18" t="s">
        <v>7</v>
      </c>
      <c r="I2" s="21" t="s">
        <v>8</v>
      </c>
      <c r="J2" s="18" t="s">
        <v>16</v>
      </c>
      <c r="K2" s="18" t="s">
        <v>39</v>
      </c>
      <c r="L2" s="17" t="s">
        <v>36</v>
      </c>
      <c r="M2" s="17" t="s">
        <v>6</v>
      </c>
      <c r="N2" s="18" t="s">
        <v>7</v>
      </c>
      <c r="O2" s="18" t="s">
        <v>16</v>
      </c>
      <c r="P2" s="18" t="s">
        <v>39</v>
      </c>
      <c r="Q2" s="19" t="s">
        <v>17</v>
      </c>
      <c r="R2" s="17" t="s">
        <v>36</v>
      </c>
      <c r="S2" s="22" t="s">
        <v>18</v>
      </c>
      <c r="T2" s="22" t="s">
        <v>19</v>
      </c>
      <c r="U2" s="23" t="s">
        <v>21</v>
      </c>
      <c r="V2" s="24" t="s">
        <v>20</v>
      </c>
      <c r="W2" s="24" t="s">
        <v>9</v>
      </c>
      <c r="X2" s="24" t="s">
        <v>10</v>
      </c>
      <c r="Y2" s="24" t="s">
        <v>11</v>
      </c>
      <c r="Z2" s="18" t="s">
        <v>69</v>
      </c>
      <c r="AA2" s="25">
        <f>COUNTIF(X:X, "Lead")</f>
        <v>0</v>
      </c>
      <c r="AB2" s="25">
        <f>COUNTIF(X:X, "*GRR*")</f>
        <v>0</v>
      </c>
      <c r="AC2" s="25">
        <f>COUNTIF(X:X, "*Unknown*")</f>
        <v>0</v>
      </c>
      <c r="AD2" s="25">
        <f>COUNTIF(X:X, "*Non-Lead*")</f>
        <v>0</v>
      </c>
      <c r="AE2" s="25">
        <f>SUM(AA2:AD2)</f>
        <v>0</v>
      </c>
      <c r="AG2" s="26" t="s">
        <v>26</v>
      </c>
      <c r="AH2" s="26" t="s">
        <v>24</v>
      </c>
      <c r="AI2" s="27" t="s">
        <v>26</v>
      </c>
      <c r="AJ2" s="27" t="s">
        <v>23</v>
      </c>
      <c r="AK2" s="27" t="s">
        <v>22</v>
      </c>
    </row>
    <row r="3" spans="1:37">
      <c r="A3" s="28">
        <v>1</v>
      </c>
      <c r="B3" s="2"/>
      <c r="C3" s="2"/>
      <c r="D3" s="3"/>
      <c r="E3" s="2"/>
      <c r="F3" s="5" t="s">
        <v>68</v>
      </c>
      <c r="G3" s="2"/>
      <c r="H3" s="2"/>
      <c r="I3" s="2"/>
      <c r="J3" s="2"/>
      <c r="K3" s="2"/>
      <c r="L3" s="2"/>
      <c r="M3" s="4"/>
      <c r="N3" s="2"/>
      <c r="O3" s="2"/>
      <c r="P3" s="2"/>
      <c r="Q3" s="2"/>
      <c r="R3" s="6"/>
      <c r="S3" s="2" t="s">
        <v>68</v>
      </c>
      <c r="T3" s="2" t="s">
        <v>68</v>
      </c>
      <c r="U3" s="34"/>
      <c r="V3" s="30" t="str" cm="1">
        <f t="array" ref="V3">_xlfn.IFS(
    D3="","",
    AND(D3="Single Family Residence",OR(X3="Lead",S3="Lead",T3="Lead"),OR(Q3="No",Q3="Unknown",Q3="")),"Tier 1",
    AND(D3="Single Family Residence",OR(X3="GRR",S3="Galvanized",T3="Galvanized",F3="Lead"),OR(Q3="No",Q3="Unknown",Q3="")),"Tier 3",
    AND(D3="Single Family Residence",AI3="Yes",OR(Q3="No",Q3="Unknown",Q3="")),"Tier 4",
    AND(D3&lt;&gt;"Single Family Residence",OR(X3="Lead",AK3="Yes"),OR(Q3="No",Q3="Unknown",Q3="")),"Tier 2",
    OR(Q3="No",Q3="Unknown",Q3=""),"Tier 5",
    Q3="Yes","No Tier",
    TRUE,"")</f>
        <v/>
      </c>
      <c r="W3" s="32" t="str">
        <f>IF(F3="","",IF(F3="Lead","Yes",IF(F3="Non-Lead","No",IF(F3="Unknown","Unknown",IF(F3="No Connector","No","")))))</f>
        <v>Unknown</v>
      </c>
      <c r="X3" s="32" t="str" cm="1">
        <f t="array" ref="X3">_xlfn.IFS(
    AND(G3="",M3=""), "",
    OR(G3="Lead", G3="Lead Lined Galvanized", M3="Lead", M3="Lead Lined Galvanized"), "Lead",
    AND(G3="GRR", M3="GRR"), "Non-Lead",
    OR(AND(G3="GRR", M3=""), AND(G3="", M3="GRR")), "Non-Lead",
    AND(G3&lt;&gt;"GRR", G3&lt;&gt;"", M3="GRR", OR(I3="Yes", I3="Unknown", I3="")), "GRR",
    AND(G3&lt;&gt;"GRR", G3&lt;&gt;"", M3="GRR", I3="No"), "Non-Lead",
    OR(G3="Unknown", M3="Unknown"), "Unknown",
    OR(NOT(OR(G3="Lead", G3="Lead Lined Galvanized", G3="GRR", G3="Unknown")),
       NOT(OR(M3="Lead", M3="Lead Lined Galvanized", M3="GRR", M3="Unknown"))), "Non-Lead",
    TRUE, ""
)</f>
        <v/>
      </c>
      <c r="Y3" s="31" t="str">
        <f>IF(X3="","", IF(OR(X3="Lead",X3="GRR",X3="Unknown"),"Yes","No"))</f>
        <v/>
      </c>
      <c r="Z3" s="1" t="b">
        <v>0</v>
      </c>
      <c r="AA3" s="13"/>
      <c r="AB3" s="13"/>
      <c r="AC3" s="13"/>
      <c r="AD3" s="13"/>
      <c r="AE3" s="13"/>
      <c r="AG3" s="32" t="str" cm="1">
        <f t="array" ref="AG3">_xlfn.IFS(AH3="","",AH3="Yes",IF(ISNUMBER(U3),IF(U3&lt;1988,"Yes","No"),"No"),TRUE,"")</f>
        <v/>
      </c>
      <c r="AH3" s="32" t="str">
        <f>IF(X3="","",IF(X3="Non-Lead",IF(OR(G3="Non-Lead Copper",M4="Non-Lead Copper"),"Yes","No"),"No"))</f>
        <v/>
      </c>
      <c r="AI3" s="32" t="str" cm="1">
        <f t="array" ref="AI3">_xlfn.IFS(AJ3="","",AJ3="Yes",IF(ISNUMBER(U3),IF(U3&lt;1988,"Yes","No"),"No"),TRUE,"No")</f>
        <v>No</v>
      </c>
      <c r="AJ3" s="32" t="str" cm="1">
        <f t="array" ref="AJ3">_xlfn.IFS(AND(S3="",T3=""),"",
     OR(S3="Lead",T3="Lead"),"No",
     OR(S3="Non-Lead Copper",T3="Non-Lead Copper"),"Yes",
     TRUE,"No")</f>
        <v>No</v>
      </c>
      <c r="AK3" s="32" t="str" cm="1">
        <f t="array" ref="AK3">_xlfn.IFS(AND(S3="",T3=""),"",
     OR(S3="Lead",T3="Lead"),"Yes",
     TRUE,"No")</f>
        <v>No</v>
      </c>
    </row>
    <row r="4" spans="1:37">
      <c r="A4" s="28">
        <v>2</v>
      </c>
      <c r="B4" s="2"/>
      <c r="C4" s="2"/>
      <c r="D4" s="3"/>
      <c r="E4" s="2"/>
      <c r="F4" s="5" t="s">
        <v>68</v>
      </c>
      <c r="G4" s="2"/>
      <c r="H4" s="2"/>
      <c r="I4" s="2"/>
      <c r="J4" s="2"/>
      <c r="K4" s="2"/>
      <c r="L4" s="2"/>
      <c r="M4" s="4"/>
      <c r="N4" s="2"/>
      <c r="O4" s="2"/>
      <c r="P4" s="2"/>
      <c r="Q4" s="2"/>
      <c r="R4" s="5"/>
      <c r="S4" s="2" t="s">
        <v>68</v>
      </c>
      <c r="T4" s="2" t="s">
        <v>68</v>
      </c>
      <c r="U4" s="34"/>
      <c r="V4" s="30" t="str" cm="1">
        <f t="array" ref="V4">_xlfn.IFS(
    D4="","",
    AND(D4="Single Family Residence",OR(X4="Lead",S4="Lead",T4="Lead"),OR(Q4="No",Q4="Unknown",Q4="")),"Tier 1",
    AND(D4="Single Family Residence",OR(X4="GRR",S4="Galvanized",T4="Galvanized",F4="Lead"),OR(Q4="No",Q4="Unknown",Q4="")),"Tier 3",
    AND(D4="Single Family Residence",AI4="Yes",OR(Q4="No",Q4="Unknown",Q4="")),"Tier 4",
    AND(D4&lt;&gt;"Single Family Residence",OR(X4="Lead",AK4="Yes"),OR(Q4="No",Q4="Unknown",Q4="")),"Tier 2",
    OR(Q4="No",Q4="Unknown",Q4=""),"Tier 5",
    Q4="Yes","No Tier",
    TRUE,"")</f>
        <v/>
      </c>
      <c r="W4" s="32" t="str">
        <f t="shared" ref="W4:W67" si="0">IF(F4="","",IF(F4="Lead","Yes",IF(F4="Non-Lead","No",IF(F4="Unknown","Unknown",IF(F4="No Connector","No","")))))</f>
        <v>Unknown</v>
      </c>
      <c r="X4" s="32" t="str" cm="1">
        <f t="array" ref="X4">_xlfn.IFS(
    AND(G4="",M4=""), "",
    OR(G4="Lead", G4="Lead Lined Galvanized", M4="Lead", M4="Lead Lined Galvanized"), "Lead",
    AND(G4="GRR", M4="GRR"), "Non-Lead",
    OR(AND(G4="GRR", M4=""), AND(G4="", M4="GRR")), "Non-Lead",
    AND(G4&lt;&gt;"GRR", G4&lt;&gt;"", M4="GRR", OR(I4="Yes", I4="Unknown", I4="")), "GRR",
    AND(G4&lt;&gt;"GRR", G4&lt;&gt;"", M4="GRR", I4="No"), "Non-Lead",
    OR(G4="Unknown", M4="Unknown"), "Unknown",
    OR(NOT(OR(G4="Lead", G4="Lead Lined Galvanized", G4="GRR", G4="Unknown")),
       NOT(OR(M4="Lead", M4="Lead Lined Galvanized", M4="GRR", M4="Unknown"))), "Non-Lead",
    TRUE, ""
)</f>
        <v/>
      </c>
      <c r="Y4" s="31" t="str">
        <f>IF(X4="","", IF(OR(X4="Lead",X4="GRR",X4="Unknown"),"Yes","No"))</f>
        <v/>
      </c>
      <c r="Z4" s="1" t="b">
        <v>0</v>
      </c>
      <c r="AA4" s="13"/>
      <c r="AB4" s="13"/>
      <c r="AC4" s="13"/>
      <c r="AD4" s="13"/>
      <c r="AE4" s="13"/>
      <c r="AG4" s="32" t="str" cm="1">
        <f t="array" ref="AG4">_xlfn.IFS(AH4="","",AH4="Yes",IF(ISNUMBER(U4),IF(U4&lt;1988,"Yes","No"),"No"),TRUE,"")</f>
        <v/>
      </c>
      <c r="AH4" s="32" t="str">
        <f t="shared" ref="AH4:AH67" si="1">IF(X4="","",IF(X4="Non-Lead",IF(OR(G4="Non-Lead Copper",M5="Non-Lead Copper"),"Yes","No"),"No"))</f>
        <v/>
      </c>
      <c r="AI4" s="32" t="str" cm="1">
        <f t="array" ref="AI4">_xlfn.IFS(AJ4="","",AJ4="Yes",IF(ISNUMBER(U4),IF(U4&lt;1988,"Yes","No"),"No"),TRUE,"No")</f>
        <v>No</v>
      </c>
      <c r="AJ4" s="32" t="str" cm="1">
        <f t="array" ref="AJ4">_xlfn.IFS(AND(S4="",T4=""),"",
     OR(S4="Lead",T4="Lead"),"No",
     OR(S4="Non-Lead Copper",T4="Non-Lead Copper"),"Yes",
     TRUE,"No")</f>
        <v>No</v>
      </c>
      <c r="AK4" s="32" t="str" cm="1">
        <f t="array" ref="AK4">_xlfn.IFS(AND(S4="",T4=""),"",
     OR(S4="Lead",T4="Lead"),"Yes",
     TRUE,"No")</f>
        <v>No</v>
      </c>
    </row>
    <row r="5" spans="1:37">
      <c r="A5" s="28">
        <v>3</v>
      </c>
      <c r="B5" s="2"/>
      <c r="C5" s="2"/>
      <c r="D5" s="3"/>
      <c r="E5" s="2"/>
      <c r="F5" s="5" t="s">
        <v>68</v>
      </c>
      <c r="G5" s="2"/>
      <c r="H5" s="2"/>
      <c r="I5" s="2"/>
      <c r="J5" s="2"/>
      <c r="K5" s="2"/>
      <c r="L5" s="2"/>
      <c r="M5" s="4"/>
      <c r="N5" s="2"/>
      <c r="O5" s="2"/>
      <c r="P5" s="2"/>
      <c r="Q5" s="2"/>
      <c r="R5" s="5"/>
      <c r="S5" s="2" t="s">
        <v>68</v>
      </c>
      <c r="T5" s="2" t="s">
        <v>68</v>
      </c>
      <c r="U5" s="34"/>
      <c r="V5" s="30" t="str" cm="1">
        <f t="array" ref="V5">_xlfn.IFS(
    D5="","",
    AND(D5="Single Family Residence",OR(X5="Lead",S5="Lead",T5="Lead"),OR(Q5="No",Q5="Unknown",Q5="")),"Tier 1",
    AND(D5="Single Family Residence",OR(X5="GRR",S5="Galvanized",T5="Galvanized",F5="Lead"),OR(Q5="No",Q5="Unknown",Q5="")),"Tier 3",
    AND(D5="Single Family Residence",AI5="Yes",OR(Q5="No",Q5="Unknown",Q5="")),"Tier 4",
    AND(D5&lt;&gt;"Single Family Residence",OR(X5="Lead",AK5="Yes"),OR(Q5="No",Q5="Unknown",Q5="")),"Tier 2",
    OR(Q5="No",Q5="Unknown",Q5=""),"Tier 5",
    Q5="Yes","No Tier",
    TRUE,"")</f>
        <v/>
      </c>
      <c r="W5" s="32" t="str">
        <f t="shared" si="0"/>
        <v>Unknown</v>
      </c>
      <c r="X5" s="32" t="str" cm="1">
        <f t="array" ref="X5">_xlfn.IFS(
    AND(G5="",M5=""), "",
    OR(G5="Lead", G5="Lead Lined Galvanized", M5="Lead", M5="Lead Lined Galvanized"), "Lead",
    AND(G5="GRR", M5="GRR"), "Non-Lead",
    OR(AND(G5="GRR", M5=""), AND(G5="", M5="GRR")), "Non-Lead",
    AND(G5&lt;&gt;"GRR", G5&lt;&gt;"", M5="GRR", OR(I5="Yes", I5="Unknown", I5="")), "GRR",
    AND(G5&lt;&gt;"GRR", G5&lt;&gt;"", M5="GRR", I5="No"), "Non-Lead",
    OR(G5="Unknown", M5="Unknown"), "Unknown",
    OR(NOT(OR(G5="Lead", G5="Lead Lined Galvanized", G5="GRR", G5="Unknown")),
       NOT(OR(M5="Lead", M5="Lead Lined Galvanized", M5="GRR", M5="Unknown"))), "Non-Lead",
    TRUE, ""
)</f>
        <v/>
      </c>
      <c r="Y5" s="31" t="str">
        <f t="shared" ref="Y5:Y67" si="2">IF(X5="","", IF(OR(X5="Lead",X5="GRR",X5="Unknown"),"Yes","No"))</f>
        <v/>
      </c>
      <c r="Z5" s="1" t="b">
        <v>0</v>
      </c>
      <c r="AA5" s="13"/>
      <c r="AB5" s="13"/>
      <c r="AC5" s="13"/>
      <c r="AD5" s="13"/>
      <c r="AE5" s="13"/>
      <c r="AG5" s="32" t="str" cm="1">
        <f t="array" ref="AG5">_xlfn.IFS(AH5="","",AH5="Yes",IF(ISNUMBER(U5),IF(U5&lt;1988,"Yes","No"),"No"),TRUE,"")</f>
        <v/>
      </c>
      <c r="AH5" s="32" t="str">
        <f t="shared" si="1"/>
        <v/>
      </c>
      <c r="AI5" s="32" t="str" cm="1">
        <f t="array" ref="AI5">_xlfn.IFS(AJ5="","",AJ5="Yes",IF(ISNUMBER(U5),IF(U5&lt;1988,"Yes","No"),"No"),TRUE,"No")</f>
        <v>No</v>
      </c>
      <c r="AJ5" s="32" t="str" cm="1">
        <f t="array" ref="AJ5">_xlfn.IFS(AND(S5="",T5=""),"",
     OR(S5="Lead",T5="Lead"),"No",
     OR(S5="Non-Lead Copper",T5="Non-Lead Copper"),"Yes",
     TRUE,"No")</f>
        <v>No</v>
      </c>
      <c r="AK5" s="32" t="str" cm="1">
        <f t="array" ref="AK5">_xlfn.IFS(AND(S5="",T5=""),"",
     OR(S5="Lead",T5="Lead"),"Yes",
     TRUE,"No")</f>
        <v>No</v>
      </c>
    </row>
    <row r="6" spans="1:37">
      <c r="A6" s="28">
        <v>4</v>
      </c>
      <c r="B6" s="2"/>
      <c r="C6" s="2"/>
      <c r="D6" s="3"/>
      <c r="E6" s="2"/>
      <c r="F6" s="5" t="s">
        <v>68</v>
      </c>
      <c r="G6" s="2"/>
      <c r="H6" s="2"/>
      <c r="I6" s="2"/>
      <c r="J6" s="2"/>
      <c r="K6" s="2"/>
      <c r="L6" s="2"/>
      <c r="M6" s="4"/>
      <c r="N6" s="2"/>
      <c r="O6" s="2"/>
      <c r="P6" s="2"/>
      <c r="Q6" s="2"/>
      <c r="R6" s="5"/>
      <c r="S6" s="2" t="s">
        <v>68</v>
      </c>
      <c r="T6" s="2" t="s">
        <v>68</v>
      </c>
      <c r="U6" s="34"/>
      <c r="V6" s="30" t="str" cm="1">
        <f t="array" ref="V6">_xlfn.IFS(
    D6="","",
    AND(D6="Single Family Residence",OR(X6="Lead",S6="Lead",T6="Lead"),OR(Q6="No",Q6="Unknown",Q6="")),"Tier 1",
    AND(D6="Single Family Residence",OR(X6="GRR",S6="Galvanized",T6="Galvanized",F6="Lead"),OR(Q6="No",Q6="Unknown",Q6="")),"Tier 3",
    AND(D6="Single Family Residence",AI6="Yes",OR(Q6="No",Q6="Unknown",Q6="")),"Tier 4",
    AND(D6&lt;&gt;"Single Family Residence",OR(X6="Lead",AK6="Yes"),OR(Q6="No",Q6="Unknown",Q6="")),"Tier 2",
    OR(Q6="No",Q6="Unknown",Q6=""),"Tier 5",
    Q6="Yes","No Tier",
    TRUE,"")</f>
        <v/>
      </c>
      <c r="W6" s="32" t="str">
        <f t="shared" si="0"/>
        <v>Unknown</v>
      </c>
      <c r="X6" s="32" t="str" cm="1">
        <f t="array" ref="X6">_xlfn.IFS(
    AND(G6="",M6=""), "",
    OR(G6="Lead", G6="Lead Lined Galvanized", M6="Lead", M6="Lead Lined Galvanized"), "Lead",
    AND(G6="GRR", M6="GRR"), "Non-Lead",
    OR(AND(G6="GRR", M6=""), AND(G6="", M6="GRR")), "Non-Lead",
    AND(G6&lt;&gt;"GRR", G6&lt;&gt;"", M6="GRR", OR(I6="Yes", I6="Unknown", I6="")), "GRR",
    AND(G6&lt;&gt;"GRR", G6&lt;&gt;"", M6="GRR", I6="No"), "Non-Lead",
    OR(G6="Unknown", M6="Unknown"), "Unknown",
    OR(NOT(OR(G6="Lead", G6="Lead Lined Galvanized", G6="GRR", G6="Unknown")),
       NOT(OR(M6="Lead", M6="Lead Lined Galvanized", M6="GRR", M6="Unknown"))), "Non-Lead",
    TRUE, ""
)</f>
        <v/>
      </c>
      <c r="Y6" s="31" t="str">
        <f t="shared" si="2"/>
        <v/>
      </c>
      <c r="Z6" s="1" t="b">
        <v>0</v>
      </c>
      <c r="AA6" s="13"/>
      <c r="AB6" s="13"/>
      <c r="AC6" s="13"/>
      <c r="AD6" s="13"/>
      <c r="AE6" s="13"/>
      <c r="AG6" s="32" t="str" cm="1">
        <f t="array" ref="AG6">_xlfn.IFS(AH6="","",AH6="Yes",IF(ISNUMBER(U6),IF(U6&lt;1988,"Yes","No"),"No"),TRUE,"")</f>
        <v/>
      </c>
      <c r="AH6" s="32" t="str">
        <f t="shared" si="1"/>
        <v/>
      </c>
      <c r="AI6" s="32" t="str" cm="1">
        <f t="array" ref="AI6">_xlfn.IFS(AJ6="","",AJ6="Yes",IF(ISNUMBER(U6),IF(U6&lt;1988,"Yes","No"),"No"),TRUE,"No")</f>
        <v>No</v>
      </c>
      <c r="AJ6" s="32" t="str" cm="1">
        <f t="array" ref="AJ6">_xlfn.IFS(AND(S6="",T6=""),"",
     OR(S6="Lead",T6="Lead"),"No",
     OR(S6="Non-Lead Copper",T6="Non-Lead Copper"),"Yes",
     TRUE,"No")</f>
        <v>No</v>
      </c>
      <c r="AK6" s="32" t="str" cm="1">
        <f t="array" ref="AK6">_xlfn.IFS(AND(S6="",T6=""),"",
     OR(S6="Lead",T6="Lead"),"Yes",
     TRUE,"No")</f>
        <v>No</v>
      </c>
    </row>
    <row r="7" spans="1:37">
      <c r="A7" s="28">
        <v>5</v>
      </c>
      <c r="B7" s="2"/>
      <c r="C7" s="2"/>
      <c r="D7" s="3"/>
      <c r="E7" s="2"/>
      <c r="F7" s="5" t="s">
        <v>68</v>
      </c>
      <c r="G7" s="2"/>
      <c r="H7" s="2"/>
      <c r="I7" s="2"/>
      <c r="J7" s="2"/>
      <c r="K7" s="2"/>
      <c r="L7" s="2"/>
      <c r="M7" s="4"/>
      <c r="N7" s="2"/>
      <c r="O7" s="2"/>
      <c r="P7" s="2"/>
      <c r="Q7" s="2"/>
      <c r="R7" s="5"/>
      <c r="S7" s="2" t="s">
        <v>68</v>
      </c>
      <c r="T7" s="2" t="s">
        <v>68</v>
      </c>
      <c r="U7" s="34"/>
      <c r="V7" s="30" t="str" cm="1">
        <f t="array" ref="V7">_xlfn.IFS(
    D7="","",
    AND(D7="Single Family Residence",OR(X7="Lead",S7="Lead",T7="Lead"),OR(Q7="No",Q7="Unknown",Q7="")),"Tier 1",
    AND(D7="Single Family Residence",OR(X7="GRR",S7="Galvanized",T7="Galvanized",F7="Lead"),OR(Q7="No",Q7="Unknown",Q7="")),"Tier 3",
    AND(D7="Single Family Residence",AI7="Yes",OR(Q7="No",Q7="Unknown",Q7="")),"Tier 4",
    AND(D7&lt;&gt;"Single Family Residence",OR(X7="Lead",AK7="Yes"),OR(Q7="No",Q7="Unknown",Q7="")),"Tier 2",
    OR(Q7="No",Q7="Unknown",Q7=""),"Tier 5",
    Q7="Yes","No Tier",
    TRUE,"")</f>
        <v/>
      </c>
      <c r="W7" s="32" t="str">
        <f t="shared" si="0"/>
        <v>Unknown</v>
      </c>
      <c r="X7" s="32" t="str" cm="1">
        <f t="array" ref="X7">_xlfn.IFS(
    AND(G7="",M7=""), "",
    OR(G7="Lead", G7="Lead Lined Galvanized", M7="Lead", M7="Lead Lined Galvanized"), "Lead",
    AND(G7="GRR", M7="GRR"), "Non-Lead",
    OR(AND(G7="GRR", M7=""), AND(G7="", M7="GRR")), "Non-Lead",
    AND(G7&lt;&gt;"GRR", G7&lt;&gt;"", M7="GRR", OR(I7="Yes", I7="Unknown", I7="")), "GRR",
    AND(G7&lt;&gt;"GRR", G7&lt;&gt;"", M7="GRR", I7="No"), "Non-Lead",
    OR(G7="Unknown", M7="Unknown"), "Unknown",
    OR(NOT(OR(G7="Lead", G7="Lead Lined Galvanized", G7="GRR", G7="Unknown")),
       NOT(OR(M7="Lead", M7="Lead Lined Galvanized", M7="GRR", M7="Unknown"))), "Non-Lead",
    TRUE, ""
)</f>
        <v/>
      </c>
      <c r="Y7" s="31" t="str">
        <f t="shared" si="2"/>
        <v/>
      </c>
      <c r="Z7" s="1" t="b">
        <v>0</v>
      </c>
      <c r="AA7" s="13"/>
      <c r="AB7" s="13"/>
      <c r="AC7" s="13"/>
      <c r="AD7" s="13"/>
      <c r="AE7" s="13"/>
      <c r="AG7" s="32" t="str" cm="1">
        <f t="array" ref="AG7">_xlfn.IFS(AH7="","",AH7="Yes",IF(ISNUMBER(U7),IF(U7&lt;1988,"Yes","No"),"No"),TRUE,"")</f>
        <v/>
      </c>
      <c r="AH7" s="32" t="str">
        <f t="shared" si="1"/>
        <v/>
      </c>
      <c r="AI7" s="32" t="str" cm="1">
        <f t="array" ref="AI7">_xlfn.IFS(AJ7="","",AJ7="Yes",IF(ISNUMBER(U7),IF(U7&lt;1988,"Yes","No"),"No"),TRUE,"No")</f>
        <v>No</v>
      </c>
      <c r="AJ7" s="32" t="str" cm="1">
        <f t="array" ref="AJ7">_xlfn.IFS(AND(S7="",T7=""),"",
     OR(S7="Lead",T7="Lead"),"No",
     OR(S7="Non-Lead Copper",T7="Non-Lead Copper"),"Yes",
     TRUE,"No")</f>
        <v>No</v>
      </c>
      <c r="AK7" s="32" t="str" cm="1">
        <f t="array" ref="AK7">_xlfn.IFS(AND(S7="",T7=""),"",
     OR(S7="Lead",T7="Lead"),"Yes",
     TRUE,"No")</f>
        <v>No</v>
      </c>
    </row>
    <row r="8" spans="1:37">
      <c r="A8" s="28">
        <v>6</v>
      </c>
      <c r="B8" s="2"/>
      <c r="C8" s="2"/>
      <c r="D8" s="3"/>
      <c r="E8" s="2"/>
      <c r="F8" s="5" t="s">
        <v>68</v>
      </c>
      <c r="G8" s="2"/>
      <c r="H8" s="2"/>
      <c r="I8" s="2"/>
      <c r="J8" s="2"/>
      <c r="K8" s="2"/>
      <c r="L8" s="2"/>
      <c r="M8" s="4"/>
      <c r="N8" s="2"/>
      <c r="O8" s="2"/>
      <c r="P8" s="2"/>
      <c r="Q8" s="2"/>
      <c r="R8" s="5"/>
      <c r="S8" s="2" t="s">
        <v>68</v>
      </c>
      <c r="T8" s="2" t="s">
        <v>68</v>
      </c>
      <c r="U8" s="34"/>
      <c r="V8" s="30" t="str" cm="1">
        <f t="array" ref="V8">_xlfn.IFS(
    D8="","",
    AND(D8="Single Family Residence",OR(X8="Lead",S8="Lead",T8="Lead"),OR(Q8="No",Q8="Unknown",Q8="")),"Tier 1",
    AND(D8="Single Family Residence",OR(X8="GRR",S8="Galvanized",T8="Galvanized",F8="Lead"),OR(Q8="No",Q8="Unknown",Q8="")),"Tier 3",
    AND(D8="Single Family Residence",AI8="Yes",OR(Q8="No",Q8="Unknown",Q8="")),"Tier 4",
    AND(D8&lt;&gt;"Single Family Residence",OR(X8="Lead",AK8="Yes"),OR(Q8="No",Q8="Unknown",Q8="")),"Tier 2",
    OR(Q8="No",Q8="Unknown",Q8=""),"Tier 5",
    Q8="Yes","No Tier",
    TRUE,"")</f>
        <v/>
      </c>
      <c r="W8" s="32" t="str">
        <f t="shared" si="0"/>
        <v>Unknown</v>
      </c>
      <c r="X8" s="32" t="str" cm="1">
        <f t="array" ref="X8">_xlfn.IFS(
    AND(G8="",M8=""), "",
    OR(G8="Lead", G8="Lead Lined Galvanized", M8="Lead", M8="Lead Lined Galvanized"), "Lead",
    AND(G8="GRR", M8="GRR"), "Non-Lead",
    OR(AND(G8="GRR", M8=""), AND(G8="", M8="GRR")), "Non-Lead",
    AND(G8&lt;&gt;"GRR", G8&lt;&gt;"", M8="GRR", OR(I8="Yes", I8="Unknown", I8="")), "GRR",
    AND(G8&lt;&gt;"GRR", G8&lt;&gt;"", M8="GRR", I8="No"), "Non-Lead",
    OR(G8="Unknown", M8="Unknown"), "Unknown",
    OR(NOT(OR(G8="Lead", G8="Lead Lined Galvanized", G8="GRR", G8="Unknown")),
       NOT(OR(M8="Lead", M8="Lead Lined Galvanized", M8="GRR", M8="Unknown"))), "Non-Lead",
    TRUE, ""
)</f>
        <v/>
      </c>
      <c r="Y8" s="31" t="str">
        <f t="shared" si="2"/>
        <v/>
      </c>
      <c r="Z8" s="1" t="b">
        <v>0</v>
      </c>
      <c r="AA8" s="13"/>
      <c r="AB8" s="13"/>
      <c r="AC8" s="13"/>
      <c r="AD8" s="13"/>
      <c r="AE8" s="13"/>
      <c r="AG8" s="32" t="str" cm="1">
        <f t="array" ref="AG8">_xlfn.IFS(AH8="","",AH8="Yes",IF(ISNUMBER(U8),IF(U8&lt;1988,"Yes","No"),"No"),TRUE,"")</f>
        <v/>
      </c>
      <c r="AH8" s="32" t="str">
        <f t="shared" si="1"/>
        <v/>
      </c>
      <c r="AI8" s="32" t="str" cm="1">
        <f t="array" ref="AI8">_xlfn.IFS(AJ8="","",AJ8="Yes",IF(ISNUMBER(U8),IF(U8&lt;1988,"Yes","No"),"No"),TRUE,"No")</f>
        <v>No</v>
      </c>
      <c r="AJ8" s="32" t="str" cm="1">
        <f t="array" ref="AJ8">_xlfn.IFS(AND(S8="",T8=""),"",
     OR(S8="Lead",T8="Lead"),"No",
     OR(S8="Non-Lead Copper",T8="Non-Lead Copper"),"Yes",
     TRUE,"No")</f>
        <v>No</v>
      </c>
      <c r="AK8" s="32" t="str" cm="1">
        <f t="array" ref="AK8">_xlfn.IFS(AND(S8="",T8=""),"",
     OR(S8="Lead",T8="Lead"),"Yes",
     TRUE,"No")</f>
        <v>No</v>
      </c>
    </row>
    <row r="9" spans="1:37">
      <c r="A9" s="28">
        <v>7</v>
      </c>
      <c r="B9" s="2"/>
      <c r="C9" s="2"/>
      <c r="D9" s="3"/>
      <c r="E9" s="2"/>
      <c r="F9" s="5" t="s">
        <v>68</v>
      </c>
      <c r="G9" s="2"/>
      <c r="H9" s="2"/>
      <c r="I9" s="2"/>
      <c r="J9" s="2"/>
      <c r="K9" s="2"/>
      <c r="L9" s="2"/>
      <c r="M9" s="4"/>
      <c r="N9" s="2"/>
      <c r="O9" s="2"/>
      <c r="P9" s="2"/>
      <c r="Q9" s="2"/>
      <c r="R9" s="5"/>
      <c r="S9" s="2" t="s">
        <v>68</v>
      </c>
      <c r="T9" s="2" t="s">
        <v>68</v>
      </c>
      <c r="U9" s="34"/>
      <c r="V9" s="30" t="str" cm="1">
        <f t="array" ref="V9">_xlfn.IFS(
    D9="","",
    AND(D9="Single Family Residence",OR(X9="Lead",S9="Lead",T9="Lead"),OR(Q9="No",Q9="Unknown",Q9="")),"Tier 1",
    AND(D9="Single Family Residence",OR(X9="GRR",S9="Galvanized",T9="Galvanized",F9="Lead"),OR(Q9="No",Q9="Unknown",Q9="")),"Tier 3",
    AND(D9="Single Family Residence",AI9="Yes",OR(Q9="No",Q9="Unknown",Q9="")),"Tier 4",
    AND(D9&lt;&gt;"Single Family Residence",OR(X9="Lead",AK9="Yes"),OR(Q9="No",Q9="Unknown",Q9="")),"Tier 2",
    OR(Q9="No",Q9="Unknown",Q9=""),"Tier 5",
    Q9="Yes","No Tier",
    TRUE,"")</f>
        <v/>
      </c>
      <c r="W9" s="32" t="str">
        <f t="shared" si="0"/>
        <v>Unknown</v>
      </c>
      <c r="X9" s="32" t="str" cm="1">
        <f t="array" ref="X9">_xlfn.IFS(
    AND(G9="",M9=""), "",
    OR(G9="Lead", G9="Lead Lined Galvanized", M9="Lead", M9="Lead Lined Galvanized"), "Lead",
    AND(G9="GRR", M9="GRR"), "Non-Lead",
    OR(AND(G9="GRR", M9=""), AND(G9="", M9="GRR")), "Non-Lead",
    AND(G9&lt;&gt;"GRR", G9&lt;&gt;"", M9="GRR", OR(I9="Yes", I9="Unknown", I9="")), "GRR",
    AND(G9&lt;&gt;"GRR", G9&lt;&gt;"", M9="GRR", I9="No"), "Non-Lead",
    OR(G9="Unknown", M9="Unknown"), "Unknown",
    OR(NOT(OR(G9="Lead", G9="Lead Lined Galvanized", G9="GRR", G9="Unknown")),
       NOT(OR(M9="Lead", M9="Lead Lined Galvanized", M9="GRR", M9="Unknown"))), "Non-Lead",
    TRUE, ""
)</f>
        <v/>
      </c>
      <c r="Y9" s="31" t="str">
        <f t="shared" si="2"/>
        <v/>
      </c>
      <c r="Z9" s="1" t="b">
        <v>0</v>
      </c>
      <c r="AA9" s="13"/>
      <c r="AB9" s="13"/>
      <c r="AC9" s="13"/>
      <c r="AD9" s="13"/>
      <c r="AE9" s="13"/>
      <c r="AG9" s="32" t="str" cm="1">
        <f t="array" ref="AG9">_xlfn.IFS(AH9="","",AH9="Yes",IF(ISNUMBER(U9),IF(U9&lt;1988,"Yes","No"),"No"),TRUE,"")</f>
        <v/>
      </c>
      <c r="AH9" s="32" t="str">
        <f t="shared" si="1"/>
        <v/>
      </c>
      <c r="AI9" s="32" t="str" cm="1">
        <f t="array" ref="AI9">_xlfn.IFS(AJ9="","",AJ9="Yes",IF(ISNUMBER(U9),IF(U9&lt;1988,"Yes","No"),"No"),TRUE,"No")</f>
        <v>No</v>
      </c>
      <c r="AJ9" s="32" t="str" cm="1">
        <f t="array" ref="AJ9">_xlfn.IFS(AND(S9="",T9=""),"",
     OR(S9="Lead",T9="Lead"),"No",
     OR(S9="Non-Lead Copper",T9="Non-Lead Copper"),"Yes",
     TRUE,"No")</f>
        <v>No</v>
      </c>
      <c r="AK9" s="32" t="str" cm="1">
        <f t="array" ref="AK9">_xlfn.IFS(AND(S9="",T9=""),"",
     OR(S9="Lead",T9="Lead"),"Yes",
     TRUE,"No")</f>
        <v>No</v>
      </c>
    </row>
    <row r="10" spans="1:37">
      <c r="A10" s="28">
        <v>8</v>
      </c>
      <c r="B10" s="2"/>
      <c r="C10" s="2"/>
      <c r="D10" s="3"/>
      <c r="E10" s="2"/>
      <c r="F10" s="5" t="s">
        <v>68</v>
      </c>
      <c r="G10" s="2"/>
      <c r="H10" s="2"/>
      <c r="I10" s="2"/>
      <c r="J10" s="2"/>
      <c r="K10" s="2"/>
      <c r="L10" s="2"/>
      <c r="M10" s="4"/>
      <c r="N10" s="2"/>
      <c r="O10" s="2"/>
      <c r="P10" s="2"/>
      <c r="Q10" s="2"/>
      <c r="R10" s="5"/>
      <c r="S10" s="2" t="s">
        <v>68</v>
      </c>
      <c r="T10" s="2" t="s">
        <v>68</v>
      </c>
      <c r="U10" s="34"/>
      <c r="V10" s="30" t="str" cm="1">
        <f t="array" ref="V10">_xlfn.IFS(
    D10="","",
    AND(D10="Single Family Residence",OR(X10="Lead",S10="Lead",T10="Lead"),OR(Q10="No",Q10="Unknown",Q10="")),"Tier 1",
    AND(D10="Single Family Residence",OR(X10="GRR",S10="Galvanized",T10="Galvanized",F10="Lead"),OR(Q10="No",Q10="Unknown",Q10="")),"Tier 3",
    AND(D10="Single Family Residence",AI10="Yes",OR(Q10="No",Q10="Unknown",Q10="")),"Tier 4",
    AND(D10&lt;&gt;"Single Family Residence",OR(X10="Lead",AK10="Yes"),OR(Q10="No",Q10="Unknown",Q10="")),"Tier 2",
    OR(Q10="No",Q10="Unknown",Q10=""),"Tier 5",
    Q10="Yes","No Tier",
    TRUE,"")</f>
        <v/>
      </c>
      <c r="W10" s="32" t="str">
        <f t="shared" si="0"/>
        <v>Unknown</v>
      </c>
      <c r="X10" s="32" t="str" cm="1">
        <f t="array" ref="X10">_xlfn.IFS(
    AND(G10="",M10=""), "",
    OR(G10="Lead", G10="Lead Lined Galvanized", M10="Lead", M10="Lead Lined Galvanized"), "Lead",
    AND(G10="GRR", M10="GRR"), "Non-Lead",
    OR(AND(G10="GRR", M10=""), AND(G10="", M10="GRR")), "Non-Lead",
    AND(G10&lt;&gt;"GRR", G10&lt;&gt;"", M10="GRR", OR(I10="Yes", I10="Unknown", I10="")), "GRR",
    AND(G10&lt;&gt;"GRR", G10&lt;&gt;"", M10="GRR", I10="No"), "Non-Lead",
    OR(G10="Unknown", M10="Unknown"), "Unknown",
    OR(NOT(OR(G10="Lead", G10="Lead Lined Galvanized", G10="GRR", G10="Unknown")),
       NOT(OR(M10="Lead", M10="Lead Lined Galvanized", M10="GRR", M10="Unknown"))), "Non-Lead",
    TRUE, ""
)</f>
        <v/>
      </c>
      <c r="Y10" s="31" t="str">
        <f t="shared" si="2"/>
        <v/>
      </c>
      <c r="Z10" s="1" t="b">
        <v>0</v>
      </c>
      <c r="AA10" s="13"/>
      <c r="AB10" s="13"/>
      <c r="AC10" s="13"/>
      <c r="AD10" s="13"/>
      <c r="AE10" s="13"/>
      <c r="AG10" s="32" t="str" cm="1">
        <f t="array" ref="AG10">_xlfn.IFS(AH10="","",AH10="Yes",IF(ISNUMBER(U10),IF(U10&lt;1988,"Yes","No"),"No"),TRUE,"")</f>
        <v/>
      </c>
      <c r="AH10" s="32" t="str">
        <f t="shared" si="1"/>
        <v/>
      </c>
      <c r="AI10" s="32" t="str" cm="1">
        <f t="array" ref="AI10">_xlfn.IFS(AJ10="","",AJ10="Yes",IF(ISNUMBER(U10),IF(U10&lt;1988,"Yes","No"),"No"),TRUE,"No")</f>
        <v>No</v>
      </c>
      <c r="AJ10" s="32" t="str" cm="1">
        <f t="array" ref="AJ10">_xlfn.IFS(AND(S10="",T10=""),"",
     OR(S10="Lead",T10="Lead"),"No",
     OR(S10="Non-Lead Copper",T10="Non-Lead Copper"),"Yes",
     TRUE,"No")</f>
        <v>No</v>
      </c>
      <c r="AK10" s="32" t="str" cm="1">
        <f t="array" ref="AK10">_xlfn.IFS(AND(S10="",T10=""),"",
     OR(S10="Lead",T10="Lead"),"Yes",
     TRUE,"No")</f>
        <v>No</v>
      </c>
    </row>
    <row r="11" spans="1:37">
      <c r="A11" s="28">
        <v>9</v>
      </c>
      <c r="B11" s="2"/>
      <c r="C11" s="2"/>
      <c r="D11" s="3"/>
      <c r="E11" s="2"/>
      <c r="F11" s="5" t="s">
        <v>68</v>
      </c>
      <c r="G11" s="2"/>
      <c r="H11" s="2"/>
      <c r="I11" s="2"/>
      <c r="J11" s="2"/>
      <c r="K11" s="2"/>
      <c r="L11" s="2"/>
      <c r="M11" s="4"/>
      <c r="N11" s="2"/>
      <c r="O11" s="2"/>
      <c r="P11" s="2"/>
      <c r="Q11" s="2"/>
      <c r="R11" s="5"/>
      <c r="S11" s="2" t="s">
        <v>68</v>
      </c>
      <c r="T11" s="2" t="s">
        <v>68</v>
      </c>
      <c r="U11" s="34"/>
      <c r="V11" s="30" t="str" cm="1">
        <f t="array" ref="V11">_xlfn.IFS(
    D11="","",
    AND(D11="Single Family Residence",OR(X11="Lead",S11="Lead",T11="Lead"),OR(Q11="No",Q11="Unknown",Q11="")),"Tier 1",
    AND(D11="Single Family Residence",OR(X11="GRR",S11="Galvanized",T11="Galvanized",F11="Lead"),OR(Q11="No",Q11="Unknown",Q11="")),"Tier 3",
    AND(D11="Single Family Residence",AI11="Yes",OR(Q11="No",Q11="Unknown",Q11="")),"Tier 4",
    AND(D11&lt;&gt;"Single Family Residence",OR(X11="Lead",AK11="Yes"),OR(Q11="No",Q11="Unknown",Q11="")),"Tier 2",
    OR(Q11="No",Q11="Unknown",Q11=""),"Tier 5",
    Q11="Yes","No Tier",
    TRUE,"")</f>
        <v/>
      </c>
      <c r="W11" s="32" t="str">
        <f t="shared" si="0"/>
        <v>Unknown</v>
      </c>
      <c r="X11" s="32" t="str" cm="1">
        <f t="array" ref="X11">_xlfn.IFS(
    AND(G11="",M11=""), "",
    OR(G11="Lead", G11="Lead Lined Galvanized", M11="Lead", M11="Lead Lined Galvanized"), "Lead",
    AND(G11="GRR", M11="GRR"), "Non-Lead",
    OR(AND(G11="GRR", M11=""), AND(G11="", M11="GRR")), "Non-Lead",
    AND(G11&lt;&gt;"GRR", G11&lt;&gt;"", M11="GRR", OR(I11="Yes", I11="Unknown", I11="")), "GRR",
    AND(G11&lt;&gt;"GRR", G11&lt;&gt;"", M11="GRR", I11="No"), "Non-Lead",
    OR(G11="Unknown", M11="Unknown"), "Unknown",
    OR(NOT(OR(G11="Lead", G11="Lead Lined Galvanized", G11="GRR", G11="Unknown")),
       NOT(OR(M11="Lead", M11="Lead Lined Galvanized", M11="GRR", M11="Unknown"))), "Non-Lead",
    TRUE, ""
)</f>
        <v/>
      </c>
      <c r="Y11" s="31" t="str">
        <f t="shared" si="2"/>
        <v/>
      </c>
      <c r="Z11" s="1" t="b">
        <v>0</v>
      </c>
      <c r="AA11" s="13"/>
      <c r="AB11" s="13"/>
      <c r="AC11" s="13"/>
      <c r="AD11" s="13"/>
      <c r="AE11" s="13"/>
      <c r="AG11" s="32" t="str" cm="1">
        <f t="array" ref="AG11">_xlfn.IFS(AH11="","",AH11="Yes",IF(ISNUMBER(U11),IF(U11&lt;1988,"Yes","No"),"No"),TRUE,"")</f>
        <v/>
      </c>
      <c r="AH11" s="32" t="str">
        <f t="shared" si="1"/>
        <v/>
      </c>
      <c r="AI11" s="32" t="str" cm="1">
        <f t="array" ref="AI11">_xlfn.IFS(AJ11="","",AJ11="Yes",IF(ISNUMBER(U11),IF(U11&lt;1988,"Yes","No"),"No"),TRUE,"No")</f>
        <v>No</v>
      </c>
      <c r="AJ11" s="32" t="str" cm="1">
        <f t="array" ref="AJ11">_xlfn.IFS(AND(S11="",T11=""),"",
     OR(S11="Lead",T11="Lead"),"No",
     OR(S11="Non-Lead Copper",T11="Non-Lead Copper"),"Yes",
     TRUE,"No")</f>
        <v>No</v>
      </c>
      <c r="AK11" s="32" t="str" cm="1">
        <f t="array" ref="AK11">_xlfn.IFS(AND(S11="",T11=""),"",
     OR(S11="Lead",T11="Lead"),"Yes",
     TRUE,"No")</f>
        <v>No</v>
      </c>
    </row>
    <row r="12" spans="1:37">
      <c r="A12" s="28">
        <v>10</v>
      </c>
      <c r="B12" s="2"/>
      <c r="C12" s="2"/>
      <c r="D12" s="3"/>
      <c r="E12" s="2"/>
      <c r="F12" s="5" t="s">
        <v>68</v>
      </c>
      <c r="G12" s="2"/>
      <c r="H12" s="2"/>
      <c r="I12" s="2"/>
      <c r="J12" s="2"/>
      <c r="K12" s="2"/>
      <c r="L12" s="2"/>
      <c r="M12" s="4"/>
      <c r="N12" s="2"/>
      <c r="O12" s="2"/>
      <c r="P12" s="2"/>
      <c r="Q12" s="2"/>
      <c r="R12" s="5"/>
      <c r="S12" s="2" t="s">
        <v>68</v>
      </c>
      <c r="T12" s="2" t="s">
        <v>68</v>
      </c>
      <c r="U12" s="34"/>
      <c r="V12" s="30" t="str" cm="1">
        <f t="array" ref="V12">_xlfn.IFS(
    D12="","",
    AND(D12="Single Family Residence",OR(X12="Lead",S12="Lead",T12="Lead"),OR(Q12="No",Q12="Unknown",Q12="")),"Tier 1",
    AND(D12="Single Family Residence",OR(X12="GRR",S12="Galvanized",T12="Galvanized",F12="Lead"),OR(Q12="No",Q12="Unknown",Q12="")),"Tier 3",
    AND(D12="Single Family Residence",AI12="Yes",OR(Q12="No",Q12="Unknown",Q12="")),"Tier 4",
    AND(D12&lt;&gt;"Single Family Residence",OR(X12="Lead",AK12="Yes"),OR(Q12="No",Q12="Unknown",Q12="")),"Tier 2",
    OR(Q12="No",Q12="Unknown",Q12=""),"Tier 5",
    Q12="Yes","No Tier",
    TRUE,"")</f>
        <v/>
      </c>
      <c r="W12" s="32" t="str">
        <f t="shared" si="0"/>
        <v>Unknown</v>
      </c>
      <c r="X12" s="32" t="str" cm="1">
        <f t="array" ref="X12">_xlfn.IFS(
    AND(G12="",M12=""), "",
    OR(G12="Lead", G12="Lead Lined Galvanized", M12="Lead", M12="Lead Lined Galvanized"), "Lead",
    AND(G12="GRR", M12="GRR"), "Non-Lead",
    OR(AND(G12="GRR", M12=""), AND(G12="", M12="GRR")), "Non-Lead",
    AND(G12&lt;&gt;"GRR", G12&lt;&gt;"", M12="GRR", OR(I12="Yes", I12="Unknown", I12="")), "GRR",
    AND(G12&lt;&gt;"GRR", G12&lt;&gt;"", M12="GRR", I12="No"), "Non-Lead",
    OR(G12="Unknown", M12="Unknown"), "Unknown",
    OR(NOT(OR(G12="Lead", G12="Lead Lined Galvanized", G12="GRR", G12="Unknown")),
       NOT(OR(M12="Lead", M12="Lead Lined Galvanized", M12="GRR", M12="Unknown"))), "Non-Lead",
    TRUE, ""
)</f>
        <v/>
      </c>
      <c r="Y12" s="31" t="str">
        <f t="shared" si="2"/>
        <v/>
      </c>
      <c r="Z12" s="1" t="b">
        <v>0</v>
      </c>
      <c r="AA12" s="13"/>
      <c r="AB12" s="13"/>
      <c r="AC12" s="13"/>
      <c r="AD12" s="13"/>
      <c r="AE12" s="13"/>
      <c r="AG12" s="32" t="str" cm="1">
        <f t="array" ref="AG12">_xlfn.IFS(AH12="","",AH12="Yes",IF(ISNUMBER(U12),IF(U12&lt;1988,"Yes","No"),"No"),TRUE,"")</f>
        <v/>
      </c>
      <c r="AH12" s="32" t="str">
        <f t="shared" si="1"/>
        <v/>
      </c>
      <c r="AI12" s="32" t="str" cm="1">
        <f t="array" ref="AI12">_xlfn.IFS(AJ12="","",AJ12="Yes",IF(ISNUMBER(U12),IF(U12&lt;1988,"Yes","No"),"No"),TRUE,"No")</f>
        <v>No</v>
      </c>
      <c r="AJ12" s="32" t="str" cm="1">
        <f t="array" ref="AJ12">_xlfn.IFS(AND(S12="",T12=""),"",
     OR(S12="Lead",T12="Lead"),"No",
     OR(S12="Non-Lead Copper",T12="Non-Lead Copper"),"Yes",
     TRUE,"No")</f>
        <v>No</v>
      </c>
      <c r="AK12" s="32" t="str" cm="1">
        <f t="array" ref="AK12">_xlfn.IFS(AND(S12="",T12=""),"",
     OR(S12="Lead",T12="Lead"),"Yes",
     TRUE,"No")</f>
        <v>No</v>
      </c>
    </row>
    <row r="13" spans="1:37">
      <c r="A13" s="28">
        <v>11</v>
      </c>
      <c r="B13" s="2"/>
      <c r="C13" s="2"/>
      <c r="D13" s="3"/>
      <c r="E13" s="2"/>
      <c r="F13" s="5" t="s">
        <v>68</v>
      </c>
      <c r="G13" s="2"/>
      <c r="H13" s="2"/>
      <c r="I13" s="2"/>
      <c r="J13" s="2"/>
      <c r="K13" s="2"/>
      <c r="L13" s="2"/>
      <c r="M13" s="4"/>
      <c r="N13" s="2"/>
      <c r="O13" s="2"/>
      <c r="P13" s="2"/>
      <c r="Q13" s="2"/>
      <c r="R13" s="5"/>
      <c r="S13" s="2" t="s">
        <v>68</v>
      </c>
      <c r="T13" s="2" t="s">
        <v>68</v>
      </c>
      <c r="U13" s="34"/>
      <c r="V13" s="30" t="str" cm="1">
        <f t="array" ref="V13">_xlfn.IFS(
    D13="","",
    AND(D13="Single Family Residence",OR(X13="Lead",S13="Lead",T13="Lead"),OR(Q13="No",Q13="Unknown",Q13="")),"Tier 1",
    AND(D13="Single Family Residence",OR(X13="GRR",S13="Galvanized",T13="Galvanized",F13="Lead"),OR(Q13="No",Q13="Unknown",Q13="")),"Tier 3",
    AND(D13="Single Family Residence",AI13="Yes",OR(Q13="No",Q13="Unknown",Q13="")),"Tier 4",
    AND(D13&lt;&gt;"Single Family Residence",OR(X13="Lead",AK13="Yes"),OR(Q13="No",Q13="Unknown",Q13="")),"Tier 2",
    OR(Q13="No",Q13="Unknown",Q13=""),"Tier 5",
    Q13="Yes","No Tier",
    TRUE,"")</f>
        <v/>
      </c>
      <c r="W13" s="32" t="str">
        <f t="shared" si="0"/>
        <v>Unknown</v>
      </c>
      <c r="X13" s="32" t="str" cm="1">
        <f t="array" ref="X13">_xlfn.IFS(
    AND(G13="",M13=""), "",
    OR(G13="Lead", G13="Lead Lined Galvanized", M13="Lead", M13="Lead Lined Galvanized"), "Lead",
    AND(G13="GRR", M13="GRR"), "Non-Lead",
    OR(AND(G13="GRR", M13=""), AND(G13="", M13="GRR")), "Non-Lead",
    AND(G13&lt;&gt;"GRR", G13&lt;&gt;"", M13="GRR", OR(I13="Yes", I13="Unknown", I13="")), "GRR",
    AND(G13&lt;&gt;"GRR", G13&lt;&gt;"", M13="GRR", I13="No"), "Non-Lead",
    OR(G13="Unknown", M13="Unknown"), "Unknown",
    OR(NOT(OR(G13="Lead", G13="Lead Lined Galvanized", G13="GRR", G13="Unknown")),
       NOT(OR(M13="Lead", M13="Lead Lined Galvanized", M13="GRR", M13="Unknown"))), "Non-Lead",
    TRUE, ""
)</f>
        <v/>
      </c>
      <c r="Y13" s="31" t="str">
        <f t="shared" si="2"/>
        <v/>
      </c>
      <c r="Z13" s="1" t="b">
        <v>0</v>
      </c>
      <c r="AA13" s="13"/>
      <c r="AB13" s="13"/>
      <c r="AC13" s="13"/>
      <c r="AD13" s="13"/>
      <c r="AE13" s="13"/>
      <c r="AG13" s="32" t="str" cm="1">
        <f t="array" ref="AG13">_xlfn.IFS(AH13="","",AH13="Yes",IF(ISNUMBER(U13),IF(U13&lt;1988,"Yes","No"),"No"),TRUE,"")</f>
        <v/>
      </c>
      <c r="AH13" s="32" t="str">
        <f t="shared" si="1"/>
        <v/>
      </c>
      <c r="AI13" s="32" t="str" cm="1">
        <f t="array" ref="AI13">_xlfn.IFS(AJ13="","",AJ13="Yes",IF(ISNUMBER(U13),IF(U13&lt;1988,"Yes","No"),"No"),TRUE,"No")</f>
        <v>No</v>
      </c>
      <c r="AJ13" s="32" t="str" cm="1">
        <f t="array" ref="AJ13">_xlfn.IFS(AND(S13="",T13=""),"",
     OR(S13="Lead",T13="Lead"),"No",
     OR(S13="Non-Lead Copper",T13="Non-Lead Copper"),"Yes",
     TRUE,"No")</f>
        <v>No</v>
      </c>
      <c r="AK13" s="32" t="str" cm="1">
        <f t="array" ref="AK13">_xlfn.IFS(AND(S13="",T13=""),"",
     OR(S13="Lead",T13="Lead"),"Yes",
     TRUE,"No")</f>
        <v>No</v>
      </c>
    </row>
    <row r="14" spans="1:37">
      <c r="A14" s="28">
        <v>12</v>
      </c>
      <c r="B14" s="2"/>
      <c r="C14" s="2"/>
      <c r="D14" s="3"/>
      <c r="E14" s="2"/>
      <c r="F14" s="5" t="s">
        <v>68</v>
      </c>
      <c r="G14" s="2"/>
      <c r="H14" s="2"/>
      <c r="I14" s="2"/>
      <c r="J14" s="2"/>
      <c r="K14" s="2"/>
      <c r="L14" s="2"/>
      <c r="M14" s="4"/>
      <c r="N14" s="2"/>
      <c r="O14" s="2"/>
      <c r="P14" s="2"/>
      <c r="Q14" s="2"/>
      <c r="R14" s="5"/>
      <c r="S14" s="2" t="s">
        <v>68</v>
      </c>
      <c r="T14" s="2" t="s">
        <v>68</v>
      </c>
      <c r="U14" s="34"/>
      <c r="V14" s="30" t="str" cm="1">
        <f t="array" ref="V14">_xlfn.IFS(
    D14="","",
    AND(D14="Single Family Residence",OR(X14="Lead",S14="Lead",T14="Lead"),OR(Q14="No",Q14="Unknown",Q14="")),"Tier 1",
    AND(D14="Single Family Residence",OR(X14="GRR",S14="Galvanized",T14="Galvanized",F14="Lead"),OR(Q14="No",Q14="Unknown",Q14="")),"Tier 3",
    AND(D14="Single Family Residence",AI14="Yes",OR(Q14="No",Q14="Unknown",Q14="")),"Tier 4",
    AND(D14&lt;&gt;"Single Family Residence",OR(X14="Lead",AK14="Yes"),OR(Q14="No",Q14="Unknown",Q14="")),"Tier 2",
    OR(Q14="No",Q14="Unknown",Q14=""),"Tier 5",
    Q14="Yes","No Tier",
    TRUE,"")</f>
        <v/>
      </c>
      <c r="W14" s="32" t="str">
        <f t="shared" si="0"/>
        <v>Unknown</v>
      </c>
      <c r="X14" s="32" t="str" cm="1">
        <f t="array" ref="X14">_xlfn.IFS(
    AND(G14="",M14=""), "",
    OR(G14="Lead", G14="Lead Lined Galvanized", M14="Lead", M14="Lead Lined Galvanized"), "Lead",
    AND(G14="GRR", M14="GRR"), "Non-Lead",
    OR(AND(G14="GRR", M14=""), AND(G14="", M14="GRR")), "Non-Lead",
    AND(G14&lt;&gt;"GRR", G14&lt;&gt;"", M14="GRR", OR(I14="Yes", I14="Unknown", I14="")), "GRR",
    AND(G14&lt;&gt;"GRR", G14&lt;&gt;"", M14="GRR", I14="No"), "Non-Lead",
    OR(G14="Unknown", M14="Unknown"), "Unknown",
    OR(NOT(OR(G14="Lead", G14="Lead Lined Galvanized", G14="GRR", G14="Unknown")),
       NOT(OR(M14="Lead", M14="Lead Lined Galvanized", M14="GRR", M14="Unknown"))), "Non-Lead",
    TRUE, ""
)</f>
        <v/>
      </c>
      <c r="Y14" s="31" t="str">
        <f t="shared" si="2"/>
        <v/>
      </c>
      <c r="Z14" s="1" t="b">
        <v>0</v>
      </c>
      <c r="AA14" s="13"/>
      <c r="AB14" s="13"/>
      <c r="AC14" s="13"/>
      <c r="AD14" s="13"/>
      <c r="AE14" s="13"/>
      <c r="AG14" s="32" t="str" cm="1">
        <f t="array" ref="AG14">_xlfn.IFS(AH14="","",AH14="Yes",IF(ISNUMBER(U14),IF(U14&lt;1988,"Yes","No"),"No"),TRUE,"")</f>
        <v/>
      </c>
      <c r="AH14" s="32" t="str">
        <f t="shared" si="1"/>
        <v/>
      </c>
      <c r="AI14" s="32" t="str" cm="1">
        <f t="array" ref="AI14">_xlfn.IFS(AJ14="","",AJ14="Yes",IF(ISNUMBER(U14),IF(U14&lt;1988,"Yes","No"),"No"),TRUE,"No")</f>
        <v>No</v>
      </c>
      <c r="AJ14" s="32" t="str" cm="1">
        <f t="array" ref="AJ14">_xlfn.IFS(AND(S14="",T14=""),"",
     OR(S14="Lead",T14="Lead"),"No",
     OR(S14="Non-Lead Copper",T14="Non-Lead Copper"),"Yes",
     TRUE,"No")</f>
        <v>No</v>
      </c>
      <c r="AK14" s="32" t="str" cm="1">
        <f t="array" ref="AK14">_xlfn.IFS(AND(S14="",T14=""),"",
     OR(S14="Lead",T14="Lead"),"Yes",
     TRUE,"No")</f>
        <v>No</v>
      </c>
    </row>
    <row r="15" spans="1:37">
      <c r="A15" s="28">
        <v>13</v>
      </c>
      <c r="B15" s="2"/>
      <c r="C15" s="2"/>
      <c r="D15" s="3"/>
      <c r="E15" s="2"/>
      <c r="F15" s="5" t="s">
        <v>68</v>
      </c>
      <c r="G15" s="2"/>
      <c r="H15" s="2"/>
      <c r="I15" s="2"/>
      <c r="J15" s="2"/>
      <c r="K15" s="2"/>
      <c r="L15" s="2"/>
      <c r="M15" s="4"/>
      <c r="N15" s="2"/>
      <c r="O15" s="2"/>
      <c r="P15" s="2"/>
      <c r="Q15" s="2"/>
      <c r="R15" s="5"/>
      <c r="S15" s="2" t="s">
        <v>68</v>
      </c>
      <c r="T15" s="2" t="s">
        <v>68</v>
      </c>
      <c r="U15" s="34"/>
      <c r="V15" s="30" t="str" cm="1">
        <f t="array" ref="V15">_xlfn.IFS(
    D15="","",
    AND(D15="Single Family Residence",OR(X15="Lead",S15="Lead",T15="Lead"),OR(Q15="No",Q15="Unknown",Q15="")),"Tier 1",
    AND(D15="Single Family Residence",OR(X15="GRR",S15="Galvanized",T15="Galvanized",F15="Lead"),OR(Q15="No",Q15="Unknown",Q15="")),"Tier 3",
    AND(D15="Single Family Residence",AI15="Yes",OR(Q15="No",Q15="Unknown",Q15="")),"Tier 4",
    AND(D15&lt;&gt;"Single Family Residence",OR(X15="Lead",AK15="Yes"),OR(Q15="No",Q15="Unknown",Q15="")),"Tier 2",
    OR(Q15="No",Q15="Unknown",Q15=""),"Tier 5",
    Q15="Yes","No Tier",
    TRUE,"")</f>
        <v/>
      </c>
      <c r="W15" s="32" t="str">
        <f t="shared" si="0"/>
        <v>Unknown</v>
      </c>
      <c r="X15" s="32" t="str" cm="1">
        <f t="array" ref="X15">_xlfn.IFS(
    AND(G15="",M15=""), "",
    OR(G15="Lead", G15="Lead Lined Galvanized", M15="Lead", M15="Lead Lined Galvanized"), "Lead",
    AND(G15="GRR", M15="GRR"), "Non-Lead",
    OR(AND(G15="GRR", M15=""), AND(G15="", M15="GRR")), "Non-Lead",
    AND(G15&lt;&gt;"GRR", G15&lt;&gt;"", M15="GRR", OR(I15="Yes", I15="Unknown", I15="")), "GRR",
    AND(G15&lt;&gt;"GRR", G15&lt;&gt;"", M15="GRR", I15="No"), "Non-Lead",
    OR(G15="Unknown", M15="Unknown"), "Unknown",
    OR(NOT(OR(G15="Lead", G15="Lead Lined Galvanized", G15="GRR", G15="Unknown")),
       NOT(OR(M15="Lead", M15="Lead Lined Galvanized", M15="GRR", M15="Unknown"))), "Non-Lead",
    TRUE, ""
)</f>
        <v/>
      </c>
      <c r="Y15" s="31" t="str">
        <f t="shared" si="2"/>
        <v/>
      </c>
      <c r="Z15" s="1" t="b">
        <v>0</v>
      </c>
      <c r="AA15" s="13"/>
      <c r="AB15" s="13"/>
      <c r="AC15" s="13"/>
      <c r="AD15" s="13"/>
      <c r="AE15" s="13"/>
      <c r="AG15" s="32" t="str" cm="1">
        <f t="array" ref="AG15">_xlfn.IFS(AH15="","",AH15="Yes",IF(ISNUMBER(U15),IF(U15&lt;1988,"Yes","No"),"No"),TRUE,"")</f>
        <v/>
      </c>
      <c r="AH15" s="32" t="str">
        <f t="shared" si="1"/>
        <v/>
      </c>
      <c r="AI15" s="32" t="str" cm="1">
        <f t="array" ref="AI15">_xlfn.IFS(AJ15="","",AJ15="Yes",IF(ISNUMBER(U15),IF(U15&lt;1988,"Yes","No"),"No"),TRUE,"No")</f>
        <v>No</v>
      </c>
      <c r="AJ15" s="32" t="str" cm="1">
        <f t="array" ref="AJ15">_xlfn.IFS(AND(S15="",T15=""),"",
     OR(S15="Lead",T15="Lead"),"No",
     OR(S15="Non-Lead Copper",T15="Non-Lead Copper"),"Yes",
     TRUE,"No")</f>
        <v>No</v>
      </c>
      <c r="AK15" s="32" t="str" cm="1">
        <f t="array" ref="AK15">_xlfn.IFS(AND(S15="",T15=""),"",
     OR(S15="Lead",T15="Lead"),"Yes",
     TRUE,"No")</f>
        <v>No</v>
      </c>
    </row>
    <row r="16" spans="1:37">
      <c r="A16" s="28">
        <v>14</v>
      </c>
      <c r="B16" s="2"/>
      <c r="C16" s="2"/>
      <c r="D16" s="3"/>
      <c r="E16" s="2"/>
      <c r="F16" s="5" t="s">
        <v>68</v>
      </c>
      <c r="G16" s="2"/>
      <c r="H16" s="2"/>
      <c r="I16" s="2"/>
      <c r="J16" s="2"/>
      <c r="K16" s="2"/>
      <c r="L16" s="2"/>
      <c r="M16" s="4"/>
      <c r="N16" s="2"/>
      <c r="O16" s="2"/>
      <c r="P16" s="2"/>
      <c r="Q16" s="2"/>
      <c r="R16" s="5"/>
      <c r="S16" s="2" t="s">
        <v>68</v>
      </c>
      <c r="T16" s="2" t="s">
        <v>68</v>
      </c>
      <c r="U16" s="34"/>
      <c r="V16" s="30" t="str" cm="1">
        <f t="array" ref="V16">_xlfn.IFS(
    D16="","",
    AND(D16="Single Family Residence",OR(X16="Lead",S16="Lead",T16="Lead"),OR(Q16="No",Q16="Unknown",Q16="")),"Tier 1",
    AND(D16="Single Family Residence",OR(X16="GRR",S16="Galvanized",T16="Galvanized",F16="Lead"),OR(Q16="No",Q16="Unknown",Q16="")),"Tier 3",
    AND(D16="Single Family Residence",AI16="Yes",OR(Q16="No",Q16="Unknown",Q16="")),"Tier 4",
    AND(D16&lt;&gt;"Single Family Residence",OR(X16="Lead",AK16="Yes"),OR(Q16="No",Q16="Unknown",Q16="")),"Tier 2",
    OR(Q16="No",Q16="Unknown",Q16=""),"Tier 5",
    Q16="Yes","No Tier",
    TRUE,"")</f>
        <v/>
      </c>
      <c r="W16" s="32" t="str">
        <f t="shared" si="0"/>
        <v>Unknown</v>
      </c>
      <c r="X16" s="32" t="str" cm="1">
        <f t="array" ref="X16">_xlfn.IFS(
    AND(G16="",M16=""), "",
    OR(G16="Lead", G16="Lead Lined Galvanized", M16="Lead", M16="Lead Lined Galvanized"), "Lead",
    AND(G16="GRR", M16="GRR"), "Non-Lead",
    OR(AND(G16="GRR", M16=""), AND(G16="", M16="GRR")), "Non-Lead",
    AND(G16&lt;&gt;"GRR", G16&lt;&gt;"", M16="GRR", OR(I16="Yes", I16="Unknown", I16="")), "GRR",
    AND(G16&lt;&gt;"GRR", G16&lt;&gt;"", M16="GRR", I16="No"), "Non-Lead",
    OR(G16="Unknown", M16="Unknown"), "Unknown",
    OR(NOT(OR(G16="Lead", G16="Lead Lined Galvanized", G16="GRR", G16="Unknown")),
       NOT(OR(M16="Lead", M16="Lead Lined Galvanized", M16="GRR", M16="Unknown"))), "Non-Lead",
    TRUE, ""
)</f>
        <v/>
      </c>
      <c r="Y16" s="31" t="str">
        <f t="shared" si="2"/>
        <v/>
      </c>
      <c r="Z16" s="1" t="b">
        <v>0</v>
      </c>
      <c r="AA16" s="13"/>
      <c r="AB16" s="13"/>
      <c r="AC16" s="13"/>
      <c r="AD16" s="13"/>
      <c r="AE16" s="13"/>
      <c r="AG16" s="32" t="str" cm="1">
        <f t="array" ref="AG16">_xlfn.IFS(AH16="","",AH16="Yes",IF(ISNUMBER(U16),IF(U16&lt;1988,"Yes","No"),"No"),TRUE,"")</f>
        <v/>
      </c>
      <c r="AH16" s="32" t="str">
        <f t="shared" si="1"/>
        <v/>
      </c>
      <c r="AI16" s="32" t="str" cm="1">
        <f t="array" ref="AI16">_xlfn.IFS(AJ16="","",AJ16="Yes",IF(ISNUMBER(U16),IF(U16&lt;1988,"Yes","No"),"No"),TRUE,"No")</f>
        <v>No</v>
      </c>
      <c r="AJ16" s="32" t="str" cm="1">
        <f t="array" ref="AJ16">_xlfn.IFS(AND(S16="",T16=""),"",
     OR(S16="Lead",T16="Lead"),"No",
     OR(S16="Non-Lead Copper",T16="Non-Lead Copper"),"Yes",
     TRUE,"No")</f>
        <v>No</v>
      </c>
      <c r="AK16" s="32" t="str" cm="1">
        <f t="array" ref="AK16">_xlfn.IFS(AND(S16="",T16=""),"",
     OR(S16="Lead",T16="Lead"),"Yes",
     TRUE,"No")</f>
        <v>No</v>
      </c>
    </row>
    <row r="17" spans="1:37">
      <c r="A17" s="28">
        <v>15</v>
      </c>
      <c r="B17" s="2"/>
      <c r="C17" s="2"/>
      <c r="D17" s="3"/>
      <c r="E17" s="2"/>
      <c r="F17" s="5" t="s">
        <v>68</v>
      </c>
      <c r="G17" s="2"/>
      <c r="H17" s="2"/>
      <c r="I17" s="2"/>
      <c r="J17" s="2"/>
      <c r="K17" s="2"/>
      <c r="L17" s="2"/>
      <c r="M17" s="4"/>
      <c r="N17" s="2"/>
      <c r="O17" s="2"/>
      <c r="P17" s="2"/>
      <c r="Q17" s="2"/>
      <c r="R17" s="5"/>
      <c r="S17" s="2" t="s">
        <v>68</v>
      </c>
      <c r="T17" s="2" t="s">
        <v>68</v>
      </c>
      <c r="U17" s="34"/>
      <c r="V17" s="30" t="str" cm="1">
        <f t="array" ref="V17">_xlfn.IFS(
    D17="","",
    AND(D17="Single Family Residence",OR(X17="Lead",S17="Lead",T17="Lead"),OR(Q17="No",Q17="Unknown",Q17="")),"Tier 1",
    AND(D17="Single Family Residence",OR(X17="GRR",S17="Galvanized",T17="Galvanized",F17="Lead"),OR(Q17="No",Q17="Unknown",Q17="")),"Tier 3",
    AND(D17="Single Family Residence",AI17="Yes",OR(Q17="No",Q17="Unknown",Q17="")),"Tier 4",
    AND(D17&lt;&gt;"Single Family Residence",OR(X17="Lead",AK17="Yes"),OR(Q17="No",Q17="Unknown",Q17="")),"Tier 2",
    OR(Q17="No",Q17="Unknown",Q17=""),"Tier 5",
    Q17="Yes","No Tier",
    TRUE,"")</f>
        <v/>
      </c>
      <c r="W17" s="32" t="str">
        <f t="shared" si="0"/>
        <v>Unknown</v>
      </c>
      <c r="X17" s="32" t="str" cm="1">
        <f t="array" ref="X17">_xlfn.IFS(
    AND(G17="",M17=""), "",
    OR(G17="Lead", G17="Lead Lined Galvanized", M17="Lead", M17="Lead Lined Galvanized"), "Lead",
    AND(G17="GRR", M17="GRR"), "Non-Lead",
    OR(AND(G17="GRR", M17=""), AND(G17="", M17="GRR")), "Non-Lead",
    AND(G17&lt;&gt;"GRR", G17&lt;&gt;"", M17="GRR", OR(I17="Yes", I17="Unknown", I17="")), "GRR",
    AND(G17&lt;&gt;"GRR", G17&lt;&gt;"", M17="GRR", I17="No"), "Non-Lead",
    OR(G17="Unknown", M17="Unknown"), "Unknown",
    OR(NOT(OR(G17="Lead", G17="Lead Lined Galvanized", G17="GRR", G17="Unknown")),
       NOT(OR(M17="Lead", M17="Lead Lined Galvanized", M17="GRR", M17="Unknown"))), "Non-Lead",
    TRUE, ""
)</f>
        <v/>
      </c>
      <c r="Y17" s="31" t="str">
        <f t="shared" si="2"/>
        <v/>
      </c>
      <c r="Z17" s="1" t="b">
        <v>0</v>
      </c>
      <c r="AA17" s="13"/>
      <c r="AB17" s="13"/>
      <c r="AC17" s="13"/>
      <c r="AD17" s="13"/>
      <c r="AE17" s="13"/>
      <c r="AG17" s="32" t="str" cm="1">
        <f t="array" ref="AG17">_xlfn.IFS(AH17="","",AH17="Yes",IF(ISNUMBER(U17),IF(U17&lt;1988,"Yes","No"),"No"),TRUE,"")</f>
        <v/>
      </c>
      <c r="AH17" s="32" t="str">
        <f t="shared" si="1"/>
        <v/>
      </c>
      <c r="AI17" s="32" t="str" cm="1">
        <f t="array" ref="AI17">_xlfn.IFS(AJ17="","",AJ17="Yes",IF(ISNUMBER(U17),IF(U17&lt;1988,"Yes","No"),"No"),TRUE,"No")</f>
        <v>No</v>
      </c>
      <c r="AJ17" s="32" t="str" cm="1">
        <f t="array" ref="AJ17">_xlfn.IFS(AND(S17="",T17=""),"",
     OR(S17="Lead",T17="Lead"),"No",
     OR(S17="Non-Lead Copper",T17="Non-Lead Copper"),"Yes",
     TRUE,"No")</f>
        <v>No</v>
      </c>
      <c r="AK17" s="32" t="str" cm="1">
        <f t="array" ref="AK17">_xlfn.IFS(AND(S17="",T17=""),"",
     OR(S17="Lead",T17="Lead"),"Yes",
     TRUE,"No")</f>
        <v>No</v>
      </c>
    </row>
    <row r="18" spans="1:37">
      <c r="A18" s="28">
        <v>16</v>
      </c>
      <c r="B18" s="2"/>
      <c r="C18" s="2"/>
      <c r="D18" s="3"/>
      <c r="E18" s="2"/>
      <c r="F18" s="5" t="s">
        <v>68</v>
      </c>
      <c r="G18" s="2"/>
      <c r="H18" s="2"/>
      <c r="I18" s="2"/>
      <c r="J18" s="2"/>
      <c r="K18" s="2"/>
      <c r="L18" s="2"/>
      <c r="M18" s="4"/>
      <c r="N18" s="2"/>
      <c r="O18" s="2"/>
      <c r="P18" s="2"/>
      <c r="Q18" s="2"/>
      <c r="R18" s="5"/>
      <c r="S18" s="2" t="s">
        <v>68</v>
      </c>
      <c r="T18" s="2" t="s">
        <v>68</v>
      </c>
      <c r="U18" s="34"/>
      <c r="V18" s="30" t="str" cm="1">
        <f t="array" ref="V18">_xlfn.IFS(
    D18="","",
    AND(D18="Single Family Residence",OR(X18="Lead",S18="Lead",T18="Lead"),OR(Q18="No",Q18="Unknown",Q18="")),"Tier 1",
    AND(D18="Single Family Residence",OR(X18="GRR",S18="Galvanized",T18="Galvanized",F18="Lead"),OR(Q18="No",Q18="Unknown",Q18="")),"Tier 3",
    AND(D18="Single Family Residence",AI18="Yes",OR(Q18="No",Q18="Unknown",Q18="")),"Tier 4",
    AND(D18&lt;&gt;"Single Family Residence",OR(X18="Lead",AK18="Yes"),OR(Q18="No",Q18="Unknown",Q18="")),"Tier 2",
    OR(Q18="No",Q18="Unknown",Q18=""),"Tier 5",
    Q18="Yes","No Tier",
    TRUE,"")</f>
        <v/>
      </c>
      <c r="W18" s="32" t="str">
        <f t="shared" si="0"/>
        <v>Unknown</v>
      </c>
      <c r="X18" s="32" t="str" cm="1">
        <f t="array" ref="X18">_xlfn.IFS(
    AND(G18="",M18=""), "",
    OR(G18="Lead", G18="Lead Lined Galvanized", M18="Lead", M18="Lead Lined Galvanized"), "Lead",
    AND(G18="GRR", M18="GRR"), "Non-Lead",
    OR(AND(G18="GRR", M18=""), AND(G18="", M18="GRR")), "Non-Lead",
    AND(G18&lt;&gt;"GRR", G18&lt;&gt;"", M18="GRR", OR(I18="Yes", I18="Unknown", I18="")), "GRR",
    AND(G18&lt;&gt;"GRR", G18&lt;&gt;"", M18="GRR", I18="No"), "Non-Lead",
    OR(G18="Unknown", M18="Unknown"), "Unknown",
    OR(NOT(OR(G18="Lead", G18="Lead Lined Galvanized", G18="GRR", G18="Unknown")),
       NOT(OR(M18="Lead", M18="Lead Lined Galvanized", M18="GRR", M18="Unknown"))), "Non-Lead",
    TRUE, ""
)</f>
        <v/>
      </c>
      <c r="Y18" s="31" t="str">
        <f t="shared" si="2"/>
        <v/>
      </c>
      <c r="Z18" s="1" t="b">
        <v>0</v>
      </c>
      <c r="AA18" s="13"/>
      <c r="AB18" s="13"/>
      <c r="AC18" s="13"/>
      <c r="AD18" s="13"/>
      <c r="AE18" s="13"/>
      <c r="AG18" s="32" t="str" cm="1">
        <f t="array" ref="AG18">_xlfn.IFS(AH18="","",AH18="Yes",IF(ISNUMBER(U18),IF(U18&lt;1988,"Yes","No"),"No"),TRUE,"")</f>
        <v/>
      </c>
      <c r="AH18" s="32" t="str">
        <f t="shared" si="1"/>
        <v/>
      </c>
      <c r="AI18" s="32" t="str" cm="1">
        <f t="array" ref="AI18">_xlfn.IFS(AJ18="","",AJ18="Yes",IF(ISNUMBER(U18),IF(U18&lt;1988,"Yes","No"),"No"),TRUE,"No")</f>
        <v>No</v>
      </c>
      <c r="AJ18" s="32" t="str" cm="1">
        <f t="array" ref="AJ18">_xlfn.IFS(AND(S18="",T18=""),"",
     OR(S18="Lead",T18="Lead"),"No",
     OR(S18="Non-Lead Copper",T18="Non-Lead Copper"),"Yes",
     TRUE,"No")</f>
        <v>No</v>
      </c>
      <c r="AK18" s="32" t="str" cm="1">
        <f t="array" ref="AK18">_xlfn.IFS(AND(S18="",T18=""),"",
     OR(S18="Lead",T18="Lead"),"Yes",
     TRUE,"No")</f>
        <v>No</v>
      </c>
    </row>
    <row r="19" spans="1:37">
      <c r="A19" s="28">
        <v>17</v>
      </c>
      <c r="B19" s="2"/>
      <c r="C19" s="2"/>
      <c r="D19" s="3"/>
      <c r="E19" s="2"/>
      <c r="F19" s="5" t="s">
        <v>68</v>
      </c>
      <c r="G19" s="2"/>
      <c r="H19" s="2"/>
      <c r="I19" s="2"/>
      <c r="J19" s="2"/>
      <c r="K19" s="2"/>
      <c r="L19" s="2"/>
      <c r="M19" s="4"/>
      <c r="N19" s="2"/>
      <c r="O19" s="2"/>
      <c r="P19" s="2"/>
      <c r="Q19" s="2"/>
      <c r="R19" s="5"/>
      <c r="S19" s="2" t="s">
        <v>68</v>
      </c>
      <c r="T19" s="2" t="s">
        <v>68</v>
      </c>
      <c r="U19" s="34"/>
      <c r="V19" s="30" t="str" cm="1">
        <f t="array" ref="V19">_xlfn.IFS(
    D19="","",
    AND(D19="Single Family Residence",OR(X19="Lead",S19="Lead",T19="Lead"),OR(Q19="No",Q19="Unknown",Q19="")),"Tier 1",
    AND(D19="Single Family Residence",OR(X19="GRR",S19="Galvanized",T19="Galvanized",F19="Lead"),OR(Q19="No",Q19="Unknown",Q19="")),"Tier 3",
    AND(D19="Single Family Residence",AI19="Yes",OR(Q19="No",Q19="Unknown",Q19="")),"Tier 4",
    AND(D19&lt;&gt;"Single Family Residence",OR(X19="Lead",AK19="Yes"),OR(Q19="No",Q19="Unknown",Q19="")),"Tier 2",
    OR(Q19="No",Q19="Unknown",Q19=""),"Tier 5",
    Q19="Yes","No Tier",
    TRUE,"")</f>
        <v/>
      </c>
      <c r="W19" s="32" t="str">
        <f t="shared" si="0"/>
        <v>Unknown</v>
      </c>
      <c r="X19" s="32" t="str" cm="1">
        <f t="array" ref="X19">_xlfn.IFS(
    AND(G19="",M19=""), "",
    OR(G19="Lead", G19="Lead Lined Galvanized", M19="Lead", M19="Lead Lined Galvanized"), "Lead",
    AND(G19="GRR", M19="GRR"), "Non-Lead",
    OR(AND(G19="GRR", M19=""), AND(G19="", M19="GRR")), "Non-Lead",
    AND(G19&lt;&gt;"GRR", G19&lt;&gt;"", M19="GRR", OR(I19="Yes", I19="Unknown", I19="")), "GRR",
    AND(G19&lt;&gt;"GRR", G19&lt;&gt;"", M19="GRR", I19="No"), "Non-Lead",
    OR(G19="Unknown", M19="Unknown"), "Unknown",
    OR(NOT(OR(G19="Lead", G19="Lead Lined Galvanized", G19="GRR", G19="Unknown")),
       NOT(OR(M19="Lead", M19="Lead Lined Galvanized", M19="GRR", M19="Unknown"))), "Non-Lead",
    TRUE, ""
)</f>
        <v/>
      </c>
      <c r="Y19" s="31" t="str">
        <f t="shared" si="2"/>
        <v/>
      </c>
      <c r="Z19" s="1" t="b">
        <v>0</v>
      </c>
      <c r="AA19" s="13"/>
      <c r="AB19" s="13"/>
      <c r="AC19" s="13"/>
      <c r="AD19" s="13"/>
      <c r="AE19" s="13"/>
      <c r="AG19" s="32" t="str" cm="1">
        <f t="array" ref="AG19">_xlfn.IFS(AH19="","",AH19="Yes",IF(ISNUMBER(U19),IF(U19&lt;1988,"Yes","No"),"No"),TRUE,"")</f>
        <v/>
      </c>
      <c r="AH19" s="32" t="str">
        <f t="shared" si="1"/>
        <v/>
      </c>
      <c r="AI19" s="32" t="str" cm="1">
        <f t="array" ref="AI19">_xlfn.IFS(AJ19="","",AJ19="Yes",IF(ISNUMBER(U19),IF(U19&lt;1988,"Yes","No"),"No"),TRUE,"No")</f>
        <v>No</v>
      </c>
      <c r="AJ19" s="32" t="str" cm="1">
        <f t="array" ref="AJ19">_xlfn.IFS(AND(S19="",T19=""),"",
     OR(S19="Lead",T19="Lead"),"No",
     OR(S19="Non-Lead Copper",T19="Non-Lead Copper"),"Yes",
     TRUE,"No")</f>
        <v>No</v>
      </c>
      <c r="AK19" s="32" t="str" cm="1">
        <f t="array" ref="AK19">_xlfn.IFS(AND(S19="",T19=""),"",
     OR(S19="Lead",T19="Lead"),"Yes",
     TRUE,"No")</f>
        <v>No</v>
      </c>
    </row>
    <row r="20" spans="1:37">
      <c r="A20" s="28">
        <v>18</v>
      </c>
      <c r="B20" s="2"/>
      <c r="C20" s="2"/>
      <c r="D20" s="3"/>
      <c r="E20" s="2"/>
      <c r="F20" s="5" t="s">
        <v>68</v>
      </c>
      <c r="G20" s="2"/>
      <c r="H20" s="2"/>
      <c r="I20" s="2"/>
      <c r="J20" s="2"/>
      <c r="K20" s="2"/>
      <c r="L20" s="2"/>
      <c r="M20" s="4"/>
      <c r="N20" s="2"/>
      <c r="O20" s="2"/>
      <c r="P20" s="2"/>
      <c r="Q20" s="2"/>
      <c r="R20" s="5"/>
      <c r="S20" s="2" t="s">
        <v>68</v>
      </c>
      <c r="T20" s="2" t="s">
        <v>68</v>
      </c>
      <c r="U20" s="34"/>
      <c r="V20" s="30" t="str" cm="1">
        <f t="array" ref="V20">_xlfn.IFS(
    D20="","",
    AND(D20="Single Family Residence",OR(X20="Lead",S20="Lead",T20="Lead"),OR(Q20="No",Q20="Unknown",Q20="")),"Tier 1",
    AND(D20="Single Family Residence",OR(X20="GRR",S20="Galvanized",T20="Galvanized",F20="Lead"),OR(Q20="No",Q20="Unknown",Q20="")),"Tier 3",
    AND(D20="Single Family Residence",AI20="Yes",OR(Q20="No",Q20="Unknown",Q20="")),"Tier 4",
    AND(D20&lt;&gt;"Single Family Residence",OR(X20="Lead",AK20="Yes"),OR(Q20="No",Q20="Unknown",Q20="")),"Tier 2",
    OR(Q20="No",Q20="Unknown",Q20=""),"Tier 5",
    Q20="Yes","No Tier",
    TRUE,"")</f>
        <v/>
      </c>
      <c r="W20" s="32" t="str">
        <f t="shared" si="0"/>
        <v>Unknown</v>
      </c>
      <c r="X20" s="32" t="str" cm="1">
        <f t="array" ref="X20">_xlfn.IFS(
    AND(G20="",M20=""), "",
    OR(G20="Lead", G20="Lead Lined Galvanized", M20="Lead", M20="Lead Lined Galvanized"), "Lead",
    AND(G20="GRR", M20="GRR"), "Non-Lead",
    OR(AND(G20="GRR", M20=""), AND(G20="", M20="GRR")), "Non-Lead",
    AND(G20&lt;&gt;"GRR", G20&lt;&gt;"", M20="GRR", OR(I20="Yes", I20="Unknown", I20="")), "GRR",
    AND(G20&lt;&gt;"GRR", G20&lt;&gt;"", M20="GRR", I20="No"), "Non-Lead",
    OR(G20="Unknown", M20="Unknown"), "Unknown",
    OR(NOT(OR(G20="Lead", G20="Lead Lined Galvanized", G20="GRR", G20="Unknown")),
       NOT(OR(M20="Lead", M20="Lead Lined Galvanized", M20="GRR", M20="Unknown"))), "Non-Lead",
    TRUE, ""
)</f>
        <v/>
      </c>
      <c r="Y20" s="31" t="str">
        <f t="shared" si="2"/>
        <v/>
      </c>
      <c r="Z20" s="1" t="b">
        <v>0</v>
      </c>
      <c r="AA20" s="13"/>
      <c r="AB20" s="13"/>
      <c r="AC20" s="13"/>
      <c r="AD20" s="13"/>
      <c r="AE20" s="13"/>
      <c r="AG20" s="32" t="str" cm="1">
        <f t="array" ref="AG20">_xlfn.IFS(AH20="","",AH20="Yes",IF(ISNUMBER(U20),IF(U20&lt;1988,"Yes","No"),"No"),TRUE,"")</f>
        <v/>
      </c>
      <c r="AH20" s="32" t="str">
        <f t="shared" si="1"/>
        <v/>
      </c>
      <c r="AI20" s="32" t="str" cm="1">
        <f t="array" ref="AI20">_xlfn.IFS(AJ20="","",AJ20="Yes",IF(ISNUMBER(U20),IF(U20&lt;1988,"Yes","No"),"No"),TRUE,"No")</f>
        <v>No</v>
      </c>
      <c r="AJ20" s="32" t="str" cm="1">
        <f t="array" ref="AJ20">_xlfn.IFS(AND(S20="",T20=""),"",
     OR(S20="Lead",T20="Lead"),"No",
     OR(S20="Non-Lead Copper",T20="Non-Lead Copper"),"Yes",
     TRUE,"No")</f>
        <v>No</v>
      </c>
      <c r="AK20" s="32" t="str" cm="1">
        <f t="array" ref="AK20">_xlfn.IFS(AND(S20="",T20=""),"",
     OR(S20="Lead",T20="Lead"),"Yes",
     TRUE,"No")</f>
        <v>No</v>
      </c>
    </row>
    <row r="21" spans="1:37">
      <c r="A21" s="28">
        <v>19</v>
      </c>
      <c r="B21" s="2"/>
      <c r="C21" s="2"/>
      <c r="D21" s="3"/>
      <c r="E21" s="2"/>
      <c r="F21" s="5" t="s">
        <v>68</v>
      </c>
      <c r="G21" s="2"/>
      <c r="H21" s="2"/>
      <c r="I21" s="2"/>
      <c r="J21" s="2"/>
      <c r="K21" s="2"/>
      <c r="L21" s="2"/>
      <c r="M21" s="4"/>
      <c r="N21" s="2"/>
      <c r="O21" s="2"/>
      <c r="P21" s="2"/>
      <c r="Q21" s="2"/>
      <c r="R21" s="5"/>
      <c r="S21" s="2" t="s">
        <v>68</v>
      </c>
      <c r="T21" s="2" t="s">
        <v>68</v>
      </c>
      <c r="U21" s="34"/>
      <c r="V21" s="30" t="str" cm="1">
        <f t="array" ref="V21">_xlfn.IFS(
    D21="","",
    AND(D21="Single Family Residence",OR(X21="Lead",S21="Lead",T21="Lead"),OR(Q21="No",Q21="Unknown",Q21="")),"Tier 1",
    AND(D21="Single Family Residence",OR(X21="GRR",S21="Galvanized",T21="Galvanized",F21="Lead"),OR(Q21="No",Q21="Unknown",Q21="")),"Tier 3",
    AND(D21="Single Family Residence",AI21="Yes",OR(Q21="No",Q21="Unknown",Q21="")),"Tier 4",
    AND(D21&lt;&gt;"Single Family Residence",OR(X21="Lead",AK21="Yes"),OR(Q21="No",Q21="Unknown",Q21="")),"Tier 2",
    OR(Q21="No",Q21="Unknown",Q21=""),"Tier 5",
    Q21="Yes","No Tier",
    TRUE,"")</f>
        <v/>
      </c>
      <c r="W21" s="32" t="str">
        <f t="shared" si="0"/>
        <v>Unknown</v>
      </c>
      <c r="X21" s="32" t="str" cm="1">
        <f t="array" ref="X21">_xlfn.IFS(
    AND(G21="",M21=""), "",
    OR(G21="Lead", G21="Lead Lined Galvanized", M21="Lead", M21="Lead Lined Galvanized"), "Lead",
    AND(G21="GRR", M21="GRR"), "Non-Lead",
    OR(AND(G21="GRR", M21=""), AND(G21="", M21="GRR")), "Non-Lead",
    AND(G21&lt;&gt;"GRR", G21&lt;&gt;"", M21="GRR", OR(I21="Yes", I21="Unknown", I21="")), "GRR",
    AND(G21&lt;&gt;"GRR", G21&lt;&gt;"", M21="GRR", I21="No"), "Non-Lead",
    OR(G21="Unknown", M21="Unknown"), "Unknown",
    OR(NOT(OR(G21="Lead", G21="Lead Lined Galvanized", G21="GRR", G21="Unknown")),
       NOT(OR(M21="Lead", M21="Lead Lined Galvanized", M21="GRR", M21="Unknown"))), "Non-Lead",
    TRUE, ""
)</f>
        <v/>
      </c>
      <c r="Y21" s="31" t="str">
        <f t="shared" si="2"/>
        <v/>
      </c>
      <c r="Z21" s="1" t="b">
        <v>0</v>
      </c>
      <c r="AA21" s="13"/>
      <c r="AB21" s="13"/>
      <c r="AC21" s="13"/>
      <c r="AD21" s="13"/>
      <c r="AE21" s="13"/>
      <c r="AG21" s="32" t="str" cm="1">
        <f t="array" ref="AG21">_xlfn.IFS(AH21="","",AH21="Yes",IF(ISNUMBER(U21),IF(U21&lt;1988,"Yes","No"),"No"),TRUE,"")</f>
        <v/>
      </c>
      <c r="AH21" s="32" t="str">
        <f t="shared" si="1"/>
        <v/>
      </c>
      <c r="AI21" s="32" t="str" cm="1">
        <f t="array" ref="AI21">_xlfn.IFS(AJ21="","",AJ21="Yes",IF(ISNUMBER(U21),IF(U21&lt;1988,"Yes","No"),"No"),TRUE,"No")</f>
        <v>No</v>
      </c>
      <c r="AJ21" s="32" t="str" cm="1">
        <f t="array" ref="AJ21">_xlfn.IFS(AND(S21="",T21=""),"",
     OR(S21="Lead",T21="Lead"),"No",
     OR(S21="Non-Lead Copper",T21="Non-Lead Copper"),"Yes",
     TRUE,"No")</f>
        <v>No</v>
      </c>
      <c r="AK21" s="32" t="str" cm="1">
        <f t="array" ref="AK21">_xlfn.IFS(AND(S21="",T21=""),"",
     OR(S21="Lead",T21="Lead"),"Yes",
     TRUE,"No")</f>
        <v>No</v>
      </c>
    </row>
    <row r="22" spans="1:37">
      <c r="A22" s="28">
        <v>20</v>
      </c>
      <c r="B22" s="2"/>
      <c r="C22" s="2"/>
      <c r="D22" s="3"/>
      <c r="E22" s="2"/>
      <c r="F22" s="5" t="s">
        <v>68</v>
      </c>
      <c r="G22" s="2"/>
      <c r="H22" s="2"/>
      <c r="I22" s="2"/>
      <c r="J22" s="2"/>
      <c r="K22" s="2"/>
      <c r="L22" s="2"/>
      <c r="M22" s="4"/>
      <c r="N22" s="2"/>
      <c r="O22" s="2"/>
      <c r="P22" s="2"/>
      <c r="Q22" s="2"/>
      <c r="R22" s="5"/>
      <c r="S22" s="2" t="s">
        <v>68</v>
      </c>
      <c r="T22" s="2" t="s">
        <v>68</v>
      </c>
      <c r="U22" s="34"/>
      <c r="V22" s="30" t="str" cm="1">
        <f t="array" ref="V22">_xlfn.IFS(
    D22="","",
    AND(D22="Single Family Residence",OR(X22="Lead",S22="Lead",T22="Lead"),OR(Q22="No",Q22="Unknown",Q22="")),"Tier 1",
    AND(D22="Single Family Residence",OR(X22="GRR",S22="Galvanized",T22="Galvanized",F22="Lead"),OR(Q22="No",Q22="Unknown",Q22="")),"Tier 3",
    AND(D22="Single Family Residence",AI22="Yes",OR(Q22="No",Q22="Unknown",Q22="")),"Tier 4",
    AND(D22&lt;&gt;"Single Family Residence",OR(X22="Lead",AK22="Yes"),OR(Q22="No",Q22="Unknown",Q22="")),"Tier 2",
    OR(Q22="No",Q22="Unknown",Q22=""),"Tier 5",
    Q22="Yes","No Tier",
    TRUE,"")</f>
        <v/>
      </c>
      <c r="W22" s="32" t="str">
        <f t="shared" si="0"/>
        <v>Unknown</v>
      </c>
      <c r="X22" s="32" t="str" cm="1">
        <f t="array" ref="X22">_xlfn.IFS(
    AND(G22="",M22=""), "",
    OR(G22="Lead", G22="Lead Lined Galvanized", M22="Lead", M22="Lead Lined Galvanized"), "Lead",
    AND(G22="GRR", M22="GRR"), "Non-Lead",
    OR(AND(G22="GRR", M22=""), AND(G22="", M22="GRR")), "Non-Lead",
    AND(G22&lt;&gt;"GRR", G22&lt;&gt;"", M22="GRR", OR(I22="Yes", I22="Unknown", I22="")), "GRR",
    AND(G22&lt;&gt;"GRR", G22&lt;&gt;"", M22="GRR", I22="No"), "Non-Lead",
    OR(G22="Unknown", M22="Unknown"), "Unknown",
    OR(NOT(OR(G22="Lead", G22="Lead Lined Galvanized", G22="GRR", G22="Unknown")),
       NOT(OR(M22="Lead", M22="Lead Lined Galvanized", M22="GRR", M22="Unknown"))), "Non-Lead",
    TRUE, ""
)</f>
        <v/>
      </c>
      <c r="Y22" s="31" t="str">
        <f t="shared" si="2"/>
        <v/>
      </c>
      <c r="Z22" s="1" t="b">
        <v>0</v>
      </c>
      <c r="AA22" s="13"/>
      <c r="AB22" s="13"/>
      <c r="AC22" s="13"/>
      <c r="AD22" s="13"/>
      <c r="AE22" s="13"/>
      <c r="AG22" s="32" t="str" cm="1">
        <f t="array" ref="AG22">_xlfn.IFS(AH22="","",AH22="Yes",IF(ISNUMBER(U22),IF(U22&lt;1988,"Yes","No"),"No"),TRUE,"")</f>
        <v/>
      </c>
      <c r="AH22" s="32" t="str">
        <f t="shared" si="1"/>
        <v/>
      </c>
      <c r="AI22" s="32" t="str" cm="1">
        <f t="array" ref="AI22">_xlfn.IFS(AJ22="","",AJ22="Yes",IF(ISNUMBER(U22),IF(U22&lt;1988,"Yes","No"),"No"),TRUE,"No")</f>
        <v>No</v>
      </c>
      <c r="AJ22" s="32" t="str" cm="1">
        <f t="array" ref="AJ22">_xlfn.IFS(AND(S22="",T22=""),"",
     OR(S22="Lead",T22="Lead"),"No",
     OR(S22="Non-Lead Copper",T22="Non-Lead Copper"),"Yes",
     TRUE,"No")</f>
        <v>No</v>
      </c>
      <c r="AK22" s="32" t="str" cm="1">
        <f t="array" ref="AK22">_xlfn.IFS(AND(S22="",T22=""),"",
     OR(S22="Lead",T22="Lead"),"Yes",
     TRUE,"No")</f>
        <v>No</v>
      </c>
    </row>
    <row r="23" spans="1:37">
      <c r="A23" s="28">
        <v>21</v>
      </c>
      <c r="B23" s="2"/>
      <c r="C23" s="2"/>
      <c r="D23" s="3"/>
      <c r="E23" s="2"/>
      <c r="F23" s="5" t="s">
        <v>68</v>
      </c>
      <c r="G23" s="2"/>
      <c r="H23" s="2"/>
      <c r="I23" s="2"/>
      <c r="J23" s="2"/>
      <c r="K23" s="2"/>
      <c r="L23" s="2"/>
      <c r="M23" s="4"/>
      <c r="N23" s="2"/>
      <c r="O23" s="2"/>
      <c r="P23" s="2"/>
      <c r="Q23" s="2"/>
      <c r="R23" s="5"/>
      <c r="S23" s="2" t="s">
        <v>68</v>
      </c>
      <c r="T23" s="2" t="s">
        <v>68</v>
      </c>
      <c r="U23" s="34"/>
      <c r="V23" s="30" t="str" cm="1">
        <f t="array" ref="V23">_xlfn.IFS(
    D23="","",
    AND(D23="Single Family Residence",OR(X23="Lead",S23="Lead",T23="Lead"),OR(Q23="No",Q23="Unknown",Q23="")),"Tier 1",
    AND(D23="Single Family Residence",OR(X23="GRR",S23="Galvanized",T23="Galvanized",F23="Lead"),OR(Q23="No",Q23="Unknown",Q23="")),"Tier 3",
    AND(D23="Single Family Residence",AI23="Yes",OR(Q23="No",Q23="Unknown",Q23="")),"Tier 4",
    AND(D23&lt;&gt;"Single Family Residence",OR(X23="Lead",AK23="Yes"),OR(Q23="No",Q23="Unknown",Q23="")),"Tier 2",
    OR(Q23="No",Q23="Unknown",Q23=""),"Tier 5",
    Q23="Yes","No Tier",
    TRUE,"")</f>
        <v/>
      </c>
      <c r="W23" s="32" t="str">
        <f t="shared" si="0"/>
        <v>Unknown</v>
      </c>
      <c r="X23" s="32" t="str" cm="1">
        <f t="array" ref="X23">_xlfn.IFS(
    AND(G23="",M23=""), "",
    OR(G23="Lead", G23="Lead Lined Galvanized", M23="Lead", M23="Lead Lined Galvanized"), "Lead",
    AND(G23="GRR", M23="GRR"), "Non-Lead",
    OR(AND(G23="GRR", M23=""), AND(G23="", M23="GRR")), "Non-Lead",
    AND(G23&lt;&gt;"GRR", G23&lt;&gt;"", M23="GRR", OR(I23="Yes", I23="Unknown", I23="")), "GRR",
    AND(G23&lt;&gt;"GRR", G23&lt;&gt;"", M23="GRR", I23="No"), "Non-Lead",
    OR(G23="Unknown", M23="Unknown"), "Unknown",
    OR(NOT(OR(G23="Lead", G23="Lead Lined Galvanized", G23="GRR", G23="Unknown")),
       NOT(OR(M23="Lead", M23="Lead Lined Galvanized", M23="GRR", M23="Unknown"))), "Non-Lead",
    TRUE, ""
)</f>
        <v/>
      </c>
      <c r="Y23" s="31" t="str">
        <f t="shared" si="2"/>
        <v/>
      </c>
      <c r="Z23" s="1" t="b">
        <v>0</v>
      </c>
      <c r="AA23" s="13"/>
      <c r="AB23" s="13"/>
      <c r="AC23" s="13"/>
      <c r="AD23" s="13"/>
      <c r="AE23" s="13"/>
      <c r="AG23" s="32" t="str" cm="1">
        <f t="array" ref="AG23">_xlfn.IFS(AH23="","",AH23="Yes",IF(ISNUMBER(U23),IF(U23&lt;1988,"Yes","No"),"No"),TRUE,"")</f>
        <v/>
      </c>
      <c r="AH23" s="32" t="str">
        <f t="shared" si="1"/>
        <v/>
      </c>
      <c r="AI23" s="32" t="str" cm="1">
        <f t="array" ref="AI23">_xlfn.IFS(AJ23="","",AJ23="Yes",IF(ISNUMBER(U23),IF(U23&lt;1988,"Yes","No"),"No"),TRUE,"No")</f>
        <v>No</v>
      </c>
      <c r="AJ23" s="32" t="str" cm="1">
        <f t="array" ref="AJ23">_xlfn.IFS(AND(S23="",T23=""),"",
     OR(S23="Lead",T23="Lead"),"No",
     OR(S23="Non-Lead Copper",T23="Non-Lead Copper"),"Yes",
     TRUE,"No")</f>
        <v>No</v>
      </c>
      <c r="AK23" s="32" t="str" cm="1">
        <f t="array" ref="AK23">_xlfn.IFS(AND(S23="",T23=""),"",
     OR(S23="Lead",T23="Lead"),"Yes",
     TRUE,"No")</f>
        <v>No</v>
      </c>
    </row>
    <row r="24" spans="1:37">
      <c r="A24" s="28">
        <v>22</v>
      </c>
      <c r="B24" s="2"/>
      <c r="C24" s="2"/>
      <c r="D24" s="3"/>
      <c r="E24" s="2"/>
      <c r="F24" s="5" t="s">
        <v>68</v>
      </c>
      <c r="G24" s="2"/>
      <c r="H24" s="2"/>
      <c r="I24" s="2"/>
      <c r="J24" s="2"/>
      <c r="K24" s="2"/>
      <c r="L24" s="2"/>
      <c r="M24" s="4"/>
      <c r="N24" s="2"/>
      <c r="O24" s="2"/>
      <c r="P24" s="2"/>
      <c r="Q24" s="2"/>
      <c r="R24" s="5"/>
      <c r="S24" s="2" t="s">
        <v>68</v>
      </c>
      <c r="T24" s="2" t="s">
        <v>68</v>
      </c>
      <c r="U24" s="34"/>
      <c r="V24" s="30" t="str" cm="1">
        <f t="array" ref="V24">_xlfn.IFS(
    D24="","",
    AND(D24="Single Family Residence",OR(X24="Lead",S24="Lead",T24="Lead"),OR(Q24="No",Q24="Unknown",Q24="")),"Tier 1",
    AND(D24="Single Family Residence",OR(X24="GRR",S24="Galvanized",T24="Galvanized",F24="Lead"),OR(Q24="No",Q24="Unknown",Q24="")),"Tier 3",
    AND(D24="Single Family Residence",AI24="Yes",OR(Q24="No",Q24="Unknown",Q24="")),"Tier 4",
    AND(D24&lt;&gt;"Single Family Residence",OR(X24="Lead",AK24="Yes"),OR(Q24="No",Q24="Unknown",Q24="")),"Tier 2",
    OR(Q24="No",Q24="Unknown",Q24=""),"Tier 5",
    Q24="Yes","No Tier",
    TRUE,"")</f>
        <v/>
      </c>
      <c r="W24" s="32" t="str">
        <f t="shared" si="0"/>
        <v>Unknown</v>
      </c>
      <c r="X24" s="32" t="str" cm="1">
        <f t="array" ref="X24">_xlfn.IFS(
    AND(G24="",M24=""), "",
    OR(G24="Lead", G24="Lead Lined Galvanized", M24="Lead", M24="Lead Lined Galvanized"), "Lead",
    AND(G24="GRR", M24="GRR"), "Non-Lead",
    OR(AND(G24="GRR", M24=""), AND(G24="", M24="GRR")), "Non-Lead",
    AND(G24&lt;&gt;"GRR", G24&lt;&gt;"", M24="GRR", OR(I24="Yes", I24="Unknown", I24="")), "GRR",
    AND(G24&lt;&gt;"GRR", G24&lt;&gt;"", M24="GRR", I24="No"), "Non-Lead",
    OR(G24="Unknown", M24="Unknown"), "Unknown",
    OR(NOT(OR(G24="Lead", G24="Lead Lined Galvanized", G24="GRR", G24="Unknown")),
       NOT(OR(M24="Lead", M24="Lead Lined Galvanized", M24="GRR", M24="Unknown"))), "Non-Lead",
    TRUE, ""
)</f>
        <v/>
      </c>
      <c r="Y24" s="31" t="str">
        <f t="shared" si="2"/>
        <v/>
      </c>
      <c r="Z24" s="1" t="b">
        <v>0</v>
      </c>
      <c r="AA24" s="13"/>
      <c r="AB24" s="13"/>
      <c r="AC24" s="13"/>
      <c r="AD24" s="13"/>
      <c r="AE24" s="13"/>
      <c r="AG24" s="32" t="str" cm="1">
        <f t="array" ref="AG24">_xlfn.IFS(AH24="","",AH24="Yes",IF(ISNUMBER(U24),IF(U24&lt;1988,"Yes","No"),"No"),TRUE,"")</f>
        <v/>
      </c>
      <c r="AH24" s="32" t="str">
        <f t="shared" si="1"/>
        <v/>
      </c>
      <c r="AI24" s="32" t="str" cm="1">
        <f t="array" ref="AI24">_xlfn.IFS(AJ24="","",AJ24="Yes",IF(ISNUMBER(U24),IF(U24&lt;1988,"Yes","No"),"No"),TRUE,"No")</f>
        <v>No</v>
      </c>
      <c r="AJ24" s="32" t="str" cm="1">
        <f t="array" ref="AJ24">_xlfn.IFS(AND(S24="",T24=""),"",
     OR(S24="Lead",T24="Lead"),"No",
     OR(S24="Non-Lead Copper",T24="Non-Lead Copper"),"Yes",
     TRUE,"No")</f>
        <v>No</v>
      </c>
      <c r="AK24" s="32" t="str" cm="1">
        <f t="array" ref="AK24">_xlfn.IFS(AND(S24="",T24=""),"",
     OR(S24="Lead",T24="Lead"),"Yes",
     TRUE,"No")</f>
        <v>No</v>
      </c>
    </row>
    <row r="25" spans="1:37">
      <c r="A25" s="28">
        <v>23</v>
      </c>
      <c r="B25" s="2"/>
      <c r="C25" s="2"/>
      <c r="D25" s="3"/>
      <c r="E25" s="2"/>
      <c r="F25" s="5" t="s">
        <v>68</v>
      </c>
      <c r="G25" s="2"/>
      <c r="H25" s="2"/>
      <c r="I25" s="2"/>
      <c r="J25" s="2"/>
      <c r="K25" s="2"/>
      <c r="L25" s="2"/>
      <c r="M25" s="4"/>
      <c r="N25" s="2"/>
      <c r="O25" s="2"/>
      <c r="P25" s="2"/>
      <c r="Q25" s="2"/>
      <c r="R25" s="5"/>
      <c r="S25" s="2" t="s">
        <v>68</v>
      </c>
      <c r="T25" s="2" t="s">
        <v>68</v>
      </c>
      <c r="U25" s="34"/>
      <c r="V25" s="30" t="str" cm="1">
        <f t="array" ref="V25">_xlfn.IFS(
    D25="","",
    AND(D25="Single Family Residence",OR(X25="Lead",S25="Lead",T25="Lead"),OR(Q25="No",Q25="Unknown",Q25="")),"Tier 1",
    AND(D25="Single Family Residence",OR(X25="GRR",S25="Galvanized",T25="Galvanized",F25="Lead"),OR(Q25="No",Q25="Unknown",Q25="")),"Tier 3",
    AND(D25="Single Family Residence",AI25="Yes",OR(Q25="No",Q25="Unknown",Q25="")),"Tier 4",
    AND(D25&lt;&gt;"Single Family Residence",OR(X25="Lead",AK25="Yes"),OR(Q25="No",Q25="Unknown",Q25="")),"Tier 2",
    OR(Q25="No",Q25="Unknown",Q25=""),"Tier 5",
    Q25="Yes","No Tier",
    TRUE,"")</f>
        <v/>
      </c>
      <c r="W25" s="32" t="str">
        <f t="shared" si="0"/>
        <v>Unknown</v>
      </c>
      <c r="X25" s="32" t="str" cm="1">
        <f t="array" ref="X25">_xlfn.IFS(
    AND(G25="",M25=""), "",
    OR(G25="Lead", G25="Lead Lined Galvanized", M25="Lead", M25="Lead Lined Galvanized"), "Lead",
    AND(G25="GRR", M25="GRR"), "Non-Lead",
    OR(AND(G25="GRR", M25=""), AND(G25="", M25="GRR")), "Non-Lead",
    AND(G25&lt;&gt;"GRR", G25&lt;&gt;"", M25="GRR", OR(I25="Yes", I25="Unknown", I25="")), "GRR",
    AND(G25&lt;&gt;"GRR", G25&lt;&gt;"", M25="GRR", I25="No"), "Non-Lead",
    OR(G25="Unknown", M25="Unknown"), "Unknown",
    OR(NOT(OR(G25="Lead", G25="Lead Lined Galvanized", G25="GRR", G25="Unknown")),
       NOT(OR(M25="Lead", M25="Lead Lined Galvanized", M25="GRR", M25="Unknown"))), "Non-Lead",
    TRUE, ""
)</f>
        <v/>
      </c>
      <c r="Y25" s="31" t="str">
        <f t="shared" si="2"/>
        <v/>
      </c>
      <c r="Z25" s="1" t="b">
        <v>0</v>
      </c>
      <c r="AA25" s="13"/>
      <c r="AB25" s="13"/>
      <c r="AC25" s="13"/>
      <c r="AD25" s="13"/>
      <c r="AE25" s="13"/>
      <c r="AG25" s="32" t="str" cm="1">
        <f t="array" ref="AG25">_xlfn.IFS(AH25="","",AH25="Yes",IF(ISNUMBER(U25),IF(U25&lt;1988,"Yes","No"),"No"),TRUE,"")</f>
        <v/>
      </c>
      <c r="AH25" s="32" t="str">
        <f t="shared" si="1"/>
        <v/>
      </c>
      <c r="AI25" s="32" t="str" cm="1">
        <f t="array" ref="AI25">_xlfn.IFS(AJ25="","",AJ25="Yes",IF(ISNUMBER(U25),IF(U25&lt;1988,"Yes","No"),"No"),TRUE,"No")</f>
        <v>No</v>
      </c>
      <c r="AJ25" s="32" t="str" cm="1">
        <f t="array" ref="AJ25">_xlfn.IFS(AND(S25="",T25=""),"",
     OR(S25="Lead",T25="Lead"),"No",
     OR(S25="Non-Lead Copper",T25="Non-Lead Copper"),"Yes",
     TRUE,"No")</f>
        <v>No</v>
      </c>
      <c r="AK25" s="32" t="str" cm="1">
        <f t="array" ref="AK25">_xlfn.IFS(AND(S25="",T25=""),"",
     OR(S25="Lead",T25="Lead"),"Yes",
     TRUE,"No")</f>
        <v>No</v>
      </c>
    </row>
    <row r="26" spans="1:37">
      <c r="A26" s="28">
        <v>24</v>
      </c>
      <c r="B26" s="2"/>
      <c r="C26" s="2"/>
      <c r="D26" s="3"/>
      <c r="E26" s="2"/>
      <c r="F26" s="5" t="s">
        <v>68</v>
      </c>
      <c r="G26" s="2"/>
      <c r="H26" s="2"/>
      <c r="I26" s="2"/>
      <c r="J26" s="2"/>
      <c r="K26" s="2"/>
      <c r="L26" s="2"/>
      <c r="M26" s="4"/>
      <c r="N26" s="2"/>
      <c r="O26" s="2"/>
      <c r="P26" s="2"/>
      <c r="Q26" s="2"/>
      <c r="R26" s="5"/>
      <c r="S26" s="2" t="s">
        <v>68</v>
      </c>
      <c r="T26" s="2" t="s">
        <v>68</v>
      </c>
      <c r="U26" s="34"/>
      <c r="V26" s="30" t="str" cm="1">
        <f t="array" ref="V26">_xlfn.IFS(
    D26="","",
    AND(D26="Single Family Residence",OR(X26="Lead",S26="Lead",T26="Lead"),OR(Q26="No",Q26="Unknown",Q26="")),"Tier 1",
    AND(D26="Single Family Residence",OR(X26="GRR",S26="Galvanized",T26="Galvanized",F26="Lead"),OR(Q26="No",Q26="Unknown",Q26="")),"Tier 3",
    AND(D26="Single Family Residence",AI26="Yes",OR(Q26="No",Q26="Unknown",Q26="")),"Tier 4",
    AND(D26&lt;&gt;"Single Family Residence",OR(X26="Lead",AK26="Yes"),OR(Q26="No",Q26="Unknown",Q26="")),"Tier 2",
    OR(Q26="No",Q26="Unknown",Q26=""),"Tier 5",
    Q26="Yes","No Tier",
    TRUE,"")</f>
        <v/>
      </c>
      <c r="W26" s="32" t="str">
        <f t="shared" si="0"/>
        <v>Unknown</v>
      </c>
      <c r="X26" s="32" t="str" cm="1">
        <f t="array" ref="X26">_xlfn.IFS(
    AND(G26="",M26=""), "",
    OR(G26="Lead", G26="Lead Lined Galvanized", M26="Lead", M26="Lead Lined Galvanized"), "Lead",
    AND(G26="GRR", M26="GRR"), "Non-Lead",
    OR(AND(G26="GRR", M26=""), AND(G26="", M26="GRR")), "Non-Lead",
    AND(G26&lt;&gt;"GRR", G26&lt;&gt;"", M26="GRR", OR(I26="Yes", I26="Unknown", I26="")), "GRR",
    AND(G26&lt;&gt;"GRR", G26&lt;&gt;"", M26="GRR", I26="No"), "Non-Lead",
    OR(G26="Unknown", M26="Unknown"), "Unknown",
    OR(NOT(OR(G26="Lead", G26="Lead Lined Galvanized", G26="GRR", G26="Unknown")),
       NOT(OR(M26="Lead", M26="Lead Lined Galvanized", M26="GRR", M26="Unknown"))), "Non-Lead",
    TRUE, ""
)</f>
        <v/>
      </c>
      <c r="Y26" s="31" t="str">
        <f t="shared" si="2"/>
        <v/>
      </c>
      <c r="Z26" s="1" t="b">
        <v>0</v>
      </c>
      <c r="AA26" s="13"/>
      <c r="AB26" s="13"/>
      <c r="AC26" s="13"/>
      <c r="AD26" s="13"/>
      <c r="AE26" s="13"/>
      <c r="AG26" s="32" t="str" cm="1">
        <f t="array" ref="AG26">_xlfn.IFS(AH26="","",AH26="Yes",IF(ISNUMBER(U26),IF(U26&lt;1988,"Yes","No"),"No"),TRUE,"")</f>
        <v/>
      </c>
      <c r="AH26" s="32" t="str">
        <f t="shared" si="1"/>
        <v/>
      </c>
      <c r="AI26" s="32" t="str" cm="1">
        <f t="array" ref="AI26">_xlfn.IFS(AJ26="","",AJ26="Yes",IF(ISNUMBER(U26),IF(U26&lt;1988,"Yes","No"),"No"),TRUE,"No")</f>
        <v>No</v>
      </c>
      <c r="AJ26" s="32" t="str" cm="1">
        <f t="array" ref="AJ26">_xlfn.IFS(AND(S26="",T26=""),"",
     OR(S26="Lead",T26="Lead"),"No",
     OR(S26="Non-Lead Copper",T26="Non-Lead Copper"),"Yes",
     TRUE,"No")</f>
        <v>No</v>
      </c>
      <c r="AK26" s="32" t="str" cm="1">
        <f t="array" ref="AK26">_xlfn.IFS(AND(S26="",T26=""),"",
     OR(S26="Lead",T26="Lead"),"Yes",
     TRUE,"No")</f>
        <v>No</v>
      </c>
    </row>
    <row r="27" spans="1:37">
      <c r="A27" s="28">
        <v>25</v>
      </c>
      <c r="B27" s="2"/>
      <c r="C27" s="2"/>
      <c r="D27" s="3"/>
      <c r="E27" s="2"/>
      <c r="F27" s="5" t="s">
        <v>68</v>
      </c>
      <c r="G27" s="2"/>
      <c r="H27" s="2"/>
      <c r="I27" s="2"/>
      <c r="J27" s="2"/>
      <c r="K27" s="2"/>
      <c r="L27" s="2"/>
      <c r="M27" s="4"/>
      <c r="N27" s="2"/>
      <c r="O27" s="2"/>
      <c r="P27" s="2"/>
      <c r="Q27" s="2"/>
      <c r="R27" s="5"/>
      <c r="S27" s="2" t="s">
        <v>68</v>
      </c>
      <c r="T27" s="2" t="s">
        <v>68</v>
      </c>
      <c r="U27" s="34"/>
      <c r="V27" s="30" t="str" cm="1">
        <f t="array" ref="V27">_xlfn.IFS(
    D27="","",
    AND(D27="Single Family Residence",OR(X27="Lead",S27="Lead",T27="Lead"),OR(Q27="No",Q27="Unknown",Q27="")),"Tier 1",
    AND(D27="Single Family Residence",OR(X27="GRR",S27="Galvanized",T27="Galvanized",F27="Lead"),OR(Q27="No",Q27="Unknown",Q27="")),"Tier 3",
    AND(D27="Single Family Residence",AI27="Yes",OR(Q27="No",Q27="Unknown",Q27="")),"Tier 4",
    AND(D27&lt;&gt;"Single Family Residence",OR(X27="Lead",AK27="Yes"),OR(Q27="No",Q27="Unknown",Q27="")),"Tier 2",
    OR(Q27="No",Q27="Unknown",Q27=""),"Tier 5",
    Q27="Yes","No Tier",
    TRUE,"")</f>
        <v/>
      </c>
      <c r="W27" s="32" t="str">
        <f t="shared" si="0"/>
        <v>Unknown</v>
      </c>
      <c r="X27" s="32" t="str" cm="1">
        <f t="array" ref="X27">_xlfn.IFS(
    AND(G27="",M27=""), "",
    OR(G27="Lead", G27="Lead Lined Galvanized", M27="Lead", M27="Lead Lined Galvanized"), "Lead",
    AND(G27="GRR", M27="GRR"), "Non-Lead",
    OR(AND(G27="GRR", M27=""), AND(G27="", M27="GRR")), "Non-Lead",
    AND(G27&lt;&gt;"GRR", G27&lt;&gt;"", M27="GRR", OR(I27="Yes", I27="Unknown", I27="")), "GRR",
    AND(G27&lt;&gt;"GRR", G27&lt;&gt;"", M27="GRR", I27="No"), "Non-Lead",
    OR(G27="Unknown", M27="Unknown"), "Unknown",
    OR(NOT(OR(G27="Lead", G27="Lead Lined Galvanized", G27="GRR", G27="Unknown")),
       NOT(OR(M27="Lead", M27="Lead Lined Galvanized", M27="GRR", M27="Unknown"))), "Non-Lead",
    TRUE, ""
)</f>
        <v/>
      </c>
      <c r="Y27" s="31" t="str">
        <f t="shared" si="2"/>
        <v/>
      </c>
      <c r="Z27" s="1" t="b">
        <v>0</v>
      </c>
      <c r="AA27" s="13"/>
      <c r="AB27" s="13"/>
      <c r="AC27" s="13"/>
      <c r="AD27" s="13"/>
      <c r="AE27" s="13"/>
      <c r="AG27" s="32" t="str" cm="1">
        <f t="array" ref="AG27">_xlfn.IFS(AH27="","",AH27="Yes",IF(ISNUMBER(U27),IF(U27&lt;1988,"Yes","No"),"No"),TRUE,"")</f>
        <v/>
      </c>
      <c r="AH27" s="32" t="str">
        <f t="shared" si="1"/>
        <v/>
      </c>
      <c r="AI27" s="32" t="str" cm="1">
        <f t="array" ref="AI27">_xlfn.IFS(AJ27="","",AJ27="Yes",IF(ISNUMBER(U27),IF(U27&lt;1988,"Yes","No"),"No"),TRUE,"No")</f>
        <v>No</v>
      </c>
      <c r="AJ27" s="32" t="str" cm="1">
        <f t="array" ref="AJ27">_xlfn.IFS(AND(S27="",T27=""),"",
     OR(S27="Lead",T27="Lead"),"No",
     OR(S27="Non-Lead Copper",T27="Non-Lead Copper"),"Yes",
     TRUE,"No")</f>
        <v>No</v>
      </c>
      <c r="AK27" s="32" t="str" cm="1">
        <f t="array" ref="AK27">_xlfn.IFS(AND(S27="",T27=""),"",
     OR(S27="Lead",T27="Lead"),"Yes",
     TRUE,"No")</f>
        <v>No</v>
      </c>
    </row>
    <row r="28" spans="1:37">
      <c r="A28" s="28">
        <v>26</v>
      </c>
      <c r="B28" s="2"/>
      <c r="C28" s="2"/>
      <c r="D28" s="3"/>
      <c r="E28" s="2"/>
      <c r="F28" s="5" t="s">
        <v>68</v>
      </c>
      <c r="G28" s="2"/>
      <c r="H28" s="2"/>
      <c r="I28" s="2"/>
      <c r="J28" s="2"/>
      <c r="K28" s="2"/>
      <c r="L28" s="2"/>
      <c r="M28" s="4"/>
      <c r="N28" s="2"/>
      <c r="O28" s="2"/>
      <c r="P28" s="2"/>
      <c r="Q28" s="2"/>
      <c r="R28" s="5"/>
      <c r="S28" s="2" t="s">
        <v>68</v>
      </c>
      <c r="T28" s="2" t="s">
        <v>68</v>
      </c>
      <c r="U28" s="34"/>
      <c r="V28" s="30" t="str" cm="1">
        <f t="array" ref="V28">_xlfn.IFS(
    D28="","",
    AND(D28="Single Family Residence",OR(X28="Lead",S28="Lead",T28="Lead"),OR(Q28="No",Q28="Unknown",Q28="")),"Tier 1",
    AND(D28="Single Family Residence",OR(X28="GRR",S28="Galvanized",T28="Galvanized",F28="Lead"),OR(Q28="No",Q28="Unknown",Q28="")),"Tier 3",
    AND(D28="Single Family Residence",AI28="Yes",OR(Q28="No",Q28="Unknown",Q28="")),"Tier 4",
    AND(D28&lt;&gt;"Single Family Residence",OR(X28="Lead",AK28="Yes"),OR(Q28="No",Q28="Unknown",Q28="")),"Tier 2",
    OR(Q28="No",Q28="Unknown",Q28=""),"Tier 5",
    Q28="Yes","No Tier",
    TRUE,"")</f>
        <v/>
      </c>
      <c r="W28" s="32" t="str">
        <f t="shared" si="0"/>
        <v>Unknown</v>
      </c>
      <c r="X28" s="32" t="str" cm="1">
        <f t="array" ref="X28">_xlfn.IFS(
    AND(G28="",M28=""), "",
    OR(G28="Lead", G28="Lead Lined Galvanized", M28="Lead", M28="Lead Lined Galvanized"), "Lead",
    AND(G28="GRR", M28="GRR"), "Non-Lead",
    OR(AND(G28="GRR", M28=""), AND(G28="", M28="GRR")), "Non-Lead",
    AND(G28&lt;&gt;"GRR", G28&lt;&gt;"", M28="GRR", OR(I28="Yes", I28="Unknown", I28="")), "GRR",
    AND(G28&lt;&gt;"GRR", G28&lt;&gt;"", M28="GRR", I28="No"), "Non-Lead",
    OR(G28="Unknown", M28="Unknown"), "Unknown",
    OR(NOT(OR(G28="Lead", G28="Lead Lined Galvanized", G28="GRR", G28="Unknown")),
       NOT(OR(M28="Lead", M28="Lead Lined Galvanized", M28="GRR", M28="Unknown"))), "Non-Lead",
    TRUE, ""
)</f>
        <v/>
      </c>
      <c r="Y28" s="31" t="str">
        <f t="shared" si="2"/>
        <v/>
      </c>
      <c r="Z28" s="1" t="b">
        <v>0</v>
      </c>
      <c r="AA28" s="13"/>
      <c r="AB28" s="13"/>
      <c r="AC28" s="13"/>
      <c r="AD28" s="13"/>
      <c r="AE28" s="13"/>
      <c r="AG28" s="32" t="str" cm="1">
        <f t="array" ref="AG28">_xlfn.IFS(AH28="","",AH28="Yes",IF(ISNUMBER(U28),IF(U28&lt;1988,"Yes","No"),"No"),TRUE,"")</f>
        <v/>
      </c>
      <c r="AH28" s="32" t="str">
        <f t="shared" si="1"/>
        <v/>
      </c>
      <c r="AI28" s="32" t="str" cm="1">
        <f t="array" ref="AI28">_xlfn.IFS(AJ28="","",AJ28="Yes",IF(ISNUMBER(U28),IF(U28&lt;1988,"Yes","No"),"No"),TRUE,"No")</f>
        <v>No</v>
      </c>
      <c r="AJ28" s="32" t="str" cm="1">
        <f t="array" ref="AJ28">_xlfn.IFS(AND(S28="",T28=""),"",
     OR(S28="Lead",T28="Lead"),"No",
     OR(S28="Non-Lead Copper",T28="Non-Lead Copper"),"Yes",
     TRUE,"No")</f>
        <v>No</v>
      </c>
      <c r="AK28" s="32" t="str" cm="1">
        <f t="array" ref="AK28">_xlfn.IFS(AND(S28="",T28=""),"",
     OR(S28="Lead",T28="Lead"),"Yes",
     TRUE,"No")</f>
        <v>No</v>
      </c>
    </row>
    <row r="29" spans="1:37">
      <c r="A29" s="28">
        <v>27</v>
      </c>
      <c r="B29" s="2"/>
      <c r="C29" s="2"/>
      <c r="D29" s="3"/>
      <c r="E29" s="2"/>
      <c r="F29" s="5" t="s">
        <v>68</v>
      </c>
      <c r="G29" s="2"/>
      <c r="H29" s="2"/>
      <c r="I29" s="2"/>
      <c r="J29" s="2"/>
      <c r="K29" s="2"/>
      <c r="L29" s="2"/>
      <c r="M29" s="4"/>
      <c r="N29" s="2"/>
      <c r="O29" s="2"/>
      <c r="P29" s="2"/>
      <c r="Q29" s="2"/>
      <c r="R29" s="5"/>
      <c r="S29" s="2" t="s">
        <v>68</v>
      </c>
      <c r="T29" s="2" t="s">
        <v>68</v>
      </c>
      <c r="U29" s="34"/>
      <c r="V29" s="30" t="str" cm="1">
        <f t="array" ref="V29">_xlfn.IFS(
    D29="","",
    AND(D29="Single Family Residence",OR(X29="Lead",S29="Lead",T29="Lead"),OR(Q29="No",Q29="Unknown",Q29="")),"Tier 1",
    AND(D29="Single Family Residence",OR(X29="GRR",S29="Galvanized",T29="Galvanized",F29="Lead"),OR(Q29="No",Q29="Unknown",Q29="")),"Tier 3",
    AND(D29="Single Family Residence",AI29="Yes",OR(Q29="No",Q29="Unknown",Q29="")),"Tier 4",
    AND(D29&lt;&gt;"Single Family Residence",OR(X29="Lead",AK29="Yes"),OR(Q29="No",Q29="Unknown",Q29="")),"Tier 2",
    OR(Q29="No",Q29="Unknown",Q29=""),"Tier 5",
    Q29="Yes","No Tier",
    TRUE,"")</f>
        <v/>
      </c>
      <c r="W29" s="32" t="str">
        <f t="shared" si="0"/>
        <v>Unknown</v>
      </c>
      <c r="X29" s="32" t="str" cm="1">
        <f t="array" ref="X29">_xlfn.IFS(
    AND(G29="",M29=""), "",
    OR(G29="Lead", G29="Lead Lined Galvanized", M29="Lead", M29="Lead Lined Galvanized"), "Lead",
    AND(G29="GRR", M29="GRR"), "Non-Lead",
    OR(AND(G29="GRR", M29=""), AND(G29="", M29="GRR")), "Non-Lead",
    AND(G29&lt;&gt;"GRR", G29&lt;&gt;"", M29="GRR", OR(I29="Yes", I29="Unknown", I29="")), "GRR",
    AND(G29&lt;&gt;"GRR", G29&lt;&gt;"", M29="GRR", I29="No"), "Non-Lead",
    OR(G29="Unknown", M29="Unknown"), "Unknown",
    OR(NOT(OR(G29="Lead", G29="Lead Lined Galvanized", G29="GRR", G29="Unknown")),
       NOT(OR(M29="Lead", M29="Lead Lined Galvanized", M29="GRR", M29="Unknown"))), "Non-Lead",
    TRUE, ""
)</f>
        <v/>
      </c>
      <c r="Y29" s="31" t="str">
        <f t="shared" si="2"/>
        <v/>
      </c>
      <c r="Z29" s="1" t="b">
        <v>0</v>
      </c>
      <c r="AA29" s="13"/>
      <c r="AB29" s="13"/>
      <c r="AC29" s="13"/>
      <c r="AD29" s="13"/>
      <c r="AE29" s="13"/>
      <c r="AG29" s="32" t="str" cm="1">
        <f t="array" ref="AG29">_xlfn.IFS(AH29="","",AH29="Yes",IF(ISNUMBER(U29),IF(U29&lt;1988,"Yes","No"),"No"),TRUE,"")</f>
        <v/>
      </c>
      <c r="AH29" s="32" t="str">
        <f t="shared" si="1"/>
        <v/>
      </c>
      <c r="AI29" s="32" t="str" cm="1">
        <f t="array" ref="AI29">_xlfn.IFS(AJ29="","",AJ29="Yes",IF(ISNUMBER(U29),IF(U29&lt;1988,"Yes","No"),"No"),TRUE,"No")</f>
        <v>No</v>
      </c>
      <c r="AJ29" s="32" t="str" cm="1">
        <f t="array" ref="AJ29">_xlfn.IFS(AND(S29="",T29=""),"",
     OR(S29="Lead",T29="Lead"),"No",
     OR(S29="Non-Lead Copper",T29="Non-Lead Copper"),"Yes",
     TRUE,"No")</f>
        <v>No</v>
      </c>
      <c r="AK29" s="32" t="str" cm="1">
        <f t="array" ref="AK29">_xlfn.IFS(AND(S29="",T29=""),"",
     OR(S29="Lead",T29="Lead"),"Yes",
     TRUE,"No")</f>
        <v>No</v>
      </c>
    </row>
    <row r="30" spans="1:37">
      <c r="A30" s="28">
        <v>28</v>
      </c>
      <c r="B30" s="2"/>
      <c r="C30" s="2"/>
      <c r="D30" s="3"/>
      <c r="E30" s="2"/>
      <c r="F30" s="5" t="s">
        <v>68</v>
      </c>
      <c r="G30" s="2"/>
      <c r="H30" s="2"/>
      <c r="I30" s="2"/>
      <c r="J30" s="2"/>
      <c r="K30" s="2"/>
      <c r="L30" s="2"/>
      <c r="M30" s="4"/>
      <c r="N30" s="2"/>
      <c r="O30" s="2"/>
      <c r="P30" s="2"/>
      <c r="Q30" s="2"/>
      <c r="R30" s="5"/>
      <c r="S30" s="2" t="s">
        <v>68</v>
      </c>
      <c r="T30" s="2" t="s">
        <v>68</v>
      </c>
      <c r="U30" s="34"/>
      <c r="V30" s="30" t="str" cm="1">
        <f t="array" ref="V30">_xlfn.IFS(
    D30="","",
    AND(D30="Single Family Residence",OR(X30="Lead",S30="Lead",T30="Lead"),OR(Q30="No",Q30="Unknown",Q30="")),"Tier 1",
    AND(D30="Single Family Residence",OR(X30="GRR",S30="Galvanized",T30="Galvanized",F30="Lead"),OR(Q30="No",Q30="Unknown",Q30="")),"Tier 3",
    AND(D30="Single Family Residence",AI30="Yes",OR(Q30="No",Q30="Unknown",Q30="")),"Tier 4",
    AND(D30&lt;&gt;"Single Family Residence",OR(X30="Lead",AK30="Yes"),OR(Q30="No",Q30="Unknown",Q30="")),"Tier 2",
    OR(Q30="No",Q30="Unknown",Q30=""),"Tier 5",
    Q30="Yes","No Tier",
    TRUE,"")</f>
        <v/>
      </c>
      <c r="W30" s="32" t="str">
        <f t="shared" si="0"/>
        <v>Unknown</v>
      </c>
      <c r="X30" s="32" t="str" cm="1">
        <f t="array" ref="X30">_xlfn.IFS(
    AND(G30="",M30=""), "",
    OR(G30="Lead", G30="Lead Lined Galvanized", M30="Lead", M30="Lead Lined Galvanized"), "Lead",
    AND(G30="GRR", M30="GRR"), "Non-Lead",
    OR(AND(G30="GRR", M30=""), AND(G30="", M30="GRR")), "Non-Lead",
    AND(G30&lt;&gt;"GRR", G30&lt;&gt;"", M30="GRR", OR(I30="Yes", I30="Unknown", I30="")), "GRR",
    AND(G30&lt;&gt;"GRR", G30&lt;&gt;"", M30="GRR", I30="No"), "Non-Lead",
    OR(G30="Unknown", M30="Unknown"), "Unknown",
    OR(NOT(OR(G30="Lead", G30="Lead Lined Galvanized", G30="GRR", G30="Unknown")),
       NOT(OR(M30="Lead", M30="Lead Lined Galvanized", M30="GRR", M30="Unknown"))), "Non-Lead",
    TRUE, ""
)</f>
        <v/>
      </c>
      <c r="Y30" s="31" t="str">
        <f t="shared" si="2"/>
        <v/>
      </c>
      <c r="Z30" s="1" t="b">
        <v>0</v>
      </c>
      <c r="AA30" s="13"/>
      <c r="AB30" s="13"/>
      <c r="AC30" s="13"/>
      <c r="AD30" s="13"/>
      <c r="AE30" s="13"/>
      <c r="AG30" s="32" t="str" cm="1">
        <f t="array" ref="AG30">_xlfn.IFS(AH30="","",AH30="Yes",IF(ISNUMBER(U30),IF(U30&lt;1988,"Yes","No"),"No"),TRUE,"")</f>
        <v/>
      </c>
      <c r="AH30" s="32" t="str">
        <f t="shared" si="1"/>
        <v/>
      </c>
      <c r="AI30" s="32" t="str" cm="1">
        <f t="array" ref="AI30">_xlfn.IFS(AJ30="","",AJ30="Yes",IF(ISNUMBER(U30),IF(U30&lt;1988,"Yes","No"),"No"),TRUE,"No")</f>
        <v>No</v>
      </c>
      <c r="AJ30" s="32" t="str" cm="1">
        <f t="array" ref="AJ30">_xlfn.IFS(AND(S30="",T30=""),"",
     OR(S30="Lead",T30="Lead"),"No",
     OR(S30="Non-Lead Copper",T30="Non-Lead Copper"),"Yes",
     TRUE,"No")</f>
        <v>No</v>
      </c>
      <c r="AK30" s="32" t="str" cm="1">
        <f t="array" ref="AK30">_xlfn.IFS(AND(S30="",T30=""),"",
     OR(S30="Lead",T30="Lead"),"Yes",
     TRUE,"No")</f>
        <v>No</v>
      </c>
    </row>
    <row r="31" spans="1:37">
      <c r="A31" s="28">
        <v>29</v>
      </c>
      <c r="B31" s="2"/>
      <c r="C31" s="2"/>
      <c r="D31" s="3"/>
      <c r="E31" s="2"/>
      <c r="F31" s="5" t="s">
        <v>68</v>
      </c>
      <c r="G31" s="2"/>
      <c r="H31" s="2"/>
      <c r="I31" s="2"/>
      <c r="J31" s="2"/>
      <c r="K31" s="2"/>
      <c r="L31" s="2"/>
      <c r="M31" s="4"/>
      <c r="N31" s="2"/>
      <c r="O31" s="2"/>
      <c r="P31" s="2"/>
      <c r="Q31" s="2"/>
      <c r="R31" s="5"/>
      <c r="S31" s="2" t="s">
        <v>68</v>
      </c>
      <c r="T31" s="2" t="s">
        <v>68</v>
      </c>
      <c r="U31" s="34"/>
      <c r="V31" s="30" t="str" cm="1">
        <f t="array" ref="V31">_xlfn.IFS(
    D31="","",
    AND(D31="Single Family Residence",OR(X31="Lead",S31="Lead",T31="Lead"),OR(Q31="No",Q31="Unknown",Q31="")),"Tier 1",
    AND(D31="Single Family Residence",OR(X31="GRR",S31="Galvanized",T31="Galvanized",F31="Lead"),OR(Q31="No",Q31="Unknown",Q31="")),"Tier 3",
    AND(D31="Single Family Residence",AI31="Yes",OR(Q31="No",Q31="Unknown",Q31="")),"Tier 4",
    AND(D31&lt;&gt;"Single Family Residence",OR(X31="Lead",AK31="Yes"),OR(Q31="No",Q31="Unknown",Q31="")),"Tier 2",
    OR(Q31="No",Q31="Unknown",Q31=""),"Tier 5",
    Q31="Yes","No Tier",
    TRUE,"")</f>
        <v/>
      </c>
      <c r="W31" s="32" t="str">
        <f t="shared" si="0"/>
        <v>Unknown</v>
      </c>
      <c r="X31" s="32" t="str" cm="1">
        <f t="array" ref="X31">_xlfn.IFS(
    AND(G31="",M31=""), "",
    OR(G31="Lead", G31="Lead Lined Galvanized", M31="Lead", M31="Lead Lined Galvanized"), "Lead",
    AND(G31="GRR", M31="GRR"), "Non-Lead",
    OR(AND(G31="GRR", M31=""), AND(G31="", M31="GRR")), "Non-Lead",
    AND(G31&lt;&gt;"GRR", G31&lt;&gt;"", M31="GRR", OR(I31="Yes", I31="Unknown", I31="")), "GRR",
    AND(G31&lt;&gt;"GRR", G31&lt;&gt;"", M31="GRR", I31="No"), "Non-Lead",
    OR(G31="Unknown", M31="Unknown"), "Unknown",
    OR(NOT(OR(G31="Lead", G31="Lead Lined Galvanized", G31="GRR", G31="Unknown")),
       NOT(OR(M31="Lead", M31="Lead Lined Galvanized", M31="GRR", M31="Unknown"))), "Non-Lead",
    TRUE, ""
)</f>
        <v/>
      </c>
      <c r="Y31" s="31" t="str">
        <f t="shared" si="2"/>
        <v/>
      </c>
      <c r="Z31" s="1" t="b">
        <v>0</v>
      </c>
      <c r="AA31" s="13"/>
      <c r="AB31" s="13"/>
      <c r="AC31" s="13"/>
      <c r="AD31" s="13"/>
      <c r="AE31" s="13"/>
      <c r="AG31" s="32" t="str" cm="1">
        <f t="array" ref="AG31">_xlfn.IFS(AH31="","",AH31="Yes",IF(ISNUMBER(U31),IF(U31&lt;1988,"Yes","No"),"No"),TRUE,"")</f>
        <v/>
      </c>
      <c r="AH31" s="32" t="str">
        <f t="shared" si="1"/>
        <v/>
      </c>
      <c r="AI31" s="32" t="str" cm="1">
        <f t="array" ref="AI31">_xlfn.IFS(AJ31="","",AJ31="Yes",IF(ISNUMBER(U31),IF(U31&lt;1988,"Yes","No"),"No"),TRUE,"No")</f>
        <v>No</v>
      </c>
      <c r="AJ31" s="32" t="str" cm="1">
        <f t="array" ref="AJ31">_xlfn.IFS(AND(S31="",T31=""),"",
     OR(S31="Lead",T31="Lead"),"No",
     OR(S31="Non-Lead Copper",T31="Non-Lead Copper"),"Yes",
     TRUE,"No")</f>
        <v>No</v>
      </c>
      <c r="AK31" s="32" t="str" cm="1">
        <f t="array" ref="AK31">_xlfn.IFS(AND(S31="",T31=""),"",
     OR(S31="Lead",T31="Lead"),"Yes",
     TRUE,"No")</f>
        <v>No</v>
      </c>
    </row>
    <row r="32" spans="1:37">
      <c r="A32" s="28">
        <v>30</v>
      </c>
      <c r="B32" s="2"/>
      <c r="C32" s="2"/>
      <c r="D32" s="3"/>
      <c r="E32" s="2"/>
      <c r="F32" s="5" t="s">
        <v>68</v>
      </c>
      <c r="G32" s="2"/>
      <c r="H32" s="2"/>
      <c r="I32" s="2"/>
      <c r="J32" s="2"/>
      <c r="K32" s="2"/>
      <c r="L32" s="2"/>
      <c r="M32" s="4"/>
      <c r="N32" s="2"/>
      <c r="O32" s="2"/>
      <c r="P32" s="2"/>
      <c r="Q32" s="2"/>
      <c r="R32" s="5"/>
      <c r="S32" s="2" t="s">
        <v>68</v>
      </c>
      <c r="T32" s="2" t="s">
        <v>68</v>
      </c>
      <c r="U32" s="34"/>
      <c r="V32" s="30" t="str" cm="1">
        <f t="array" ref="V32">_xlfn.IFS(
    D32="","",
    AND(D32="Single Family Residence",OR(X32="Lead",S32="Lead",T32="Lead"),OR(Q32="No",Q32="Unknown",Q32="")),"Tier 1",
    AND(D32="Single Family Residence",OR(X32="GRR",S32="Galvanized",T32="Galvanized",F32="Lead"),OR(Q32="No",Q32="Unknown",Q32="")),"Tier 3",
    AND(D32="Single Family Residence",AI32="Yes",OR(Q32="No",Q32="Unknown",Q32="")),"Tier 4",
    AND(D32&lt;&gt;"Single Family Residence",OR(X32="Lead",AK32="Yes"),OR(Q32="No",Q32="Unknown",Q32="")),"Tier 2",
    OR(Q32="No",Q32="Unknown",Q32=""),"Tier 5",
    Q32="Yes","No Tier",
    TRUE,"")</f>
        <v/>
      </c>
      <c r="W32" s="32" t="str">
        <f t="shared" si="0"/>
        <v>Unknown</v>
      </c>
      <c r="X32" s="32" t="str" cm="1">
        <f t="array" ref="X32">_xlfn.IFS(
    AND(G32="",M32=""), "",
    OR(G32="Lead", G32="Lead Lined Galvanized", M32="Lead", M32="Lead Lined Galvanized"), "Lead",
    AND(G32="GRR", M32="GRR"), "Non-Lead",
    OR(AND(G32="GRR", M32=""), AND(G32="", M32="GRR")), "Non-Lead",
    AND(G32&lt;&gt;"GRR", G32&lt;&gt;"", M32="GRR", OR(I32="Yes", I32="Unknown", I32="")), "GRR",
    AND(G32&lt;&gt;"GRR", G32&lt;&gt;"", M32="GRR", I32="No"), "Non-Lead",
    OR(G32="Unknown", M32="Unknown"), "Unknown",
    OR(NOT(OR(G32="Lead", G32="Lead Lined Galvanized", G32="GRR", G32="Unknown")),
       NOT(OR(M32="Lead", M32="Lead Lined Galvanized", M32="GRR", M32="Unknown"))), "Non-Lead",
    TRUE, ""
)</f>
        <v/>
      </c>
      <c r="Y32" s="31" t="str">
        <f t="shared" si="2"/>
        <v/>
      </c>
      <c r="Z32" s="1" t="b">
        <v>0</v>
      </c>
      <c r="AA32" s="13"/>
      <c r="AB32" s="13"/>
      <c r="AC32" s="13"/>
      <c r="AD32" s="13"/>
      <c r="AE32" s="13"/>
      <c r="AG32" s="32" t="str" cm="1">
        <f t="array" ref="AG32">_xlfn.IFS(AH32="","",AH32="Yes",IF(ISNUMBER(U32),IF(U32&lt;1988,"Yes","No"),"No"),TRUE,"")</f>
        <v/>
      </c>
      <c r="AH32" s="32" t="str">
        <f t="shared" si="1"/>
        <v/>
      </c>
      <c r="AI32" s="32" t="str" cm="1">
        <f t="array" ref="AI32">_xlfn.IFS(AJ32="","",AJ32="Yes",IF(ISNUMBER(U32),IF(U32&lt;1988,"Yes","No"),"No"),TRUE,"No")</f>
        <v>No</v>
      </c>
      <c r="AJ32" s="32" t="str" cm="1">
        <f t="array" ref="AJ32">_xlfn.IFS(AND(S32="",T32=""),"",
     OR(S32="Lead",T32="Lead"),"No",
     OR(S32="Non-Lead Copper",T32="Non-Lead Copper"),"Yes",
     TRUE,"No")</f>
        <v>No</v>
      </c>
      <c r="AK32" s="32" t="str" cm="1">
        <f t="array" ref="AK32">_xlfn.IFS(AND(S32="",T32=""),"",
     OR(S32="Lead",T32="Lead"),"Yes",
     TRUE,"No")</f>
        <v>No</v>
      </c>
    </row>
    <row r="33" spans="1:37">
      <c r="A33" s="28">
        <v>31</v>
      </c>
      <c r="B33" s="2"/>
      <c r="C33" s="2"/>
      <c r="D33" s="3"/>
      <c r="E33" s="2"/>
      <c r="F33" s="5" t="s">
        <v>68</v>
      </c>
      <c r="G33" s="2"/>
      <c r="H33" s="2"/>
      <c r="I33" s="2"/>
      <c r="J33" s="2"/>
      <c r="K33" s="2"/>
      <c r="L33" s="2"/>
      <c r="M33" s="4"/>
      <c r="N33" s="2"/>
      <c r="O33" s="2"/>
      <c r="P33" s="2"/>
      <c r="Q33" s="2"/>
      <c r="R33" s="5"/>
      <c r="S33" s="2" t="s">
        <v>68</v>
      </c>
      <c r="T33" s="2" t="s">
        <v>68</v>
      </c>
      <c r="U33" s="34"/>
      <c r="V33" s="30" t="str" cm="1">
        <f t="array" ref="V33">_xlfn.IFS(
    D33="","",
    AND(D33="Single Family Residence",OR(X33="Lead",S33="Lead",T33="Lead"),OR(Q33="No",Q33="Unknown",Q33="")),"Tier 1",
    AND(D33="Single Family Residence",OR(X33="GRR",S33="Galvanized",T33="Galvanized",F33="Lead"),OR(Q33="No",Q33="Unknown",Q33="")),"Tier 3",
    AND(D33="Single Family Residence",AI33="Yes",OR(Q33="No",Q33="Unknown",Q33="")),"Tier 4",
    AND(D33&lt;&gt;"Single Family Residence",OR(X33="Lead",AK33="Yes"),OR(Q33="No",Q33="Unknown",Q33="")),"Tier 2",
    OR(Q33="No",Q33="Unknown",Q33=""),"Tier 5",
    Q33="Yes","No Tier",
    TRUE,"")</f>
        <v/>
      </c>
      <c r="W33" s="32" t="str">
        <f t="shared" si="0"/>
        <v>Unknown</v>
      </c>
      <c r="X33" s="32" t="str" cm="1">
        <f t="array" ref="X33">_xlfn.IFS(
    AND(G33="",M33=""), "",
    OR(G33="Lead", G33="Lead Lined Galvanized", M33="Lead", M33="Lead Lined Galvanized"), "Lead",
    AND(G33="GRR", M33="GRR"), "Non-Lead",
    OR(AND(G33="GRR", M33=""), AND(G33="", M33="GRR")), "Non-Lead",
    AND(G33&lt;&gt;"GRR", G33&lt;&gt;"", M33="GRR", OR(I33="Yes", I33="Unknown", I33="")), "GRR",
    AND(G33&lt;&gt;"GRR", G33&lt;&gt;"", M33="GRR", I33="No"), "Non-Lead",
    OR(G33="Unknown", M33="Unknown"), "Unknown",
    OR(NOT(OR(G33="Lead", G33="Lead Lined Galvanized", G33="GRR", G33="Unknown")),
       NOT(OR(M33="Lead", M33="Lead Lined Galvanized", M33="GRR", M33="Unknown"))), "Non-Lead",
    TRUE, ""
)</f>
        <v/>
      </c>
      <c r="Y33" s="31" t="str">
        <f t="shared" si="2"/>
        <v/>
      </c>
      <c r="Z33" s="1" t="b">
        <v>0</v>
      </c>
      <c r="AA33" s="13"/>
      <c r="AB33" s="13"/>
      <c r="AC33" s="13"/>
      <c r="AD33" s="13"/>
      <c r="AE33" s="13"/>
      <c r="AG33" s="32" t="str" cm="1">
        <f t="array" ref="AG33">_xlfn.IFS(AH33="","",AH33="Yes",IF(ISNUMBER(U33),IF(U33&lt;1988,"Yes","No"),"No"),TRUE,"")</f>
        <v/>
      </c>
      <c r="AH33" s="32" t="str">
        <f t="shared" si="1"/>
        <v/>
      </c>
      <c r="AI33" s="32" t="str" cm="1">
        <f t="array" ref="AI33">_xlfn.IFS(AJ33="","",AJ33="Yes",IF(ISNUMBER(U33),IF(U33&lt;1988,"Yes","No"),"No"),TRUE,"No")</f>
        <v>No</v>
      </c>
      <c r="AJ33" s="32" t="str" cm="1">
        <f t="array" ref="AJ33">_xlfn.IFS(AND(S33="",T33=""),"",
     OR(S33="Lead",T33="Lead"),"No",
     OR(S33="Non-Lead Copper",T33="Non-Lead Copper"),"Yes",
     TRUE,"No")</f>
        <v>No</v>
      </c>
      <c r="AK33" s="32" t="str" cm="1">
        <f t="array" ref="AK33">_xlfn.IFS(AND(S33="",T33=""),"",
     OR(S33="Lead",T33="Lead"),"Yes",
     TRUE,"No")</f>
        <v>No</v>
      </c>
    </row>
    <row r="34" spans="1:37">
      <c r="A34" s="28">
        <v>32</v>
      </c>
      <c r="B34" s="2"/>
      <c r="C34" s="2"/>
      <c r="D34" s="3"/>
      <c r="E34" s="2"/>
      <c r="F34" s="5" t="s">
        <v>68</v>
      </c>
      <c r="G34" s="2"/>
      <c r="H34" s="2"/>
      <c r="I34" s="2"/>
      <c r="J34" s="2"/>
      <c r="K34" s="2"/>
      <c r="L34" s="2"/>
      <c r="M34" s="4"/>
      <c r="N34" s="2"/>
      <c r="O34" s="2"/>
      <c r="P34" s="2"/>
      <c r="Q34" s="2"/>
      <c r="R34" s="5"/>
      <c r="S34" s="2" t="s">
        <v>68</v>
      </c>
      <c r="T34" s="2" t="s">
        <v>68</v>
      </c>
      <c r="U34" s="34"/>
      <c r="V34" s="30" t="str" cm="1">
        <f t="array" ref="V34">_xlfn.IFS(
    D34="","",
    AND(D34="Single Family Residence",OR(X34="Lead",S34="Lead",T34="Lead"),OR(Q34="No",Q34="Unknown",Q34="")),"Tier 1",
    AND(D34="Single Family Residence",OR(X34="GRR",S34="Galvanized",T34="Galvanized",F34="Lead"),OR(Q34="No",Q34="Unknown",Q34="")),"Tier 3",
    AND(D34="Single Family Residence",AI34="Yes",OR(Q34="No",Q34="Unknown",Q34="")),"Tier 4",
    AND(D34&lt;&gt;"Single Family Residence",OR(X34="Lead",AK34="Yes"),OR(Q34="No",Q34="Unknown",Q34="")),"Tier 2",
    OR(Q34="No",Q34="Unknown",Q34=""),"Tier 5",
    Q34="Yes","No Tier",
    TRUE,"")</f>
        <v/>
      </c>
      <c r="W34" s="32" t="str">
        <f t="shared" si="0"/>
        <v>Unknown</v>
      </c>
      <c r="X34" s="32" t="str" cm="1">
        <f t="array" ref="X34">_xlfn.IFS(
    AND(G34="",M34=""), "",
    OR(G34="Lead", G34="Lead Lined Galvanized", M34="Lead", M34="Lead Lined Galvanized"), "Lead",
    AND(G34="GRR", M34="GRR"), "Non-Lead",
    OR(AND(G34="GRR", M34=""), AND(G34="", M34="GRR")), "Non-Lead",
    AND(G34&lt;&gt;"GRR", G34&lt;&gt;"", M34="GRR", OR(I34="Yes", I34="Unknown", I34="")), "GRR",
    AND(G34&lt;&gt;"GRR", G34&lt;&gt;"", M34="GRR", I34="No"), "Non-Lead",
    OR(G34="Unknown", M34="Unknown"), "Unknown",
    OR(NOT(OR(G34="Lead", G34="Lead Lined Galvanized", G34="GRR", G34="Unknown")),
       NOT(OR(M34="Lead", M34="Lead Lined Galvanized", M34="GRR", M34="Unknown"))), "Non-Lead",
    TRUE, ""
)</f>
        <v/>
      </c>
      <c r="Y34" s="31" t="str">
        <f t="shared" si="2"/>
        <v/>
      </c>
      <c r="Z34" s="1" t="b">
        <v>0</v>
      </c>
      <c r="AA34" s="13"/>
      <c r="AB34" s="13"/>
      <c r="AC34" s="13"/>
      <c r="AD34" s="13"/>
      <c r="AE34" s="13"/>
      <c r="AG34" s="32" t="str" cm="1">
        <f t="array" ref="AG34">_xlfn.IFS(AH34="","",AH34="Yes",IF(ISNUMBER(U34),IF(U34&lt;1988,"Yes","No"),"No"),TRUE,"")</f>
        <v/>
      </c>
      <c r="AH34" s="32" t="str">
        <f t="shared" si="1"/>
        <v/>
      </c>
      <c r="AI34" s="32" t="str" cm="1">
        <f t="array" ref="AI34">_xlfn.IFS(AJ34="","",AJ34="Yes",IF(ISNUMBER(U34),IF(U34&lt;1988,"Yes","No"),"No"),TRUE,"No")</f>
        <v>No</v>
      </c>
      <c r="AJ34" s="32" t="str" cm="1">
        <f t="array" ref="AJ34">_xlfn.IFS(AND(S34="",T34=""),"",
     OR(S34="Lead",T34="Lead"),"No",
     OR(S34="Non-Lead Copper",T34="Non-Lead Copper"),"Yes",
     TRUE,"No")</f>
        <v>No</v>
      </c>
      <c r="AK34" s="32" t="str" cm="1">
        <f t="array" ref="AK34">_xlfn.IFS(AND(S34="",T34=""),"",
     OR(S34="Lead",T34="Lead"),"Yes",
     TRUE,"No")</f>
        <v>No</v>
      </c>
    </row>
    <row r="35" spans="1:37">
      <c r="A35" s="28">
        <v>33</v>
      </c>
      <c r="B35" s="2"/>
      <c r="C35" s="2"/>
      <c r="D35" s="3"/>
      <c r="E35" s="2"/>
      <c r="F35" s="5" t="s">
        <v>68</v>
      </c>
      <c r="G35" s="2"/>
      <c r="H35" s="2"/>
      <c r="I35" s="2"/>
      <c r="J35" s="2"/>
      <c r="K35" s="2"/>
      <c r="L35" s="2"/>
      <c r="M35" s="4"/>
      <c r="N35" s="2"/>
      <c r="O35" s="2"/>
      <c r="P35" s="2"/>
      <c r="Q35" s="2"/>
      <c r="R35" s="5"/>
      <c r="S35" s="2" t="s">
        <v>68</v>
      </c>
      <c r="T35" s="2" t="s">
        <v>68</v>
      </c>
      <c r="U35" s="34"/>
      <c r="V35" s="30" t="str" cm="1">
        <f t="array" ref="V35">_xlfn.IFS(
    D35="","",
    AND(D35="Single Family Residence",OR(X35="Lead",S35="Lead",T35="Lead"),OR(Q35="No",Q35="Unknown",Q35="")),"Tier 1",
    AND(D35="Single Family Residence",OR(X35="GRR",S35="Galvanized",T35="Galvanized",F35="Lead"),OR(Q35="No",Q35="Unknown",Q35="")),"Tier 3",
    AND(D35="Single Family Residence",AI35="Yes",OR(Q35="No",Q35="Unknown",Q35="")),"Tier 4",
    AND(D35&lt;&gt;"Single Family Residence",OR(X35="Lead",AK35="Yes"),OR(Q35="No",Q35="Unknown",Q35="")),"Tier 2",
    OR(Q35="No",Q35="Unknown",Q35=""),"Tier 5",
    Q35="Yes","No Tier",
    TRUE,"")</f>
        <v/>
      </c>
      <c r="W35" s="32" t="str">
        <f t="shared" si="0"/>
        <v>Unknown</v>
      </c>
      <c r="X35" s="32" t="str" cm="1">
        <f t="array" ref="X35">_xlfn.IFS(
    AND(G35="",M35=""), "",
    OR(G35="Lead", G35="Lead Lined Galvanized", M35="Lead", M35="Lead Lined Galvanized"), "Lead",
    AND(G35="GRR", M35="GRR"), "Non-Lead",
    OR(AND(G35="GRR", M35=""), AND(G35="", M35="GRR")), "Non-Lead",
    AND(G35&lt;&gt;"GRR", G35&lt;&gt;"", M35="GRR", OR(I35="Yes", I35="Unknown", I35="")), "GRR",
    AND(G35&lt;&gt;"GRR", G35&lt;&gt;"", M35="GRR", I35="No"), "Non-Lead",
    OR(G35="Unknown", M35="Unknown"), "Unknown",
    OR(NOT(OR(G35="Lead", G35="Lead Lined Galvanized", G35="GRR", G35="Unknown")),
       NOT(OR(M35="Lead", M35="Lead Lined Galvanized", M35="GRR", M35="Unknown"))), "Non-Lead",
    TRUE, ""
)</f>
        <v/>
      </c>
      <c r="Y35" s="31" t="str">
        <f t="shared" si="2"/>
        <v/>
      </c>
      <c r="Z35" s="1" t="b">
        <v>0</v>
      </c>
      <c r="AA35" s="13"/>
      <c r="AB35" s="13"/>
      <c r="AC35" s="13"/>
      <c r="AD35" s="13"/>
      <c r="AE35" s="13"/>
      <c r="AG35" s="32" t="str" cm="1">
        <f t="array" ref="AG35">_xlfn.IFS(AH35="","",AH35="Yes",IF(ISNUMBER(U35),IF(U35&lt;1988,"Yes","No"),"No"),TRUE,"")</f>
        <v/>
      </c>
      <c r="AH35" s="32" t="str">
        <f t="shared" si="1"/>
        <v/>
      </c>
      <c r="AI35" s="32" t="str" cm="1">
        <f t="array" ref="AI35">_xlfn.IFS(AJ35="","",AJ35="Yes",IF(ISNUMBER(U35),IF(U35&lt;1988,"Yes","No"),"No"),TRUE,"No")</f>
        <v>No</v>
      </c>
      <c r="AJ35" s="32" t="str" cm="1">
        <f t="array" ref="AJ35">_xlfn.IFS(AND(S35="",T35=""),"",
     OR(S35="Lead",T35="Lead"),"No",
     OR(S35="Non-Lead Copper",T35="Non-Lead Copper"),"Yes",
     TRUE,"No")</f>
        <v>No</v>
      </c>
      <c r="AK35" s="32" t="str" cm="1">
        <f t="array" ref="AK35">_xlfn.IFS(AND(S35="",T35=""),"",
     OR(S35="Lead",T35="Lead"),"Yes",
     TRUE,"No")</f>
        <v>No</v>
      </c>
    </row>
    <row r="36" spans="1:37">
      <c r="A36" s="28">
        <v>34</v>
      </c>
      <c r="B36" s="2"/>
      <c r="C36" s="2"/>
      <c r="D36" s="3"/>
      <c r="E36" s="2"/>
      <c r="F36" s="5" t="s">
        <v>68</v>
      </c>
      <c r="G36" s="2"/>
      <c r="H36" s="2"/>
      <c r="I36" s="2"/>
      <c r="J36" s="2"/>
      <c r="K36" s="2"/>
      <c r="L36" s="2"/>
      <c r="M36" s="4"/>
      <c r="N36" s="2"/>
      <c r="O36" s="2"/>
      <c r="P36" s="2"/>
      <c r="Q36" s="2"/>
      <c r="R36" s="5"/>
      <c r="S36" s="2" t="s">
        <v>68</v>
      </c>
      <c r="T36" s="2" t="s">
        <v>68</v>
      </c>
      <c r="U36" s="34"/>
      <c r="V36" s="30" t="str" cm="1">
        <f t="array" ref="V36">_xlfn.IFS(
    D36="","",
    AND(D36="Single Family Residence",OR(X36="Lead",S36="Lead",T36="Lead"),OR(Q36="No",Q36="Unknown",Q36="")),"Tier 1",
    AND(D36="Single Family Residence",OR(X36="GRR",S36="Galvanized",T36="Galvanized",F36="Lead"),OR(Q36="No",Q36="Unknown",Q36="")),"Tier 3",
    AND(D36="Single Family Residence",AI36="Yes",OR(Q36="No",Q36="Unknown",Q36="")),"Tier 4",
    AND(D36&lt;&gt;"Single Family Residence",OR(X36="Lead",AK36="Yes"),OR(Q36="No",Q36="Unknown",Q36="")),"Tier 2",
    OR(Q36="No",Q36="Unknown",Q36=""),"Tier 5",
    Q36="Yes","No Tier",
    TRUE,"")</f>
        <v/>
      </c>
      <c r="W36" s="32" t="str">
        <f t="shared" si="0"/>
        <v>Unknown</v>
      </c>
      <c r="X36" s="32" t="str" cm="1">
        <f t="array" ref="X36">_xlfn.IFS(
    AND(G36="",M36=""), "",
    OR(G36="Lead", G36="Lead Lined Galvanized", M36="Lead", M36="Lead Lined Galvanized"), "Lead",
    AND(G36="GRR", M36="GRR"), "Non-Lead",
    OR(AND(G36="GRR", M36=""), AND(G36="", M36="GRR")), "Non-Lead",
    AND(G36&lt;&gt;"GRR", G36&lt;&gt;"", M36="GRR", OR(I36="Yes", I36="Unknown", I36="")), "GRR",
    AND(G36&lt;&gt;"GRR", G36&lt;&gt;"", M36="GRR", I36="No"), "Non-Lead",
    OR(G36="Unknown", M36="Unknown"), "Unknown",
    OR(NOT(OR(G36="Lead", G36="Lead Lined Galvanized", G36="GRR", G36="Unknown")),
       NOT(OR(M36="Lead", M36="Lead Lined Galvanized", M36="GRR", M36="Unknown"))), "Non-Lead",
    TRUE, ""
)</f>
        <v/>
      </c>
      <c r="Y36" s="31" t="str">
        <f t="shared" si="2"/>
        <v/>
      </c>
      <c r="Z36" s="1" t="b">
        <v>0</v>
      </c>
      <c r="AA36" s="13"/>
      <c r="AB36" s="13"/>
      <c r="AC36" s="13"/>
      <c r="AD36" s="13"/>
      <c r="AE36" s="13"/>
      <c r="AG36" s="32" t="str" cm="1">
        <f t="array" ref="AG36">_xlfn.IFS(AH36="","",AH36="Yes",IF(ISNUMBER(U36),IF(U36&lt;1988,"Yes","No"),"No"),TRUE,"")</f>
        <v/>
      </c>
      <c r="AH36" s="32" t="str">
        <f t="shared" si="1"/>
        <v/>
      </c>
      <c r="AI36" s="32" t="str" cm="1">
        <f t="array" ref="AI36">_xlfn.IFS(AJ36="","",AJ36="Yes",IF(ISNUMBER(U36),IF(U36&lt;1988,"Yes","No"),"No"),TRUE,"No")</f>
        <v>No</v>
      </c>
      <c r="AJ36" s="32" t="str" cm="1">
        <f t="array" ref="AJ36">_xlfn.IFS(AND(S36="",T36=""),"",
     OR(S36="Lead",T36="Lead"),"No",
     OR(S36="Non-Lead Copper",T36="Non-Lead Copper"),"Yes",
     TRUE,"No")</f>
        <v>No</v>
      </c>
      <c r="AK36" s="32" t="str" cm="1">
        <f t="array" ref="AK36">_xlfn.IFS(AND(S36="",T36=""),"",
     OR(S36="Lead",T36="Lead"),"Yes",
     TRUE,"No")</f>
        <v>No</v>
      </c>
    </row>
    <row r="37" spans="1:37">
      <c r="A37" s="28">
        <v>35</v>
      </c>
      <c r="B37" s="2"/>
      <c r="C37" s="2"/>
      <c r="D37" s="3"/>
      <c r="E37" s="2"/>
      <c r="F37" s="5" t="s">
        <v>68</v>
      </c>
      <c r="G37" s="2"/>
      <c r="H37" s="2"/>
      <c r="I37" s="2"/>
      <c r="J37" s="2"/>
      <c r="K37" s="2"/>
      <c r="L37" s="2"/>
      <c r="M37" s="4"/>
      <c r="N37" s="2"/>
      <c r="O37" s="2"/>
      <c r="P37" s="2"/>
      <c r="Q37" s="2"/>
      <c r="R37" s="5"/>
      <c r="S37" s="2" t="s">
        <v>68</v>
      </c>
      <c r="T37" s="2" t="s">
        <v>68</v>
      </c>
      <c r="U37" s="34"/>
      <c r="V37" s="30" t="str" cm="1">
        <f t="array" ref="V37">_xlfn.IFS(
    D37="","",
    AND(D37="Single Family Residence",OR(X37="Lead",S37="Lead",T37="Lead"),OR(Q37="No",Q37="Unknown",Q37="")),"Tier 1",
    AND(D37="Single Family Residence",OR(X37="GRR",S37="Galvanized",T37="Galvanized",F37="Lead"),OR(Q37="No",Q37="Unknown",Q37="")),"Tier 3",
    AND(D37="Single Family Residence",AI37="Yes",OR(Q37="No",Q37="Unknown",Q37="")),"Tier 4",
    AND(D37&lt;&gt;"Single Family Residence",OR(X37="Lead",AK37="Yes"),OR(Q37="No",Q37="Unknown",Q37="")),"Tier 2",
    OR(Q37="No",Q37="Unknown",Q37=""),"Tier 5",
    Q37="Yes","No Tier",
    TRUE,"")</f>
        <v/>
      </c>
      <c r="W37" s="32" t="str">
        <f t="shared" si="0"/>
        <v>Unknown</v>
      </c>
      <c r="X37" s="32" t="str" cm="1">
        <f t="array" ref="X37">_xlfn.IFS(
    AND(G37="",M37=""), "",
    OR(G37="Lead", G37="Lead Lined Galvanized", M37="Lead", M37="Lead Lined Galvanized"), "Lead",
    AND(G37="GRR", M37="GRR"), "Non-Lead",
    OR(AND(G37="GRR", M37=""), AND(G37="", M37="GRR")), "Non-Lead",
    AND(G37&lt;&gt;"GRR", G37&lt;&gt;"", M37="GRR", OR(I37="Yes", I37="Unknown", I37="")), "GRR",
    AND(G37&lt;&gt;"GRR", G37&lt;&gt;"", M37="GRR", I37="No"), "Non-Lead",
    OR(G37="Unknown", M37="Unknown"), "Unknown",
    OR(NOT(OR(G37="Lead", G37="Lead Lined Galvanized", G37="GRR", G37="Unknown")),
       NOT(OR(M37="Lead", M37="Lead Lined Galvanized", M37="GRR", M37="Unknown"))), "Non-Lead",
    TRUE, ""
)</f>
        <v/>
      </c>
      <c r="Y37" s="31" t="str">
        <f t="shared" si="2"/>
        <v/>
      </c>
      <c r="Z37" s="1" t="b">
        <v>0</v>
      </c>
      <c r="AA37" s="13"/>
      <c r="AB37" s="13"/>
      <c r="AC37" s="13"/>
      <c r="AD37" s="13"/>
      <c r="AE37" s="13"/>
      <c r="AG37" s="32" t="str" cm="1">
        <f t="array" ref="AG37">_xlfn.IFS(AH37="","",AH37="Yes",IF(ISNUMBER(U37),IF(U37&lt;1988,"Yes","No"),"No"),TRUE,"")</f>
        <v/>
      </c>
      <c r="AH37" s="32" t="str">
        <f t="shared" si="1"/>
        <v/>
      </c>
      <c r="AI37" s="32" t="str" cm="1">
        <f t="array" ref="AI37">_xlfn.IFS(AJ37="","",AJ37="Yes",IF(ISNUMBER(U37),IF(U37&lt;1988,"Yes","No"),"No"),TRUE,"No")</f>
        <v>No</v>
      </c>
      <c r="AJ37" s="32" t="str" cm="1">
        <f t="array" ref="AJ37">_xlfn.IFS(AND(S37="",T37=""),"",
     OR(S37="Lead",T37="Lead"),"No",
     OR(S37="Non-Lead Copper",T37="Non-Lead Copper"),"Yes",
     TRUE,"No")</f>
        <v>No</v>
      </c>
      <c r="AK37" s="32" t="str" cm="1">
        <f t="array" ref="AK37">_xlfn.IFS(AND(S37="",T37=""),"",
     OR(S37="Lead",T37="Lead"),"Yes",
     TRUE,"No")</f>
        <v>No</v>
      </c>
    </row>
    <row r="38" spans="1:37">
      <c r="A38" s="28">
        <v>36</v>
      </c>
      <c r="B38" s="2"/>
      <c r="C38" s="2"/>
      <c r="D38" s="3"/>
      <c r="E38" s="2"/>
      <c r="F38" s="5" t="s">
        <v>68</v>
      </c>
      <c r="G38" s="2"/>
      <c r="H38" s="2"/>
      <c r="I38" s="2"/>
      <c r="J38" s="2"/>
      <c r="K38" s="2"/>
      <c r="L38" s="2"/>
      <c r="M38" s="4"/>
      <c r="N38" s="2"/>
      <c r="O38" s="2"/>
      <c r="P38" s="2"/>
      <c r="Q38" s="2"/>
      <c r="R38" s="5"/>
      <c r="S38" s="2" t="s">
        <v>68</v>
      </c>
      <c r="T38" s="2" t="s">
        <v>68</v>
      </c>
      <c r="U38" s="34"/>
      <c r="V38" s="30" t="str" cm="1">
        <f t="array" ref="V38">_xlfn.IFS(
    D38="","",
    AND(D38="Single Family Residence",OR(X38="Lead",S38="Lead",T38="Lead"),OR(Q38="No",Q38="Unknown",Q38="")),"Tier 1",
    AND(D38="Single Family Residence",OR(X38="GRR",S38="Galvanized",T38="Galvanized",F38="Lead"),OR(Q38="No",Q38="Unknown",Q38="")),"Tier 3",
    AND(D38="Single Family Residence",AI38="Yes",OR(Q38="No",Q38="Unknown",Q38="")),"Tier 4",
    AND(D38&lt;&gt;"Single Family Residence",OR(X38="Lead",AK38="Yes"),OR(Q38="No",Q38="Unknown",Q38="")),"Tier 2",
    OR(Q38="No",Q38="Unknown",Q38=""),"Tier 5",
    Q38="Yes","No Tier",
    TRUE,"")</f>
        <v/>
      </c>
      <c r="W38" s="32" t="str">
        <f t="shared" si="0"/>
        <v>Unknown</v>
      </c>
      <c r="X38" s="32" t="str" cm="1">
        <f t="array" ref="X38">_xlfn.IFS(
    AND(G38="",M38=""), "",
    OR(G38="Lead", G38="Lead Lined Galvanized", M38="Lead", M38="Lead Lined Galvanized"), "Lead",
    AND(G38="GRR", M38="GRR"), "Non-Lead",
    OR(AND(G38="GRR", M38=""), AND(G38="", M38="GRR")), "Non-Lead",
    AND(G38&lt;&gt;"GRR", G38&lt;&gt;"", M38="GRR", OR(I38="Yes", I38="Unknown", I38="")), "GRR",
    AND(G38&lt;&gt;"GRR", G38&lt;&gt;"", M38="GRR", I38="No"), "Non-Lead",
    OR(G38="Unknown", M38="Unknown"), "Unknown",
    OR(NOT(OR(G38="Lead", G38="Lead Lined Galvanized", G38="GRR", G38="Unknown")),
       NOT(OR(M38="Lead", M38="Lead Lined Galvanized", M38="GRR", M38="Unknown"))), "Non-Lead",
    TRUE, ""
)</f>
        <v/>
      </c>
      <c r="Y38" s="31" t="str">
        <f t="shared" si="2"/>
        <v/>
      </c>
      <c r="Z38" s="1" t="b">
        <v>0</v>
      </c>
      <c r="AA38" s="13"/>
      <c r="AB38" s="13"/>
      <c r="AC38" s="13"/>
      <c r="AD38" s="13"/>
      <c r="AE38" s="13"/>
      <c r="AG38" s="32" t="str" cm="1">
        <f t="array" ref="AG38">_xlfn.IFS(AH38="","",AH38="Yes",IF(ISNUMBER(U38),IF(U38&lt;1988,"Yes","No"),"No"),TRUE,"")</f>
        <v/>
      </c>
      <c r="AH38" s="32" t="str">
        <f t="shared" si="1"/>
        <v/>
      </c>
      <c r="AI38" s="32" t="str" cm="1">
        <f t="array" ref="AI38">_xlfn.IFS(AJ38="","",AJ38="Yes",IF(ISNUMBER(U38),IF(U38&lt;1988,"Yes","No"),"No"),TRUE,"No")</f>
        <v>No</v>
      </c>
      <c r="AJ38" s="32" t="str" cm="1">
        <f t="array" ref="AJ38">_xlfn.IFS(AND(S38="",T38=""),"",
     OR(S38="Lead",T38="Lead"),"No",
     OR(S38="Non-Lead Copper",T38="Non-Lead Copper"),"Yes",
     TRUE,"No")</f>
        <v>No</v>
      </c>
      <c r="AK38" s="32" t="str" cm="1">
        <f t="array" ref="AK38">_xlfn.IFS(AND(S38="",T38=""),"",
     OR(S38="Lead",T38="Lead"),"Yes",
     TRUE,"No")</f>
        <v>No</v>
      </c>
    </row>
    <row r="39" spans="1:37">
      <c r="A39" s="28">
        <v>37</v>
      </c>
      <c r="B39" s="2"/>
      <c r="C39" s="2"/>
      <c r="D39" s="3"/>
      <c r="E39" s="2"/>
      <c r="F39" s="5" t="s">
        <v>68</v>
      </c>
      <c r="G39" s="2"/>
      <c r="H39" s="2"/>
      <c r="I39" s="2"/>
      <c r="J39" s="2"/>
      <c r="K39" s="2"/>
      <c r="L39" s="2"/>
      <c r="M39" s="4"/>
      <c r="N39" s="2"/>
      <c r="O39" s="2"/>
      <c r="P39" s="2"/>
      <c r="Q39" s="2"/>
      <c r="R39" s="5"/>
      <c r="S39" s="2" t="s">
        <v>68</v>
      </c>
      <c r="T39" s="2" t="s">
        <v>68</v>
      </c>
      <c r="U39" s="34"/>
      <c r="V39" s="30" t="str" cm="1">
        <f t="array" ref="V39">_xlfn.IFS(
    D39="","",
    AND(D39="Single Family Residence",OR(X39="Lead",S39="Lead",T39="Lead"),OR(Q39="No",Q39="Unknown",Q39="")),"Tier 1",
    AND(D39="Single Family Residence",OR(X39="GRR",S39="Galvanized",T39="Galvanized",F39="Lead"),OR(Q39="No",Q39="Unknown",Q39="")),"Tier 3",
    AND(D39="Single Family Residence",AI39="Yes",OR(Q39="No",Q39="Unknown",Q39="")),"Tier 4",
    AND(D39&lt;&gt;"Single Family Residence",OR(X39="Lead",AK39="Yes"),OR(Q39="No",Q39="Unknown",Q39="")),"Tier 2",
    OR(Q39="No",Q39="Unknown",Q39=""),"Tier 5",
    Q39="Yes","No Tier",
    TRUE,"")</f>
        <v/>
      </c>
      <c r="W39" s="32" t="str">
        <f t="shared" si="0"/>
        <v>Unknown</v>
      </c>
      <c r="X39" s="32" t="str" cm="1">
        <f t="array" ref="X39">_xlfn.IFS(
    AND(G39="",M39=""), "",
    OR(G39="Lead", G39="Lead Lined Galvanized", M39="Lead", M39="Lead Lined Galvanized"), "Lead",
    AND(G39="GRR", M39="GRR"), "Non-Lead",
    OR(AND(G39="GRR", M39=""), AND(G39="", M39="GRR")), "Non-Lead",
    AND(G39&lt;&gt;"GRR", G39&lt;&gt;"", M39="GRR", OR(I39="Yes", I39="Unknown", I39="")), "GRR",
    AND(G39&lt;&gt;"GRR", G39&lt;&gt;"", M39="GRR", I39="No"), "Non-Lead",
    OR(G39="Unknown", M39="Unknown"), "Unknown",
    OR(NOT(OR(G39="Lead", G39="Lead Lined Galvanized", G39="GRR", G39="Unknown")),
       NOT(OR(M39="Lead", M39="Lead Lined Galvanized", M39="GRR", M39="Unknown"))), "Non-Lead",
    TRUE, ""
)</f>
        <v/>
      </c>
      <c r="Y39" s="31" t="str">
        <f t="shared" si="2"/>
        <v/>
      </c>
      <c r="Z39" s="1" t="b">
        <v>0</v>
      </c>
      <c r="AA39" s="13"/>
      <c r="AB39" s="13"/>
      <c r="AC39" s="13"/>
      <c r="AD39" s="13"/>
      <c r="AE39" s="13"/>
      <c r="AG39" s="32" t="str" cm="1">
        <f t="array" ref="AG39">_xlfn.IFS(AH39="","",AH39="Yes",IF(ISNUMBER(U39),IF(U39&lt;1988,"Yes","No"),"No"),TRUE,"")</f>
        <v/>
      </c>
      <c r="AH39" s="32" t="str">
        <f t="shared" si="1"/>
        <v/>
      </c>
      <c r="AI39" s="32" t="str" cm="1">
        <f t="array" ref="AI39">_xlfn.IFS(AJ39="","",AJ39="Yes",IF(ISNUMBER(U39),IF(U39&lt;1988,"Yes","No"),"No"),TRUE,"No")</f>
        <v>No</v>
      </c>
      <c r="AJ39" s="32" t="str" cm="1">
        <f t="array" ref="AJ39">_xlfn.IFS(AND(S39="",T39=""),"",
     OR(S39="Lead",T39="Lead"),"No",
     OR(S39="Non-Lead Copper",T39="Non-Lead Copper"),"Yes",
     TRUE,"No")</f>
        <v>No</v>
      </c>
      <c r="AK39" s="32" t="str" cm="1">
        <f t="array" ref="AK39">_xlfn.IFS(AND(S39="",T39=""),"",
     OR(S39="Lead",T39="Lead"),"Yes",
     TRUE,"No")</f>
        <v>No</v>
      </c>
    </row>
    <row r="40" spans="1:37">
      <c r="A40" s="28">
        <v>38</v>
      </c>
      <c r="B40" s="2"/>
      <c r="C40" s="2"/>
      <c r="D40" s="3"/>
      <c r="E40" s="2"/>
      <c r="F40" s="5" t="s">
        <v>68</v>
      </c>
      <c r="G40" s="2"/>
      <c r="H40" s="2"/>
      <c r="I40" s="2"/>
      <c r="J40" s="2"/>
      <c r="K40" s="2"/>
      <c r="L40" s="2"/>
      <c r="M40" s="4"/>
      <c r="N40" s="2"/>
      <c r="O40" s="2"/>
      <c r="P40" s="2"/>
      <c r="Q40" s="2"/>
      <c r="R40" s="5"/>
      <c r="S40" s="2" t="s">
        <v>68</v>
      </c>
      <c r="T40" s="2" t="s">
        <v>68</v>
      </c>
      <c r="U40" s="34"/>
      <c r="V40" s="30" t="str" cm="1">
        <f t="array" ref="V40">_xlfn.IFS(
    D40="","",
    AND(D40="Single Family Residence",OR(X40="Lead",S40="Lead",T40="Lead"),OR(Q40="No",Q40="Unknown",Q40="")),"Tier 1",
    AND(D40="Single Family Residence",OR(X40="GRR",S40="Galvanized",T40="Galvanized",F40="Lead"),OR(Q40="No",Q40="Unknown",Q40="")),"Tier 3",
    AND(D40="Single Family Residence",AI40="Yes",OR(Q40="No",Q40="Unknown",Q40="")),"Tier 4",
    AND(D40&lt;&gt;"Single Family Residence",OR(X40="Lead",AK40="Yes"),OR(Q40="No",Q40="Unknown",Q40="")),"Tier 2",
    OR(Q40="No",Q40="Unknown",Q40=""),"Tier 5",
    Q40="Yes","No Tier",
    TRUE,"")</f>
        <v/>
      </c>
      <c r="W40" s="32" t="str">
        <f t="shared" si="0"/>
        <v>Unknown</v>
      </c>
      <c r="X40" s="32" t="str" cm="1">
        <f t="array" ref="X40">_xlfn.IFS(
    AND(G40="",M40=""), "",
    OR(G40="Lead", G40="Lead Lined Galvanized", M40="Lead", M40="Lead Lined Galvanized"), "Lead",
    AND(G40="GRR", M40="GRR"), "Non-Lead",
    OR(AND(G40="GRR", M40=""), AND(G40="", M40="GRR")), "Non-Lead",
    AND(G40&lt;&gt;"GRR", G40&lt;&gt;"", M40="GRR", OR(I40="Yes", I40="Unknown", I40="")), "GRR",
    AND(G40&lt;&gt;"GRR", G40&lt;&gt;"", M40="GRR", I40="No"), "Non-Lead",
    OR(G40="Unknown", M40="Unknown"), "Unknown",
    OR(NOT(OR(G40="Lead", G40="Lead Lined Galvanized", G40="GRR", G40="Unknown")),
       NOT(OR(M40="Lead", M40="Lead Lined Galvanized", M40="GRR", M40="Unknown"))), "Non-Lead",
    TRUE, ""
)</f>
        <v/>
      </c>
      <c r="Y40" s="31" t="str">
        <f t="shared" si="2"/>
        <v/>
      </c>
      <c r="Z40" s="1" t="b">
        <v>0</v>
      </c>
      <c r="AA40" s="13"/>
      <c r="AB40" s="13"/>
      <c r="AC40" s="13"/>
      <c r="AD40" s="13"/>
      <c r="AE40" s="13"/>
      <c r="AG40" s="32" t="str" cm="1">
        <f t="array" ref="AG40">_xlfn.IFS(AH40="","",AH40="Yes",IF(ISNUMBER(U40),IF(U40&lt;1988,"Yes","No"),"No"),TRUE,"")</f>
        <v/>
      </c>
      <c r="AH40" s="32" t="str">
        <f t="shared" si="1"/>
        <v/>
      </c>
      <c r="AI40" s="32" t="str" cm="1">
        <f t="array" ref="AI40">_xlfn.IFS(AJ40="","",AJ40="Yes",IF(ISNUMBER(U40),IF(U40&lt;1988,"Yes","No"),"No"),TRUE,"No")</f>
        <v>No</v>
      </c>
      <c r="AJ40" s="32" t="str" cm="1">
        <f t="array" ref="AJ40">_xlfn.IFS(AND(S40="",T40=""),"",
     OR(S40="Lead",T40="Lead"),"No",
     OR(S40="Non-Lead Copper",T40="Non-Lead Copper"),"Yes",
     TRUE,"No")</f>
        <v>No</v>
      </c>
      <c r="AK40" s="32" t="str" cm="1">
        <f t="array" ref="AK40">_xlfn.IFS(AND(S40="",T40=""),"",
     OR(S40="Lead",T40="Lead"),"Yes",
     TRUE,"No")</f>
        <v>No</v>
      </c>
    </row>
    <row r="41" spans="1:37">
      <c r="A41" s="28">
        <v>39</v>
      </c>
      <c r="B41" s="2"/>
      <c r="C41" s="2"/>
      <c r="D41" s="3"/>
      <c r="E41" s="2"/>
      <c r="F41" s="5" t="s">
        <v>68</v>
      </c>
      <c r="G41" s="2"/>
      <c r="H41" s="2"/>
      <c r="I41" s="2"/>
      <c r="J41" s="2"/>
      <c r="K41" s="2"/>
      <c r="L41" s="2"/>
      <c r="M41" s="4"/>
      <c r="N41" s="2"/>
      <c r="O41" s="2"/>
      <c r="P41" s="2"/>
      <c r="Q41" s="2"/>
      <c r="R41" s="5"/>
      <c r="S41" s="2" t="s">
        <v>68</v>
      </c>
      <c r="T41" s="2" t="s">
        <v>68</v>
      </c>
      <c r="U41" s="34"/>
      <c r="V41" s="30" t="str" cm="1">
        <f t="array" ref="V41">_xlfn.IFS(
    D41="","",
    AND(D41="Single Family Residence",OR(X41="Lead",S41="Lead",T41="Lead"),OR(Q41="No",Q41="Unknown",Q41="")),"Tier 1",
    AND(D41="Single Family Residence",OR(X41="GRR",S41="Galvanized",T41="Galvanized",F41="Lead"),OR(Q41="No",Q41="Unknown",Q41="")),"Tier 3",
    AND(D41="Single Family Residence",AI41="Yes",OR(Q41="No",Q41="Unknown",Q41="")),"Tier 4",
    AND(D41&lt;&gt;"Single Family Residence",OR(X41="Lead",AK41="Yes"),OR(Q41="No",Q41="Unknown",Q41="")),"Tier 2",
    OR(Q41="No",Q41="Unknown",Q41=""),"Tier 5",
    Q41="Yes","No Tier",
    TRUE,"")</f>
        <v/>
      </c>
      <c r="W41" s="32" t="str">
        <f t="shared" si="0"/>
        <v>Unknown</v>
      </c>
      <c r="X41" s="32" t="str" cm="1">
        <f t="array" ref="X41">_xlfn.IFS(
    AND(G41="",M41=""), "",
    OR(G41="Lead", G41="Lead Lined Galvanized", M41="Lead", M41="Lead Lined Galvanized"), "Lead",
    AND(G41="GRR", M41="GRR"), "Non-Lead",
    OR(AND(G41="GRR", M41=""), AND(G41="", M41="GRR")), "Non-Lead",
    AND(G41&lt;&gt;"GRR", G41&lt;&gt;"", M41="GRR", OR(I41="Yes", I41="Unknown", I41="")), "GRR",
    AND(G41&lt;&gt;"GRR", G41&lt;&gt;"", M41="GRR", I41="No"), "Non-Lead",
    OR(G41="Unknown", M41="Unknown"), "Unknown",
    OR(NOT(OR(G41="Lead", G41="Lead Lined Galvanized", G41="GRR", G41="Unknown")),
       NOT(OR(M41="Lead", M41="Lead Lined Galvanized", M41="GRR", M41="Unknown"))), "Non-Lead",
    TRUE, ""
)</f>
        <v/>
      </c>
      <c r="Y41" s="31" t="str">
        <f t="shared" si="2"/>
        <v/>
      </c>
      <c r="Z41" s="1" t="b">
        <v>0</v>
      </c>
      <c r="AA41" s="13"/>
      <c r="AB41" s="13"/>
      <c r="AC41" s="13"/>
      <c r="AD41" s="13"/>
      <c r="AE41" s="13"/>
      <c r="AG41" s="32" t="str" cm="1">
        <f t="array" ref="AG41">_xlfn.IFS(AH41="","",AH41="Yes",IF(ISNUMBER(U41),IF(U41&lt;1988,"Yes","No"),"No"),TRUE,"")</f>
        <v/>
      </c>
      <c r="AH41" s="32" t="str">
        <f t="shared" si="1"/>
        <v/>
      </c>
      <c r="AI41" s="32" t="str" cm="1">
        <f t="array" ref="AI41">_xlfn.IFS(AJ41="","",AJ41="Yes",IF(ISNUMBER(U41),IF(U41&lt;1988,"Yes","No"),"No"),TRUE,"No")</f>
        <v>No</v>
      </c>
      <c r="AJ41" s="32" t="str" cm="1">
        <f t="array" ref="AJ41">_xlfn.IFS(AND(S41="",T41=""),"",
     OR(S41="Lead",T41="Lead"),"No",
     OR(S41="Non-Lead Copper",T41="Non-Lead Copper"),"Yes",
     TRUE,"No")</f>
        <v>No</v>
      </c>
      <c r="AK41" s="32" t="str" cm="1">
        <f t="array" ref="AK41">_xlfn.IFS(AND(S41="",T41=""),"",
     OR(S41="Lead",T41="Lead"),"Yes",
     TRUE,"No")</f>
        <v>No</v>
      </c>
    </row>
    <row r="42" spans="1:37">
      <c r="A42" s="28">
        <v>40</v>
      </c>
      <c r="B42" s="2"/>
      <c r="C42" s="2"/>
      <c r="D42" s="3"/>
      <c r="E42" s="2"/>
      <c r="F42" s="5" t="s">
        <v>68</v>
      </c>
      <c r="G42" s="2"/>
      <c r="H42" s="2"/>
      <c r="I42" s="2"/>
      <c r="J42" s="2"/>
      <c r="K42" s="2"/>
      <c r="L42" s="2"/>
      <c r="M42" s="4"/>
      <c r="N42" s="2"/>
      <c r="O42" s="2"/>
      <c r="P42" s="2"/>
      <c r="Q42" s="2"/>
      <c r="R42" s="5"/>
      <c r="S42" s="2" t="s">
        <v>68</v>
      </c>
      <c r="T42" s="2" t="s">
        <v>68</v>
      </c>
      <c r="U42" s="34"/>
      <c r="V42" s="30" t="str" cm="1">
        <f t="array" ref="V42">_xlfn.IFS(
    D42="","",
    AND(D42="Single Family Residence",OR(X42="Lead",S42="Lead",T42="Lead"),OR(Q42="No",Q42="Unknown",Q42="")),"Tier 1",
    AND(D42="Single Family Residence",OR(X42="GRR",S42="Galvanized",T42="Galvanized",F42="Lead"),OR(Q42="No",Q42="Unknown",Q42="")),"Tier 3",
    AND(D42="Single Family Residence",AI42="Yes",OR(Q42="No",Q42="Unknown",Q42="")),"Tier 4",
    AND(D42&lt;&gt;"Single Family Residence",OR(X42="Lead",AK42="Yes"),OR(Q42="No",Q42="Unknown",Q42="")),"Tier 2",
    OR(Q42="No",Q42="Unknown",Q42=""),"Tier 5",
    Q42="Yes","No Tier",
    TRUE,"")</f>
        <v/>
      </c>
      <c r="W42" s="32" t="str">
        <f t="shared" si="0"/>
        <v>Unknown</v>
      </c>
      <c r="X42" s="32" t="str" cm="1">
        <f t="array" ref="X42">_xlfn.IFS(
    AND(G42="",M42=""), "",
    OR(G42="Lead", G42="Lead Lined Galvanized", M42="Lead", M42="Lead Lined Galvanized"), "Lead",
    AND(G42="GRR", M42="GRR"), "Non-Lead",
    OR(AND(G42="GRR", M42=""), AND(G42="", M42="GRR")), "Non-Lead",
    AND(G42&lt;&gt;"GRR", G42&lt;&gt;"", M42="GRR", OR(I42="Yes", I42="Unknown", I42="")), "GRR",
    AND(G42&lt;&gt;"GRR", G42&lt;&gt;"", M42="GRR", I42="No"), "Non-Lead",
    OR(G42="Unknown", M42="Unknown"), "Unknown",
    OR(NOT(OR(G42="Lead", G42="Lead Lined Galvanized", G42="GRR", G42="Unknown")),
       NOT(OR(M42="Lead", M42="Lead Lined Galvanized", M42="GRR", M42="Unknown"))), "Non-Lead",
    TRUE, ""
)</f>
        <v/>
      </c>
      <c r="Y42" s="31" t="str">
        <f t="shared" si="2"/>
        <v/>
      </c>
      <c r="Z42" s="1" t="b">
        <v>0</v>
      </c>
      <c r="AA42" s="13"/>
      <c r="AB42" s="13"/>
      <c r="AC42" s="13"/>
      <c r="AD42" s="13"/>
      <c r="AE42" s="13"/>
      <c r="AG42" s="32" t="str" cm="1">
        <f t="array" ref="AG42">_xlfn.IFS(AH42="","",AH42="Yes",IF(ISNUMBER(U42),IF(U42&lt;1988,"Yes","No"),"No"),TRUE,"")</f>
        <v/>
      </c>
      <c r="AH42" s="32" t="str">
        <f t="shared" si="1"/>
        <v/>
      </c>
      <c r="AI42" s="32" t="str" cm="1">
        <f t="array" ref="AI42">_xlfn.IFS(AJ42="","",AJ42="Yes",IF(ISNUMBER(U42),IF(U42&lt;1988,"Yes","No"),"No"),TRUE,"No")</f>
        <v>No</v>
      </c>
      <c r="AJ42" s="32" t="str" cm="1">
        <f t="array" ref="AJ42">_xlfn.IFS(AND(S42="",T42=""),"",
     OR(S42="Lead",T42="Lead"),"No",
     OR(S42="Non-Lead Copper",T42="Non-Lead Copper"),"Yes",
     TRUE,"No")</f>
        <v>No</v>
      </c>
      <c r="AK42" s="32" t="str" cm="1">
        <f t="array" ref="AK42">_xlfn.IFS(AND(S42="",T42=""),"",
     OR(S42="Lead",T42="Lead"),"Yes",
     TRUE,"No")</f>
        <v>No</v>
      </c>
    </row>
    <row r="43" spans="1:37">
      <c r="A43" s="28">
        <v>41</v>
      </c>
      <c r="B43" s="2"/>
      <c r="C43" s="2"/>
      <c r="D43" s="3"/>
      <c r="E43" s="2"/>
      <c r="F43" s="5" t="s">
        <v>68</v>
      </c>
      <c r="G43" s="2"/>
      <c r="H43" s="2"/>
      <c r="I43" s="2"/>
      <c r="J43" s="2"/>
      <c r="K43" s="2"/>
      <c r="L43" s="2"/>
      <c r="M43" s="4"/>
      <c r="N43" s="2"/>
      <c r="O43" s="2"/>
      <c r="P43" s="2"/>
      <c r="Q43" s="2"/>
      <c r="R43" s="5"/>
      <c r="S43" s="2" t="s">
        <v>68</v>
      </c>
      <c r="T43" s="2" t="s">
        <v>68</v>
      </c>
      <c r="U43" s="34"/>
      <c r="V43" s="30" t="str" cm="1">
        <f t="array" ref="V43">_xlfn.IFS(
    D43="","",
    AND(D43="Single Family Residence",OR(X43="Lead",S43="Lead",T43="Lead"),OR(Q43="No",Q43="Unknown",Q43="")),"Tier 1",
    AND(D43="Single Family Residence",OR(X43="GRR",S43="Galvanized",T43="Galvanized",F43="Lead"),OR(Q43="No",Q43="Unknown",Q43="")),"Tier 3",
    AND(D43="Single Family Residence",AI43="Yes",OR(Q43="No",Q43="Unknown",Q43="")),"Tier 4",
    AND(D43&lt;&gt;"Single Family Residence",OR(X43="Lead",AK43="Yes"),OR(Q43="No",Q43="Unknown",Q43="")),"Tier 2",
    OR(Q43="No",Q43="Unknown",Q43=""),"Tier 5",
    Q43="Yes","No Tier",
    TRUE,"")</f>
        <v/>
      </c>
      <c r="W43" s="32" t="str">
        <f t="shared" si="0"/>
        <v>Unknown</v>
      </c>
      <c r="X43" s="32" t="str" cm="1">
        <f t="array" ref="X43">_xlfn.IFS(
    AND(G43="",M43=""), "",
    OR(G43="Lead", G43="Lead Lined Galvanized", M43="Lead", M43="Lead Lined Galvanized"), "Lead",
    AND(G43="GRR", M43="GRR"), "Non-Lead",
    OR(AND(G43="GRR", M43=""), AND(G43="", M43="GRR")), "Non-Lead",
    AND(G43&lt;&gt;"GRR", G43&lt;&gt;"", M43="GRR", OR(I43="Yes", I43="Unknown", I43="")), "GRR",
    AND(G43&lt;&gt;"GRR", G43&lt;&gt;"", M43="GRR", I43="No"), "Non-Lead",
    OR(G43="Unknown", M43="Unknown"), "Unknown",
    OR(NOT(OR(G43="Lead", G43="Lead Lined Galvanized", G43="GRR", G43="Unknown")),
       NOT(OR(M43="Lead", M43="Lead Lined Galvanized", M43="GRR", M43="Unknown"))), "Non-Lead",
    TRUE, ""
)</f>
        <v/>
      </c>
      <c r="Y43" s="31" t="str">
        <f t="shared" si="2"/>
        <v/>
      </c>
      <c r="Z43" s="1" t="b">
        <v>0</v>
      </c>
      <c r="AA43" s="13"/>
      <c r="AB43" s="13"/>
      <c r="AC43" s="13"/>
      <c r="AD43" s="13"/>
      <c r="AE43" s="13"/>
      <c r="AG43" s="32" t="str" cm="1">
        <f t="array" ref="AG43">_xlfn.IFS(AH43="","",AH43="Yes",IF(ISNUMBER(U43),IF(U43&lt;1988,"Yes","No"),"No"),TRUE,"")</f>
        <v/>
      </c>
      <c r="AH43" s="32" t="str">
        <f t="shared" si="1"/>
        <v/>
      </c>
      <c r="AI43" s="32" t="str" cm="1">
        <f t="array" ref="AI43">_xlfn.IFS(AJ43="","",AJ43="Yes",IF(ISNUMBER(U43),IF(U43&lt;1988,"Yes","No"),"No"),TRUE,"No")</f>
        <v>No</v>
      </c>
      <c r="AJ43" s="32" t="str" cm="1">
        <f t="array" ref="AJ43">_xlfn.IFS(AND(S43="",T43=""),"",
     OR(S43="Lead",T43="Lead"),"No",
     OR(S43="Non-Lead Copper",T43="Non-Lead Copper"),"Yes",
     TRUE,"No")</f>
        <v>No</v>
      </c>
      <c r="AK43" s="32" t="str" cm="1">
        <f t="array" ref="AK43">_xlfn.IFS(AND(S43="",T43=""),"",
     OR(S43="Lead",T43="Lead"),"Yes",
     TRUE,"No")</f>
        <v>No</v>
      </c>
    </row>
    <row r="44" spans="1:37">
      <c r="A44" s="28">
        <v>42</v>
      </c>
      <c r="B44" s="2"/>
      <c r="C44" s="2"/>
      <c r="D44" s="3"/>
      <c r="E44" s="2"/>
      <c r="F44" s="5" t="s">
        <v>68</v>
      </c>
      <c r="G44" s="2"/>
      <c r="H44" s="2"/>
      <c r="I44" s="2"/>
      <c r="J44" s="2"/>
      <c r="K44" s="2"/>
      <c r="L44" s="2"/>
      <c r="M44" s="4"/>
      <c r="N44" s="2"/>
      <c r="O44" s="2"/>
      <c r="P44" s="2"/>
      <c r="Q44" s="2"/>
      <c r="R44" s="5"/>
      <c r="S44" s="2" t="s">
        <v>68</v>
      </c>
      <c r="T44" s="2" t="s">
        <v>68</v>
      </c>
      <c r="U44" s="34"/>
      <c r="V44" s="30" t="str" cm="1">
        <f t="array" ref="V44">_xlfn.IFS(
    D44="","",
    AND(D44="Single Family Residence",OR(X44="Lead",S44="Lead",T44="Lead"),OR(Q44="No",Q44="Unknown",Q44="")),"Tier 1",
    AND(D44="Single Family Residence",OR(X44="GRR",S44="Galvanized",T44="Galvanized",F44="Lead"),OR(Q44="No",Q44="Unknown",Q44="")),"Tier 3",
    AND(D44="Single Family Residence",AI44="Yes",OR(Q44="No",Q44="Unknown",Q44="")),"Tier 4",
    AND(D44&lt;&gt;"Single Family Residence",OR(X44="Lead",AK44="Yes"),OR(Q44="No",Q44="Unknown",Q44="")),"Tier 2",
    OR(Q44="No",Q44="Unknown",Q44=""),"Tier 5",
    Q44="Yes","No Tier",
    TRUE,"")</f>
        <v/>
      </c>
      <c r="W44" s="32" t="str">
        <f t="shared" si="0"/>
        <v>Unknown</v>
      </c>
      <c r="X44" s="32" t="str" cm="1">
        <f t="array" ref="X44">_xlfn.IFS(
    AND(G44="",M44=""), "",
    OR(G44="Lead", G44="Lead Lined Galvanized", M44="Lead", M44="Lead Lined Galvanized"), "Lead",
    AND(G44="GRR", M44="GRR"), "Non-Lead",
    OR(AND(G44="GRR", M44=""), AND(G44="", M44="GRR")), "Non-Lead",
    AND(G44&lt;&gt;"GRR", G44&lt;&gt;"", M44="GRR", OR(I44="Yes", I44="Unknown", I44="")), "GRR",
    AND(G44&lt;&gt;"GRR", G44&lt;&gt;"", M44="GRR", I44="No"), "Non-Lead",
    OR(G44="Unknown", M44="Unknown"), "Unknown",
    OR(NOT(OR(G44="Lead", G44="Lead Lined Galvanized", G44="GRR", G44="Unknown")),
       NOT(OR(M44="Lead", M44="Lead Lined Galvanized", M44="GRR", M44="Unknown"))), "Non-Lead",
    TRUE, ""
)</f>
        <v/>
      </c>
      <c r="Y44" s="31" t="str">
        <f t="shared" si="2"/>
        <v/>
      </c>
      <c r="Z44" s="1" t="b">
        <v>0</v>
      </c>
      <c r="AA44" s="13"/>
      <c r="AB44" s="13"/>
      <c r="AC44" s="13"/>
      <c r="AD44" s="13"/>
      <c r="AE44" s="13"/>
      <c r="AG44" s="32" t="str" cm="1">
        <f t="array" ref="AG44">_xlfn.IFS(AH44="","",AH44="Yes",IF(ISNUMBER(U44),IF(U44&lt;1988,"Yes","No"),"No"),TRUE,"")</f>
        <v/>
      </c>
      <c r="AH44" s="32" t="str">
        <f t="shared" si="1"/>
        <v/>
      </c>
      <c r="AI44" s="32" t="str" cm="1">
        <f t="array" ref="AI44">_xlfn.IFS(AJ44="","",AJ44="Yes",IF(ISNUMBER(U44),IF(U44&lt;1988,"Yes","No"),"No"),TRUE,"No")</f>
        <v>No</v>
      </c>
      <c r="AJ44" s="32" t="str" cm="1">
        <f t="array" ref="AJ44">_xlfn.IFS(AND(S44="",T44=""),"",
     OR(S44="Lead",T44="Lead"),"No",
     OR(S44="Non-Lead Copper",T44="Non-Lead Copper"),"Yes",
     TRUE,"No")</f>
        <v>No</v>
      </c>
      <c r="AK44" s="32" t="str" cm="1">
        <f t="array" ref="AK44">_xlfn.IFS(AND(S44="",T44=""),"",
     OR(S44="Lead",T44="Lead"),"Yes",
     TRUE,"No")</f>
        <v>No</v>
      </c>
    </row>
    <row r="45" spans="1:37">
      <c r="A45" s="28">
        <v>43</v>
      </c>
      <c r="B45" s="2"/>
      <c r="C45" s="2"/>
      <c r="D45" s="3"/>
      <c r="E45" s="2"/>
      <c r="F45" s="5" t="s">
        <v>68</v>
      </c>
      <c r="G45" s="2"/>
      <c r="H45" s="2"/>
      <c r="I45" s="2"/>
      <c r="J45" s="2"/>
      <c r="K45" s="2"/>
      <c r="L45" s="2"/>
      <c r="M45" s="4"/>
      <c r="N45" s="2"/>
      <c r="O45" s="2"/>
      <c r="P45" s="2"/>
      <c r="Q45" s="2"/>
      <c r="R45" s="5"/>
      <c r="S45" s="2" t="s">
        <v>68</v>
      </c>
      <c r="T45" s="2" t="s">
        <v>68</v>
      </c>
      <c r="U45" s="34"/>
      <c r="V45" s="30" t="str" cm="1">
        <f t="array" ref="V45">_xlfn.IFS(
    D45="","",
    AND(D45="Single Family Residence",OR(X45="Lead",S45="Lead",T45="Lead"),OR(Q45="No",Q45="Unknown",Q45="")),"Tier 1",
    AND(D45="Single Family Residence",OR(X45="GRR",S45="Galvanized",T45="Galvanized",F45="Lead"),OR(Q45="No",Q45="Unknown",Q45="")),"Tier 3",
    AND(D45="Single Family Residence",AI45="Yes",OR(Q45="No",Q45="Unknown",Q45="")),"Tier 4",
    AND(D45&lt;&gt;"Single Family Residence",OR(X45="Lead",AK45="Yes"),OR(Q45="No",Q45="Unknown",Q45="")),"Tier 2",
    OR(Q45="No",Q45="Unknown",Q45=""),"Tier 5",
    Q45="Yes","No Tier",
    TRUE,"")</f>
        <v/>
      </c>
      <c r="W45" s="32" t="str">
        <f t="shared" si="0"/>
        <v>Unknown</v>
      </c>
      <c r="X45" s="32" t="str" cm="1">
        <f t="array" ref="X45">_xlfn.IFS(
    AND(G45="",M45=""), "",
    OR(G45="Lead", G45="Lead Lined Galvanized", M45="Lead", M45="Lead Lined Galvanized"), "Lead",
    AND(G45="GRR", M45="GRR"), "Non-Lead",
    OR(AND(G45="GRR", M45=""), AND(G45="", M45="GRR")), "Non-Lead",
    AND(G45&lt;&gt;"GRR", G45&lt;&gt;"", M45="GRR", OR(I45="Yes", I45="Unknown", I45="")), "GRR",
    AND(G45&lt;&gt;"GRR", G45&lt;&gt;"", M45="GRR", I45="No"), "Non-Lead",
    OR(G45="Unknown", M45="Unknown"), "Unknown",
    OR(NOT(OR(G45="Lead", G45="Lead Lined Galvanized", G45="GRR", G45="Unknown")),
       NOT(OR(M45="Lead", M45="Lead Lined Galvanized", M45="GRR", M45="Unknown"))), "Non-Lead",
    TRUE, ""
)</f>
        <v/>
      </c>
      <c r="Y45" s="31" t="str">
        <f t="shared" si="2"/>
        <v/>
      </c>
      <c r="Z45" s="1" t="b">
        <v>0</v>
      </c>
      <c r="AA45" s="13"/>
      <c r="AB45" s="13"/>
      <c r="AC45" s="13"/>
      <c r="AD45" s="13"/>
      <c r="AE45" s="13"/>
      <c r="AG45" s="32" t="str" cm="1">
        <f t="array" ref="AG45">_xlfn.IFS(AH45="","",AH45="Yes",IF(ISNUMBER(U45),IF(U45&lt;1988,"Yes","No"),"No"),TRUE,"")</f>
        <v/>
      </c>
      <c r="AH45" s="32" t="str">
        <f t="shared" si="1"/>
        <v/>
      </c>
      <c r="AI45" s="32" t="str" cm="1">
        <f t="array" ref="AI45">_xlfn.IFS(AJ45="","",AJ45="Yes",IF(ISNUMBER(U45),IF(U45&lt;1988,"Yes","No"),"No"),TRUE,"No")</f>
        <v>No</v>
      </c>
      <c r="AJ45" s="32" t="str" cm="1">
        <f t="array" ref="AJ45">_xlfn.IFS(AND(S45="",T45=""),"",
     OR(S45="Lead",T45="Lead"),"No",
     OR(S45="Non-Lead Copper",T45="Non-Lead Copper"),"Yes",
     TRUE,"No")</f>
        <v>No</v>
      </c>
      <c r="AK45" s="32" t="str" cm="1">
        <f t="array" ref="AK45">_xlfn.IFS(AND(S45="",T45=""),"",
     OR(S45="Lead",T45="Lead"),"Yes",
     TRUE,"No")</f>
        <v>No</v>
      </c>
    </row>
    <row r="46" spans="1:37">
      <c r="A46" s="28">
        <v>44</v>
      </c>
      <c r="B46" s="2"/>
      <c r="C46" s="2"/>
      <c r="D46" s="3"/>
      <c r="E46" s="2"/>
      <c r="F46" s="5" t="s">
        <v>68</v>
      </c>
      <c r="G46" s="2"/>
      <c r="H46" s="2"/>
      <c r="I46" s="2"/>
      <c r="J46" s="2"/>
      <c r="K46" s="2"/>
      <c r="L46" s="2"/>
      <c r="M46" s="4"/>
      <c r="N46" s="2"/>
      <c r="O46" s="2"/>
      <c r="P46" s="2"/>
      <c r="Q46" s="2"/>
      <c r="R46" s="5"/>
      <c r="S46" s="2" t="s">
        <v>68</v>
      </c>
      <c r="T46" s="2" t="s">
        <v>68</v>
      </c>
      <c r="U46" s="34"/>
      <c r="V46" s="30" t="str" cm="1">
        <f t="array" ref="V46">_xlfn.IFS(
    D46="","",
    AND(D46="Single Family Residence",OR(X46="Lead",S46="Lead",T46="Lead"),OR(Q46="No",Q46="Unknown",Q46="")),"Tier 1",
    AND(D46="Single Family Residence",OR(X46="GRR",S46="Galvanized",T46="Galvanized",F46="Lead"),OR(Q46="No",Q46="Unknown",Q46="")),"Tier 3",
    AND(D46="Single Family Residence",AI46="Yes",OR(Q46="No",Q46="Unknown",Q46="")),"Tier 4",
    AND(D46&lt;&gt;"Single Family Residence",OR(X46="Lead",AK46="Yes"),OR(Q46="No",Q46="Unknown",Q46="")),"Tier 2",
    OR(Q46="No",Q46="Unknown",Q46=""),"Tier 5",
    Q46="Yes","No Tier",
    TRUE,"")</f>
        <v/>
      </c>
      <c r="W46" s="32" t="str">
        <f t="shared" si="0"/>
        <v>Unknown</v>
      </c>
      <c r="X46" s="32" t="str" cm="1">
        <f t="array" ref="X46">_xlfn.IFS(
    AND(G46="",M46=""), "",
    OR(G46="Lead", G46="Lead Lined Galvanized", M46="Lead", M46="Lead Lined Galvanized"), "Lead",
    AND(G46="GRR", M46="GRR"), "Non-Lead",
    OR(AND(G46="GRR", M46=""), AND(G46="", M46="GRR")), "Non-Lead",
    AND(G46&lt;&gt;"GRR", G46&lt;&gt;"", M46="GRR", OR(I46="Yes", I46="Unknown", I46="")), "GRR",
    AND(G46&lt;&gt;"GRR", G46&lt;&gt;"", M46="GRR", I46="No"), "Non-Lead",
    OR(G46="Unknown", M46="Unknown"), "Unknown",
    OR(NOT(OR(G46="Lead", G46="Lead Lined Galvanized", G46="GRR", G46="Unknown")),
       NOT(OR(M46="Lead", M46="Lead Lined Galvanized", M46="GRR", M46="Unknown"))), "Non-Lead",
    TRUE, ""
)</f>
        <v/>
      </c>
      <c r="Y46" s="31" t="str">
        <f t="shared" si="2"/>
        <v/>
      </c>
      <c r="Z46" s="1" t="b">
        <v>0</v>
      </c>
      <c r="AA46" s="13"/>
      <c r="AB46" s="13"/>
      <c r="AC46" s="13"/>
      <c r="AD46" s="13"/>
      <c r="AE46" s="13"/>
      <c r="AG46" s="32" t="str" cm="1">
        <f t="array" ref="AG46">_xlfn.IFS(AH46="","",AH46="Yes",IF(ISNUMBER(U46),IF(U46&lt;1988,"Yes","No"),"No"),TRUE,"")</f>
        <v/>
      </c>
      <c r="AH46" s="32" t="str">
        <f t="shared" si="1"/>
        <v/>
      </c>
      <c r="AI46" s="32" t="str" cm="1">
        <f t="array" ref="AI46">_xlfn.IFS(AJ46="","",AJ46="Yes",IF(ISNUMBER(U46),IF(U46&lt;1988,"Yes","No"),"No"),TRUE,"No")</f>
        <v>No</v>
      </c>
      <c r="AJ46" s="32" t="str" cm="1">
        <f t="array" ref="AJ46">_xlfn.IFS(AND(S46="",T46=""),"",
     OR(S46="Lead",T46="Lead"),"No",
     OR(S46="Non-Lead Copper",T46="Non-Lead Copper"),"Yes",
     TRUE,"No")</f>
        <v>No</v>
      </c>
      <c r="AK46" s="32" t="str" cm="1">
        <f t="array" ref="AK46">_xlfn.IFS(AND(S46="",T46=""),"",
     OR(S46="Lead",T46="Lead"),"Yes",
     TRUE,"No")</f>
        <v>No</v>
      </c>
    </row>
    <row r="47" spans="1:37">
      <c r="A47" s="28">
        <v>45</v>
      </c>
      <c r="B47" s="2"/>
      <c r="C47" s="2"/>
      <c r="D47" s="3"/>
      <c r="E47" s="2"/>
      <c r="F47" s="5" t="s">
        <v>68</v>
      </c>
      <c r="G47" s="2"/>
      <c r="H47" s="2"/>
      <c r="I47" s="2"/>
      <c r="J47" s="2"/>
      <c r="K47" s="2"/>
      <c r="L47" s="2"/>
      <c r="M47" s="4"/>
      <c r="N47" s="2"/>
      <c r="O47" s="2"/>
      <c r="P47" s="2"/>
      <c r="Q47" s="2"/>
      <c r="R47" s="5"/>
      <c r="S47" s="2" t="s">
        <v>68</v>
      </c>
      <c r="T47" s="2" t="s">
        <v>68</v>
      </c>
      <c r="U47" s="34"/>
      <c r="V47" s="30" t="str" cm="1">
        <f t="array" ref="V47">_xlfn.IFS(
    D47="","",
    AND(D47="Single Family Residence",OR(X47="Lead",S47="Lead",T47="Lead"),OR(Q47="No",Q47="Unknown",Q47="")),"Tier 1",
    AND(D47="Single Family Residence",OR(X47="GRR",S47="Galvanized",T47="Galvanized",F47="Lead"),OR(Q47="No",Q47="Unknown",Q47="")),"Tier 3",
    AND(D47="Single Family Residence",AI47="Yes",OR(Q47="No",Q47="Unknown",Q47="")),"Tier 4",
    AND(D47&lt;&gt;"Single Family Residence",OR(X47="Lead",AK47="Yes"),OR(Q47="No",Q47="Unknown",Q47="")),"Tier 2",
    OR(Q47="No",Q47="Unknown",Q47=""),"Tier 5",
    Q47="Yes","No Tier",
    TRUE,"")</f>
        <v/>
      </c>
      <c r="W47" s="32" t="str">
        <f t="shared" si="0"/>
        <v>Unknown</v>
      </c>
      <c r="X47" s="32" t="str" cm="1">
        <f t="array" ref="X47">_xlfn.IFS(
    AND(G47="",M47=""), "",
    OR(G47="Lead", G47="Lead Lined Galvanized", M47="Lead", M47="Lead Lined Galvanized"), "Lead",
    AND(G47="GRR", M47="GRR"), "Non-Lead",
    OR(AND(G47="GRR", M47=""), AND(G47="", M47="GRR")), "Non-Lead",
    AND(G47&lt;&gt;"GRR", G47&lt;&gt;"", M47="GRR", OR(I47="Yes", I47="Unknown", I47="")), "GRR",
    AND(G47&lt;&gt;"GRR", G47&lt;&gt;"", M47="GRR", I47="No"), "Non-Lead",
    OR(G47="Unknown", M47="Unknown"), "Unknown",
    OR(NOT(OR(G47="Lead", G47="Lead Lined Galvanized", G47="GRR", G47="Unknown")),
       NOT(OR(M47="Lead", M47="Lead Lined Galvanized", M47="GRR", M47="Unknown"))), "Non-Lead",
    TRUE, ""
)</f>
        <v/>
      </c>
      <c r="Y47" s="31" t="str">
        <f t="shared" si="2"/>
        <v/>
      </c>
      <c r="Z47" s="1" t="b">
        <v>0</v>
      </c>
      <c r="AA47" s="13"/>
      <c r="AB47" s="13"/>
      <c r="AC47" s="13"/>
      <c r="AD47" s="13"/>
      <c r="AE47" s="13"/>
      <c r="AG47" s="32" t="str" cm="1">
        <f t="array" ref="AG47">_xlfn.IFS(AH47="","",AH47="Yes",IF(ISNUMBER(U47),IF(U47&lt;1988,"Yes","No"),"No"),TRUE,"")</f>
        <v/>
      </c>
      <c r="AH47" s="32" t="str">
        <f t="shared" si="1"/>
        <v/>
      </c>
      <c r="AI47" s="32" t="str" cm="1">
        <f t="array" ref="AI47">_xlfn.IFS(AJ47="","",AJ47="Yes",IF(ISNUMBER(U47),IF(U47&lt;1988,"Yes","No"),"No"),TRUE,"No")</f>
        <v>No</v>
      </c>
      <c r="AJ47" s="32" t="str" cm="1">
        <f t="array" ref="AJ47">_xlfn.IFS(AND(S47="",T47=""),"",
     OR(S47="Lead",T47="Lead"),"No",
     OR(S47="Non-Lead Copper",T47="Non-Lead Copper"),"Yes",
     TRUE,"No")</f>
        <v>No</v>
      </c>
      <c r="AK47" s="32" t="str" cm="1">
        <f t="array" ref="AK47">_xlfn.IFS(AND(S47="",T47=""),"",
     OR(S47="Lead",T47="Lead"),"Yes",
     TRUE,"No")</f>
        <v>No</v>
      </c>
    </row>
    <row r="48" spans="1:37">
      <c r="A48" s="28">
        <v>46</v>
      </c>
      <c r="B48" s="2"/>
      <c r="C48" s="2"/>
      <c r="D48" s="3"/>
      <c r="E48" s="2"/>
      <c r="F48" s="5" t="s">
        <v>68</v>
      </c>
      <c r="G48" s="2"/>
      <c r="H48" s="2"/>
      <c r="I48" s="2"/>
      <c r="J48" s="2"/>
      <c r="K48" s="2"/>
      <c r="L48" s="2"/>
      <c r="M48" s="4"/>
      <c r="N48" s="2"/>
      <c r="O48" s="2"/>
      <c r="P48" s="2"/>
      <c r="Q48" s="2"/>
      <c r="R48" s="5"/>
      <c r="S48" s="2" t="s">
        <v>68</v>
      </c>
      <c r="T48" s="2" t="s">
        <v>68</v>
      </c>
      <c r="U48" s="34"/>
      <c r="V48" s="30" t="str" cm="1">
        <f t="array" ref="V48">_xlfn.IFS(
    D48="","",
    AND(D48="Single Family Residence",OR(X48="Lead",S48="Lead",T48="Lead"),OR(Q48="No",Q48="Unknown",Q48="")),"Tier 1",
    AND(D48="Single Family Residence",OR(X48="GRR",S48="Galvanized",T48="Galvanized",F48="Lead"),OR(Q48="No",Q48="Unknown",Q48="")),"Tier 3",
    AND(D48="Single Family Residence",AI48="Yes",OR(Q48="No",Q48="Unknown",Q48="")),"Tier 4",
    AND(D48&lt;&gt;"Single Family Residence",OR(X48="Lead",AK48="Yes"),OR(Q48="No",Q48="Unknown",Q48="")),"Tier 2",
    OR(Q48="No",Q48="Unknown",Q48=""),"Tier 5",
    Q48="Yes","No Tier",
    TRUE,"")</f>
        <v/>
      </c>
      <c r="W48" s="32" t="str">
        <f t="shared" si="0"/>
        <v>Unknown</v>
      </c>
      <c r="X48" s="32" t="str" cm="1">
        <f t="array" ref="X48">_xlfn.IFS(
    AND(G48="",M48=""), "",
    OR(G48="Lead", G48="Lead Lined Galvanized", M48="Lead", M48="Lead Lined Galvanized"), "Lead",
    AND(G48="GRR", M48="GRR"), "Non-Lead",
    OR(AND(G48="GRR", M48=""), AND(G48="", M48="GRR")), "Non-Lead",
    AND(G48&lt;&gt;"GRR", G48&lt;&gt;"", M48="GRR", OR(I48="Yes", I48="Unknown", I48="")), "GRR",
    AND(G48&lt;&gt;"GRR", G48&lt;&gt;"", M48="GRR", I48="No"), "Non-Lead",
    OR(G48="Unknown", M48="Unknown"), "Unknown",
    OR(NOT(OR(G48="Lead", G48="Lead Lined Galvanized", G48="GRR", G48="Unknown")),
       NOT(OR(M48="Lead", M48="Lead Lined Galvanized", M48="GRR", M48="Unknown"))), "Non-Lead",
    TRUE, ""
)</f>
        <v/>
      </c>
      <c r="Y48" s="31" t="str">
        <f t="shared" si="2"/>
        <v/>
      </c>
      <c r="Z48" s="1" t="b">
        <v>0</v>
      </c>
      <c r="AA48" s="13"/>
      <c r="AB48" s="13"/>
      <c r="AC48" s="13"/>
      <c r="AD48" s="13"/>
      <c r="AE48" s="13"/>
      <c r="AG48" s="32" t="str" cm="1">
        <f t="array" ref="AG48">_xlfn.IFS(AH48="","",AH48="Yes",IF(ISNUMBER(U48),IF(U48&lt;1988,"Yes","No"),"No"),TRUE,"")</f>
        <v/>
      </c>
      <c r="AH48" s="32" t="str">
        <f t="shared" si="1"/>
        <v/>
      </c>
      <c r="AI48" s="32" t="str" cm="1">
        <f t="array" ref="AI48">_xlfn.IFS(AJ48="","",AJ48="Yes",IF(ISNUMBER(U48),IF(U48&lt;1988,"Yes","No"),"No"),TRUE,"No")</f>
        <v>No</v>
      </c>
      <c r="AJ48" s="32" t="str" cm="1">
        <f t="array" ref="AJ48">_xlfn.IFS(AND(S48="",T48=""),"",
     OR(S48="Lead",T48="Lead"),"No",
     OR(S48="Non-Lead Copper",T48="Non-Lead Copper"),"Yes",
     TRUE,"No")</f>
        <v>No</v>
      </c>
      <c r="AK48" s="32" t="str" cm="1">
        <f t="array" ref="AK48">_xlfn.IFS(AND(S48="",T48=""),"",
     OR(S48="Lead",T48="Lead"),"Yes",
     TRUE,"No")</f>
        <v>No</v>
      </c>
    </row>
    <row r="49" spans="1:37">
      <c r="A49" s="28">
        <v>47</v>
      </c>
      <c r="B49" s="2"/>
      <c r="C49" s="2"/>
      <c r="D49" s="3"/>
      <c r="E49" s="2"/>
      <c r="F49" s="5" t="s">
        <v>68</v>
      </c>
      <c r="G49" s="2"/>
      <c r="H49" s="2"/>
      <c r="I49" s="2"/>
      <c r="J49" s="2"/>
      <c r="K49" s="2"/>
      <c r="L49" s="2"/>
      <c r="M49" s="4"/>
      <c r="N49" s="2"/>
      <c r="O49" s="2"/>
      <c r="P49" s="2"/>
      <c r="Q49" s="2"/>
      <c r="R49" s="5"/>
      <c r="S49" s="2" t="s">
        <v>68</v>
      </c>
      <c r="T49" s="2" t="s">
        <v>68</v>
      </c>
      <c r="U49" s="34"/>
      <c r="V49" s="30" t="str" cm="1">
        <f t="array" ref="V49">_xlfn.IFS(
    D49="","",
    AND(D49="Single Family Residence",OR(X49="Lead",S49="Lead",T49="Lead"),OR(Q49="No",Q49="Unknown",Q49="")),"Tier 1",
    AND(D49="Single Family Residence",OR(X49="GRR",S49="Galvanized",T49="Galvanized",F49="Lead"),OR(Q49="No",Q49="Unknown",Q49="")),"Tier 3",
    AND(D49="Single Family Residence",AI49="Yes",OR(Q49="No",Q49="Unknown",Q49="")),"Tier 4",
    AND(D49&lt;&gt;"Single Family Residence",OR(X49="Lead",AK49="Yes"),OR(Q49="No",Q49="Unknown",Q49="")),"Tier 2",
    OR(Q49="No",Q49="Unknown",Q49=""),"Tier 5",
    Q49="Yes","No Tier",
    TRUE,"")</f>
        <v/>
      </c>
      <c r="W49" s="32" t="str">
        <f t="shared" si="0"/>
        <v>Unknown</v>
      </c>
      <c r="X49" s="32" t="str" cm="1">
        <f t="array" ref="X49">_xlfn.IFS(
    AND(G49="",M49=""), "",
    OR(G49="Lead", G49="Lead Lined Galvanized", M49="Lead", M49="Lead Lined Galvanized"), "Lead",
    AND(G49="GRR", M49="GRR"), "Non-Lead",
    OR(AND(G49="GRR", M49=""), AND(G49="", M49="GRR")), "Non-Lead",
    AND(G49&lt;&gt;"GRR", G49&lt;&gt;"", M49="GRR", OR(I49="Yes", I49="Unknown", I49="")), "GRR",
    AND(G49&lt;&gt;"GRR", G49&lt;&gt;"", M49="GRR", I49="No"), "Non-Lead",
    OR(G49="Unknown", M49="Unknown"), "Unknown",
    OR(NOT(OR(G49="Lead", G49="Lead Lined Galvanized", G49="GRR", G49="Unknown")),
       NOT(OR(M49="Lead", M49="Lead Lined Galvanized", M49="GRR", M49="Unknown"))), "Non-Lead",
    TRUE, ""
)</f>
        <v/>
      </c>
      <c r="Y49" s="31" t="str">
        <f t="shared" si="2"/>
        <v/>
      </c>
      <c r="Z49" s="1" t="b">
        <v>0</v>
      </c>
      <c r="AA49" s="13"/>
      <c r="AB49" s="13"/>
      <c r="AC49" s="13"/>
      <c r="AD49" s="13"/>
      <c r="AE49" s="13"/>
      <c r="AG49" s="32" t="str" cm="1">
        <f t="array" ref="AG49">_xlfn.IFS(AH49="","",AH49="Yes",IF(ISNUMBER(U49),IF(U49&lt;1988,"Yes","No"),"No"),TRUE,"")</f>
        <v/>
      </c>
      <c r="AH49" s="32" t="str">
        <f t="shared" si="1"/>
        <v/>
      </c>
      <c r="AI49" s="32" t="str" cm="1">
        <f t="array" ref="AI49">_xlfn.IFS(AJ49="","",AJ49="Yes",IF(ISNUMBER(U49),IF(U49&lt;1988,"Yes","No"),"No"),TRUE,"No")</f>
        <v>No</v>
      </c>
      <c r="AJ49" s="32" t="str" cm="1">
        <f t="array" ref="AJ49">_xlfn.IFS(AND(S49="",T49=""),"",
     OR(S49="Lead",T49="Lead"),"No",
     OR(S49="Non-Lead Copper",T49="Non-Lead Copper"),"Yes",
     TRUE,"No")</f>
        <v>No</v>
      </c>
      <c r="AK49" s="32" t="str" cm="1">
        <f t="array" ref="AK49">_xlfn.IFS(AND(S49="",T49=""),"",
     OR(S49="Lead",T49="Lead"),"Yes",
     TRUE,"No")</f>
        <v>No</v>
      </c>
    </row>
    <row r="50" spans="1:37">
      <c r="A50" s="28">
        <v>48</v>
      </c>
      <c r="B50" s="2"/>
      <c r="C50" s="2"/>
      <c r="D50" s="3"/>
      <c r="E50" s="2"/>
      <c r="F50" s="5" t="s">
        <v>68</v>
      </c>
      <c r="G50" s="2"/>
      <c r="H50" s="2"/>
      <c r="I50" s="2"/>
      <c r="J50" s="2"/>
      <c r="K50" s="2"/>
      <c r="L50" s="2"/>
      <c r="M50" s="4"/>
      <c r="N50" s="2"/>
      <c r="O50" s="2"/>
      <c r="P50" s="2"/>
      <c r="Q50" s="2"/>
      <c r="R50" s="5"/>
      <c r="S50" s="2" t="s">
        <v>68</v>
      </c>
      <c r="T50" s="2" t="s">
        <v>68</v>
      </c>
      <c r="U50" s="34"/>
      <c r="V50" s="30" t="str" cm="1">
        <f t="array" ref="V50">_xlfn.IFS(
    D50="","",
    AND(D50="Single Family Residence",OR(X50="Lead",S50="Lead",T50="Lead"),OR(Q50="No",Q50="Unknown",Q50="")),"Tier 1",
    AND(D50="Single Family Residence",OR(X50="GRR",S50="Galvanized",T50="Galvanized",F50="Lead"),OR(Q50="No",Q50="Unknown",Q50="")),"Tier 3",
    AND(D50="Single Family Residence",AI50="Yes",OR(Q50="No",Q50="Unknown",Q50="")),"Tier 4",
    AND(D50&lt;&gt;"Single Family Residence",OR(X50="Lead",AK50="Yes"),OR(Q50="No",Q50="Unknown",Q50="")),"Tier 2",
    OR(Q50="No",Q50="Unknown",Q50=""),"Tier 5",
    Q50="Yes","No Tier",
    TRUE,"")</f>
        <v/>
      </c>
      <c r="W50" s="32" t="str">
        <f t="shared" si="0"/>
        <v>Unknown</v>
      </c>
      <c r="X50" s="32" t="str" cm="1">
        <f t="array" ref="X50">_xlfn.IFS(
    AND(G50="",M50=""), "",
    OR(G50="Lead", G50="Lead Lined Galvanized", M50="Lead", M50="Lead Lined Galvanized"), "Lead",
    AND(G50="GRR", M50="GRR"), "Non-Lead",
    OR(AND(G50="GRR", M50=""), AND(G50="", M50="GRR")), "Non-Lead",
    AND(G50&lt;&gt;"GRR", G50&lt;&gt;"", M50="GRR", OR(I50="Yes", I50="Unknown", I50="")), "GRR",
    AND(G50&lt;&gt;"GRR", G50&lt;&gt;"", M50="GRR", I50="No"), "Non-Lead",
    OR(G50="Unknown", M50="Unknown"), "Unknown",
    OR(NOT(OR(G50="Lead", G50="Lead Lined Galvanized", G50="GRR", G50="Unknown")),
       NOT(OR(M50="Lead", M50="Lead Lined Galvanized", M50="GRR", M50="Unknown"))), "Non-Lead",
    TRUE, ""
)</f>
        <v/>
      </c>
      <c r="Y50" s="31" t="str">
        <f t="shared" si="2"/>
        <v/>
      </c>
      <c r="Z50" s="1" t="b">
        <v>0</v>
      </c>
      <c r="AA50" s="13"/>
      <c r="AB50" s="13"/>
      <c r="AC50" s="13"/>
      <c r="AD50" s="13"/>
      <c r="AE50" s="13"/>
      <c r="AG50" s="32" t="str" cm="1">
        <f t="array" ref="AG50">_xlfn.IFS(AH50="","",AH50="Yes",IF(ISNUMBER(U50),IF(U50&lt;1988,"Yes","No"),"No"),TRUE,"")</f>
        <v/>
      </c>
      <c r="AH50" s="32" t="str">
        <f t="shared" si="1"/>
        <v/>
      </c>
      <c r="AI50" s="32" t="str" cm="1">
        <f t="array" ref="AI50">_xlfn.IFS(AJ50="","",AJ50="Yes",IF(ISNUMBER(U50),IF(U50&lt;1988,"Yes","No"),"No"),TRUE,"No")</f>
        <v>No</v>
      </c>
      <c r="AJ50" s="32" t="str" cm="1">
        <f t="array" ref="AJ50">_xlfn.IFS(AND(S50="",T50=""),"",
     OR(S50="Lead",T50="Lead"),"No",
     OR(S50="Non-Lead Copper",T50="Non-Lead Copper"),"Yes",
     TRUE,"No")</f>
        <v>No</v>
      </c>
      <c r="AK50" s="32" t="str" cm="1">
        <f t="array" ref="AK50">_xlfn.IFS(AND(S50="",T50=""),"",
     OR(S50="Lead",T50="Lead"),"Yes",
     TRUE,"No")</f>
        <v>No</v>
      </c>
    </row>
    <row r="51" spans="1:37">
      <c r="A51" s="28">
        <v>49</v>
      </c>
      <c r="B51" s="2"/>
      <c r="C51" s="2"/>
      <c r="D51" s="3"/>
      <c r="E51" s="2"/>
      <c r="F51" s="5" t="s">
        <v>68</v>
      </c>
      <c r="G51" s="2"/>
      <c r="H51" s="2"/>
      <c r="I51" s="2"/>
      <c r="J51" s="2"/>
      <c r="K51" s="2"/>
      <c r="L51" s="2"/>
      <c r="M51" s="4"/>
      <c r="N51" s="2"/>
      <c r="O51" s="2"/>
      <c r="P51" s="2"/>
      <c r="Q51" s="2"/>
      <c r="R51" s="5"/>
      <c r="S51" s="2" t="s">
        <v>68</v>
      </c>
      <c r="T51" s="2" t="s">
        <v>68</v>
      </c>
      <c r="U51" s="34"/>
      <c r="V51" s="30" t="str" cm="1">
        <f t="array" ref="V51">_xlfn.IFS(
    D51="","",
    AND(D51="Single Family Residence",OR(X51="Lead",S51="Lead",T51="Lead"),OR(Q51="No",Q51="Unknown",Q51="")),"Tier 1",
    AND(D51="Single Family Residence",OR(X51="GRR",S51="Galvanized",T51="Galvanized",F51="Lead"),OR(Q51="No",Q51="Unknown",Q51="")),"Tier 3",
    AND(D51="Single Family Residence",AI51="Yes",OR(Q51="No",Q51="Unknown",Q51="")),"Tier 4",
    AND(D51&lt;&gt;"Single Family Residence",OR(X51="Lead",AK51="Yes"),OR(Q51="No",Q51="Unknown",Q51="")),"Tier 2",
    OR(Q51="No",Q51="Unknown",Q51=""),"Tier 5",
    Q51="Yes","No Tier",
    TRUE,"")</f>
        <v/>
      </c>
      <c r="W51" s="32" t="str">
        <f t="shared" si="0"/>
        <v>Unknown</v>
      </c>
      <c r="X51" s="32" t="str" cm="1">
        <f t="array" ref="X51">_xlfn.IFS(
    AND(G51="",M51=""), "",
    OR(G51="Lead", G51="Lead Lined Galvanized", M51="Lead", M51="Lead Lined Galvanized"), "Lead",
    AND(G51="GRR", M51="GRR"), "Non-Lead",
    OR(AND(G51="GRR", M51=""), AND(G51="", M51="GRR")), "Non-Lead",
    AND(G51&lt;&gt;"GRR", G51&lt;&gt;"", M51="GRR", OR(I51="Yes", I51="Unknown", I51="")), "GRR",
    AND(G51&lt;&gt;"GRR", G51&lt;&gt;"", M51="GRR", I51="No"), "Non-Lead",
    OR(G51="Unknown", M51="Unknown"), "Unknown",
    OR(NOT(OR(G51="Lead", G51="Lead Lined Galvanized", G51="GRR", G51="Unknown")),
       NOT(OR(M51="Lead", M51="Lead Lined Galvanized", M51="GRR", M51="Unknown"))), "Non-Lead",
    TRUE, ""
)</f>
        <v/>
      </c>
      <c r="Y51" s="31" t="str">
        <f t="shared" si="2"/>
        <v/>
      </c>
      <c r="Z51" s="1" t="b">
        <v>0</v>
      </c>
      <c r="AA51" s="13"/>
      <c r="AB51" s="13"/>
      <c r="AC51" s="13"/>
      <c r="AD51" s="13"/>
      <c r="AE51" s="13"/>
      <c r="AG51" s="32" t="str" cm="1">
        <f t="array" ref="AG51">_xlfn.IFS(AH51="","",AH51="Yes",IF(ISNUMBER(U51),IF(U51&lt;1988,"Yes","No"),"No"),TRUE,"")</f>
        <v/>
      </c>
      <c r="AH51" s="32" t="str">
        <f t="shared" si="1"/>
        <v/>
      </c>
      <c r="AI51" s="32" t="str" cm="1">
        <f t="array" ref="AI51">_xlfn.IFS(AJ51="","",AJ51="Yes",IF(ISNUMBER(U51),IF(U51&lt;1988,"Yes","No"),"No"),TRUE,"No")</f>
        <v>No</v>
      </c>
      <c r="AJ51" s="32" t="str" cm="1">
        <f t="array" ref="AJ51">_xlfn.IFS(AND(S51="",T51=""),"",
     OR(S51="Lead",T51="Lead"),"No",
     OR(S51="Non-Lead Copper",T51="Non-Lead Copper"),"Yes",
     TRUE,"No")</f>
        <v>No</v>
      </c>
      <c r="AK51" s="32" t="str" cm="1">
        <f t="array" ref="AK51">_xlfn.IFS(AND(S51="",T51=""),"",
     OR(S51="Lead",T51="Lead"),"Yes",
     TRUE,"No")</f>
        <v>No</v>
      </c>
    </row>
    <row r="52" spans="1:37">
      <c r="A52" s="28">
        <v>50</v>
      </c>
      <c r="B52" s="2"/>
      <c r="C52" s="2"/>
      <c r="D52" s="3"/>
      <c r="E52" s="2"/>
      <c r="F52" s="5" t="s">
        <v>68</v>
      </c>
      <c r="G52" s="2"/>
      <c r="H52" s="2"/>
      <c r="I52" s="2"/>
      <c r="J52" s="2"/>
      <c r="K52" s="2"/>
      <c r="L52" s="2"/>
      <c r="M52" s="4"/>
      <c r="N52" s="2"/>
      <c r="O52" s="2"/>
      <c r="P52" s="2"/>
      <c r="Q52" s="2"/>
      <c r="R52" s="5"/>
      <c r="S52" s="2" t="s">
        <v>68</v>
      </c>
      <c r="T52" s="2" t="s">
        <v>68</v>
      </c>
      <c r="U52" s="34"/>
      <c r="V52" s="30" t="str" cm="1">
        <f t="array" ref="V52">_xlfn.IFS(
    D52="","",
    AND(D52="Single Family Residence",OR(X52="Lead",S52="Lead",T52="Lead"),OR(Q52="No",Q52="Unknown",Q52="")),"Tier 1",
    AND(D52="Single Family Residence",OR(X52="GRR",S52="Galvanized",T52="Galvanized",F52="Lead"),OR(Q52="No",Q52="Unknown",Q52="")),"Tier 3",
    AND(D52="Single Family Residence",AI52="Yes",OR(Q52="No",Q52="Unknown",Q52="")),"Tier 4",
    AND(D52&lt;&gt;"Single Family Residence",OR(X52="Lead",AK52="Yes"),OR(Q52="No",Q52="Unknown",Q52="")),"Tier 2",
    OR(Q52="No",Q52="Unknown",Q52=""),"Tier 5",
    Q52="Yes","No Tier",
    TRUE,"")</f>
        <v/>
      </c>
      <c r="W52" s="32" t="str">
        <f t="shared" si="0"/>
        <v>Unknown</v>
      </c>
      <c r="X52" s="32" t="str" cm="1">
        <f t="array" ref="X52">_xlfn.IFS(
    AND(G52="",M52=""), "",
    OR(G52="Lead", G52="Lead Lined Galvanized", M52="Lead", M52="Lead Lined Galvanized"), "Lead",
    AND(G52="GRR", M52="GRR"), "Non-Lead",
    OR(AND(G52="GRR", M52=""), AND(G52="", M52="GRR")), "Non-Lead",
    AND(G52&lt;&gt;"GRR", G52&lt;&gt;"", M52="GRR", OR(I52="Yes", I52="Unknown", I52="")), "GRR",
    AND(G52&lt;&gt;"GRR", G52&lt;&gt;"", M52="GRR", I52="No"), "Non-Lead",
    OR(G52="Unknown", M52="Unknown"), "Unknown",
    OR(NOT(OR(G52="Lead", G52="Lead Lined Galvanized", G52="GRR", G52="Unknown")),
       NOT(OR(M52="Lead", M52="Lead Lined Galvanized", M52="GRR", M52="Unknown"))), "Non-Lead",
    TRUE, ""
)</f>
        <v/>
      </c>
      <c r="Y52" s="31" t="str">
        <f t="shared" si="2"/>
        <v/>
      </c>
      <c r="Z52" s="1" t="b">
        <v>0</v>
      </c>
      <c r="AA52" s="13"/>
      <c r="AB52" s="13"/>
      <c r="AC52" s="13"/>
      <c r="AD52" s="13"/>
      <c r="AE52" s="13"/>
      <c r="AG52" s="32" t="str" cm="1">
        <f t="array" ref="AG52">_xlfn.IFS(AH52="","",AH52="Yes",IF(ISNUMBER(U52),IF(U52&lt;1988,"Yes","No"),"No"),TRUE,"")</f>
        <v/>
      </c>
      <c r="AH52" s="32" t="str">
        <f t="shared" si="1"/>
        <v/>
      </c>
      <c r="AI52" s="32" t="str" cm="1">
        <f t="array" ref="AI52">_xlfn.IFS(AJ52="","",AJ52="Yes",IF(ISNUMBER(U52),IF(U52&lt;1988,"Yes","No"),"No"),TRUE,"No")</f>
        <v>No</v>
      </c>
      <c r="AJ52" s="32" t="str" cm="1">
        <f t="array" ref="AJ52">_xlfn.IFS(AND(S52="",T52=""),"",
     OR(S52="Lead",T52="Lead"),"No",
     OR(S52="Non-Lead Copper",T52="Non-Lead Copper"),"Yes",
     TRUE,"No")</f>
        <v>No</v>
      </c>
      <c r="AK52" s="32" t="str" cm="1">
        <f t="array" ref="AK52">_xlfn.IFS(AND(S52="",T52=""),"",
     OR(S52="Lead",T52="Lead"),"Yes",
     TRUE,"No")</f>
        <v>No</v>
      </c>
    </row>
    <row r="53" spans="1:37">
      <c r="A53" s="28">
        <v>51</v>
      </c>
      <c r="B53" s="2"/>
      <c r="C53" s="2"/>
      <c r="D53" s="3"/>
      <c r="E53" s="2"/>
      <c r="F53" s="5" t="s">
        <v>68</v>
      </c>
      <c r="G53" s="2"/>
      <c r="H53" s="2"/>
      <c r="I53" s="2"/>
      <c r="J53" s="2"/>
      <c r="K53" s="2"/>
      <c r="L53" s="2"/>
      <c r="M53" s="4"/>
      <c r="N53" s="2"/>
      <c r="O53" s="2"/>
      <c r="P53" s="2"/>
      <c r="Q53" s="2"/>
      <c r="R53" s="5"/>
      <c r="S53" s="2" t="s">
        <v>68</v>
      </c>
      <c r="T53" s="2" t="s">
        <v>68</v>
      </c>
      <c r="U53" s="34"/>
      <c r="V53" s="30" t="str" cm="1">
        <f t="array" ref="V53">_xlfn.IFS(
    D53="","",
    AND(D53="Single Family Residence",OR(X53="Lead",S53="Lead",T53="Lead"),OR(Q53="No",Q53="Unknown",Q53="")),"Tier 1",
    AND(D53="Single Family Residence",OR(X53="GRR",S53="Galvanized",T53="Galvanized",F53="Lead"),OR(Q53="No",Q53="Unknown",Q53="")),"Tier 3",
    AND(D53="Single Family Residence",AI53="Yes",OR(Q53="No",Q53="Unknown",Q53="")),"Tier 4",
    AND(D53&lt;&gt;"Single Family Residence",OR(X53="Lead",AK53="Yes"),OR(Q53="No",Q53="Unknown",Q53="")),"Tier 2",
    OR(Q53="No",Q53="Unknown",Q53=""),"Tier 5",
    Q53="Yes","No Tier",
    TRUE,"")</f>
        <v/>
      </c>
      <c r="W53" s="32" t="str">
        <f t="shared" si="0"/>
        <v>Unknown</v>
      </c>
      <c r="X53" s="32" t="str" cm="1">
        <f t="array" ref="X53">_xlfn.IFS(
    AND(G53="",M53=""), "",
    OR(G53="Lead", G53="Lead Lined Galvanized", M53="Lead", M53="Lead Lined Galvanized"), "Lead",
    AND(G53="GRR", M53="GRR"), "Non-Lead",
    OR(AND(G53="GRR", M53=""), AND(G53="", M53="GRR")), "Non-Lead",
    AND(G53&lt;&gt;"GRR", G53&lt;&gt;"", M53="GRR", OR(I53="Yes", I53="Unknown", I53="")), "GRR",
    AND(G53&lt;&gt;"GRR", G53&lt;&gt;"", M53="GRR", I53="No"), "Non-Lead",
    OR(G53="Unknown", M53="Unknown"), "Unknown",
    OR(NOT(OR(G53="Lead", G53="Lead Lined Galvanized", G53="GRR", G53="Unknown")),
       NOT(OR(M53="Lead", M53="Lead Lined Galvanized", M53="GRR", M53="Unknown"))), "Non-Lead",
    TRUE, ""
)</f>
        <v/>
      </c>
      <c r="Y53" s="31" t="str">
        <f t="shared" si="2"/>
        <v/>
      </c>
      <c r="Z53" s="1" t="b">
        <v>0</v>
      </c>
      <c r="AA53" s="13"/>
      <c r="AB53" s="13"/>
      <c r="AC53" s="13"/>
      <c r="AD53" s="13"/>
      <c r="AE53" s="13"/>
      <c r="AG53" s="32" t="str" cm="1">
        <f t="array" ref="AG53">_xlfn.IFS(AH53="","",AH53="Yes",IF(ISNUMBER(U53),IF(U53&lt;1988,"Yes","No"),"No"),TRUE,"")</f>
        <v/>
      </c>
      <c r="AH53" s="32" t="str">
        <f t="shared" si="1"/>
        <v/>
      </c>
      <c r="AI53" s="32" t="str" cm="1">
        <f t="array" ref="AI53">_xlfn.IFS(AJ53="","",AJ53="Yes",IF(ISNUMBER(U53),IF(U53&lt;1988,"Yes","No"),"No"),TRUE,"No")</f>
        <v>No</v>
      </c>
      <c r="AJ53" s="32" t="str" cm="1">
        <f t="array" ref="AJ53">_xlfn.IFS(AND(S53="",T53=""),"",
     OR(S53="Lead",T53="Lead"),"No",
     OR(S53="Non-Lead Copper",T53="Non-Lead Copper"),"Yes",
     TRUE,"No")</f>
        <v>No</v>
      </c>
      <c r="AK53" s="32" t="str" cm="1">
        <f t="array" ref="AK53">_xlfn.IFS(AND(S53="",T53=""),"",
     OR(S53="Lead",T53="Lead"),"Yes",
     TRUE,"No")</f>
        <v>No</v>
      </c>
    </row>
    <row r="54" spans="1:37">
      <c r="A54" s="28">
        <v>52</v>
      </c>
      <c r="B54" s="2"/>
      <c r="C54" s="2"/>
      <c r="D54" s="3"/>
      <c r="E54" s="2"/>
      <c r="F54" s="5" t="s">
        <v>68</v>
      </c>
      <c r="G54" s="2"/>
      <c r="H54" s="2"/>
      <c r="I54" s="2"/>
      <c r="J54" s="2"/>
      <c r="K54" s="2"/>
      <c r="L54" s="2"/>
      <c r="M54" s="4"/>
      <c r="N54" s="2"/>
      <c r="O54" s="2"/>
      <c r="P54" s="2"/>
      <c r="Q54" s="2"/>
      <c r="R54" s="5"/>
      <c r="S54" s="2" t="s">
        <v>68</v>
      </c>
      <c r="T54" s="2" t="s">
        <v>68</v>
      </c>
      <c r="U54" s="34"/>
      <c r="V54" s="30" t="str" cm="1">
        <f t="array" ref="V54">_xlfn.IFS(
    D54="","",
    AND(D54="Single Family Residence",OR(X54="Lead",S54="Lead",T54="Lead"),OR(Q54="No",Q54="Unknown",Q54="")),"Tier 1",
    AND(D54="Single Family Residence",OR(X54="GRR",S54="Galvanized",T54="Galvanized",F54="Lead"),OR(Q54="No",Q54="Unknown",Q54="")),"Tier 3",
    AND(D54="Single Family Residence",AI54="Yes",OR(Q54="No",Q54="Unknown",Q54="")),"Tier 4",
    AND(D54&lt;&gt;"Single Family Residence",OR(X54="Lead",AK54="Yes"),OR(Q54="No",Q54="Unknown",Q54="")),"Tier 2",
    OR(Q54="No",Q54="Unknown",Q54=""),"Tier 5",
    Q54="Yes","No Tier",
    TRUE,"")</f>
        <v/>
      </c>
      <c r="W54" s="32" t="str">
        <f t="shared" si="0"/>
        <v>Unknown</v>
      </c>
      <c r="X54" s="32" t="str" cm="1">
        <f t="array" ref="X54">_xlfn.IFS(
    AND(G54="",M54=""), "",
    OR(G54="Lead", G54="Lead Lined Galvanized", M54="Lead", M54="Lead Lined Galvanized"), "Lead",
    AND(G54="GRR", M54="GRR"), "Non-Lead",
    OR(AND(G54="GRR", M54=""), AND(G54="", M54="GRR")), "Non-Lead",
    AND(G54&lt;&gt;"GRR", G54&lt;&gt;"", M54="GRR", OR(I54="Yes", I54="Unknown", I54="")), "GRR",
    AND(G54&lt;&gt;"GRR", G54&lt;&gt;"", M54="GRR", I54="No"), "Non-Lead",
    OR(G54="Unknown", M54="Unknown"), "Unknown",
    OR(NOT(OR(G54="Lead", G54="Lead Lined Galvanized", G54="GRR", G54="Unknown")),
       NOT(OR(M54="Lead", M54="Lead Lined Galvanized", M54="GRR", M54="Unknown"))), "Non-Lead",
    TRUE, ""
)</f>
        <v/>
      </c>
      <c r="Y54" s="31" t="str">
        <f t="shared" si="2"/>
        <v/>
      </c>
      <c r="Z54" s="1" t="b">
        <v>0</v>
      </c>
      <c r="AA54" s="13"/>
      <c r="AB54" s="13"/>
      <c r="AC54" s="13"/>
      <c r="AD54" s="13"/>
      <c r="AE54" s="13"/>
      <c r="AG54" s="32" t="str" cm="1">
        <f t="array" ref="AG54">_xlfn.IFS(AH54="","",AH54="Yes",IF(ISNUMBER(U54),IF(U54&lt;1988,"Yes","No"),"No"),TRUE,"")</f>
        <v/>
      </c>
      <c r="AH54" s="32" t="str">
        <f t="shared" si="1"/>
        <v/>
      </c>
      <c r="AI54" s="32" t="str" cm="1">
        <f t="array" ref="AI54">_xlfn.IFS(AJ54="","",AJ54="Yes",IF(ISNUMBER(U54),IF(U54&lt;1988,"Yes","No"),"No"),TRUE,"No")</f>
        <v>No</v>
      </c>
      <c r="AJ54" s="32" t="str" cm="1">
        <f t="array" ref="AJ54">_xlfn.IFS(AND(S54="",T54=""),"",
     OR(S54="Lead",T54="Lead"),"No",
     OR(S54="Non-Lead Copper",T54="Non-Lead Copper"),"Yes",
     TRUE,"No")</f>
        <v>No</v>
      </c>
      <c r="AK54" s="32" t="str" cm="1">
        <f t="array" ref="AK54">_xlfn.IFS(AND(S54="",T54=""),"",
     OR(S54="Lead",T54="Lead"),"Yes",
     TRUE,"No")</f>
        <v>No</v>
      </c>
    </row>
    <row r="55" spans="1:37">
      <c r="A55" s="28">
        <v>53</v>
      </c>
      <c r="B55" s="2"/>
      <c r="C55" s="2"/>
      <c r="D55" s="3"/>
      <c r="E55" s="2"/>
      <c r="F55" s="5" t="s">
        <v>68</v>
      </c>
      <c r="G55" s="2"/>
      <c r="H55" s="2"/>
      <c r="I55" s="2"/>
      <c r="J55" s="2"/>
      <c r="K55" s="2"/>
      <c r="L55" s="2"/>
      <c r="M55" s="4"/>
      <c r="N55" s="2"/>
      <c r="O55" s="2"/>
      <c r="P55" s="2"/>
      <c r="Q55" s="2"/>
      <c r="R55" s="5"/>
      <c r="S55" s="2" t="s">
        <v>68</v>
      </c>
      <c r="T55" s="2" t="s">
        <v>68</v>
      </c>
      <c r="U55" s="34"/>
      <c r="V55" s="30" t="str" cm="1">
        <f t="array" ref="V55">_xlfn.IFS(
    D55="","",
    AND(D55="Single Family Residence",OR(X55="Lead",S55="Lead",T55="Lead"),OR(Q55="No",Q55="Unknown",Q55="")),"Tier 1",
    AND(D55="Single Family Residence",OR(X55="GRR",S55="Galvanized",T55="Galvanized",F55="Lead"),OR(Q55="No",Q55="Unknown",Q55="")),"Tier 3",
    AND(D55="Single Family Residence",AI55="Yes",OR(Q55="No",Q55="Unknown",Q55="")),"Tier 4",
    AND(D55&lt;&gt;"Single Family Residence",OR(X55="Lead",AK55="Yes"),OR(Q55="No",Q55="Unknown",Q55="")),"Tier 2",
    OR(Q55="No",Q55="Unknown",Q55=""),"Tier 5",
    Q55="Yes","No Tier",
    TRUE,"")</f>
        <v/>
      </c>
      <c r="W55" s="32" t="str">
        <f t="shared" si="0"/>
        <v>Unknown</v>
      </c>
      <c r="X55" s="32" t="str" cm="1">
        <f t="array" ref="X55">_xlfn.IFS(
    AND(G55="",M55=""), "",
    OR(G55="Lead", G55="Lead Lined Galvanized", M55="Lead", M55="Lead Lined Galvanized"), "Lead",
    AND(G55="GRR", M55="GRR"), "Non-Lead",
    OR(AND(G55="GRR", M55=""), AND(G55="", M55="GRR")), "Non-Lead",
    AND(G55&lt;&gt;"GRR", G55&lt;&gt;"", M55="GRR", OR(I55="Yes", I55="Unknown", I55="")), "GRR",
    AND(G55&lt;&gt;"GRR", G55&lt;&gt;"", M55="GRR", I55="No"), "Non-Lead",
    OR(G55="Unknown", M55="Unknown"), "Unknown",
    OR(NOT(OR(G55="Lead", G55="Lead Lined Galvanized", G55="GRR", G55="Unknown")),
       NOT(OR(M55="Lead", M55="Lead Lined Galvanized", M55="GRR", M55="Unknown"))), "Non-Lead",
    TRUE, ""
)</f>
        <v/>
      </c>
      <c r="Y55" s="31" t="str">
        <f t="shared" si="2"/>
        <v/>
      </c>
      <c r="Z55" s="1" t="b">
        <v>0</v>
      </c>
      <c r="AA55" s="13"/>
      <c r="AB55" s="13"/>
      <c r="AC55" s="13"/>
      <c r="AD55" s="13"/>
      <c r="AE55" s="13"/>
      <c r="AG55" s="32" t="str" cm="1">
        <f t="array" ref="AG55">_xlfn.IFS(AH55="","",AH55="Yes",IF(ISNUMBER(U55),IF(U55&lt;1988,"Yes","No"),"No"),TRUE,"")</f>
        <v/>
      </c>
      <c r="AH55" s="32" t="str">
        <f t="shared" si="1"/>
        <v/>
      </c>
      <c r="AI55" s="32" t="str" cm="1">
        <f t="array" ref="AI55">_xlfn.IFS(AJ55="","",AJ55="Yes",IF(ISNUMBER(U55),IF(U55&lt;1988,"Yes","No"),"No"),TRUE,"No")</f>
        <v>No</v>
      </c>
      <c r="AJ55" s="32" t="str" cm="1">
        <f t="array" ref="AJ55">_xlfn.IFS(AND(S55="",T55=""),"",
     OR(S55="Lead",T55="Lead"),"No",
     OR(S55="Non-Lead Copper",T55="Non-Lead Copper"),"Yes",
     TRUE,"No")</f>
        <v>No</v>
      </c>
      <c r="AK55" s="32" t="str" cm="1">
        <f t="array" ref="AK55">_xlfn.IFS(AND(S55="",T55=""),"",
     OR(S55="Lead",T55="Lead"),"Yes",
     TRUE,"No")</f>
        <v>No</v>
      </c>
    </row>
    <row r="56" spans="1:37">
      <c r="A56" s="28">
        <v>54</v>
      </c>
      <c r="B56" s="2"/>
      <c r="C56" s="2"/>
      <c r="D56" s="3"/>
      <c r="E56" s="2"/>
      <c r="F56" s="5" t="s">
        <v>68</v>
      </c>
      <c r="G56" s="2"/>
      <c r="H56" s="2"/>
      <c r="I56" s="2"/>
      <c r="J56" s="2"/>
      <c r="K56" s="2"/>
      <c r="L56" s="2"/>
      <c r="M56" s="4"/>
      <c r="N56" s="2"/>
      <c r="O56" s="2"/>
      <c r="P56" s="2"/>
      <c r="Q56" s="2"/>
      <c r="R56" s="5"/>
      <c r="S56" s="2" t="s">
        <v>68</v>
      </c>
      <c r="T56" s="2" t="s">
        <v>68</v>
      </c>
      <c r="U56" s="34"/>
      <c r="V56" s="30" t="str" cm="1">
        <f t="array" ref="V56">_xlfn.IFS(
    D56="","",
    AND(D56="Single Family Residence",OR(X56="Lead",S56="Lead",T56="Lead"),OR(Q56="No",Q56="Unknown",Q56="")),"Tier 1",
    AND(D56="Single Family Residence",OR(X56="GRR",S56="Galvanized",T56="Galvanized",F56="Lead"),OR(Q56="No",Q56="Unknown",Q56="")),"Tier 3",
    AND(D56="Single Family Residence",AI56="Yes",OR(Q56="No",Q56="Unknown",Q56="")),"Tier 4",
    AND(D56&lt;&gt;"Single Family Residence",OR(X56="Lead",AK56="Yes"),OR(Q56="No",Q56="Unknown",Q56="")),"Tier 2",
    OR(Q56="No",Q56="Unknown",Q56=""),"Tier 5",
    Q56="Yes","No Tier",
    TRUE,"")</f>
        <v/>
      </c>
      <c r="W56" s="32" t="str">
        <f t="shared" si="0"/>
        <v>Unknown</v>
      </c>
      <c r="X56" s="32" t="str" cm="1">
        <f t="array" ref="X56">_xlfn.IFS(
    AND(G56="",M56=""), "",
    OR(G56="Lead", G56="Lead Lined Galvanized", M56="Lead", M56="Lead Lined Galvanized"), "Lead",
    AND(G56="GRR", M56="GRR"), "Non-Lead",
    OR(AND(G56="GRR", M56=""), AND(G56="", M56="GRR")), "Non-Lead",
    AND(G56&lt;&gt;"GRR", G56&lt;&gt;"", M56="GRR", OR(I56="Yes", I56="Unknown", I56="")), "GRR",
    AND(G56&lt;&gt;"GRR", G56&lt;&gt;"", M56="GRR", I56="No"), "Non-Lead",
    OR(G56="Unknown", M56="Unknown"), "Unknown",
    OR(NOT(OR(G56="Lead", G56="Lead Lined Galvanized", G56="GRR", G56="Unknown")),
       NOT(OR(M56="Lead", M56="Lead Lined Galvanized", M56="GRR", M56="Unknown"))), "Non-Lead",
    TRUE, ""
)</f>
        <v/>
      </c>
      <c r="Y56" s="31" t="str">
        <f t="shared" si="2"/>
        <v/>
      </c>
      <c r="Z56" s="1" t="b">
        <v>0</v>
      </c>
      <c r="AA56" s="13"/>
      <c r="AB56" s="13"/>
      <c r="AC56" s="13"/>
      <c r="AD56" s="13"/>
      <c r="AE56" s="13"/>
      <c r="AG56" s="32" t="str" cm="1">
        <f t="array" ref="AG56">_xlfn.IFS(AH56="","",AH56="Yes",IF(ISNUMBER(U56),IF(U56&lt;1988,"Yes","No"),"No"),TRUE,"")</f>
        <v/>
      </c>
      <c r="AH56" s="32" t="str">
        <f t="shared" si="1"/>
        <v/>
      </c>
      <c r="AI56" s="32" t="str" cm="1">
        <f t="array" ref="AI56">_xlfn.IFS(AJ56="","",AJ56="Yes",IF(ISNUMBER(U56),IF(U56&lt;1988,"Yes","No"),"No"),TRUE,"No")</f>
        <v>No</v>
      </c>
      <c r="AJ56" s="32" t="str" cm="1">
        <f t="array" ref="AJ56">_xlfn.IFS(AND(S56="",T56=""),"",
     OR(S56="Lead",T56="Lead"),"No",
     OR(S56="Non-Lead Copper",T56="Non-Lead Copper"),"Yes",
     TRUE,"No")</f>
        <v>No</v>
      </c>
      <c r="AK56" s="32" t="str" cm="1">
        <f t="array" ref="AK56">_xlfn.IFS(AND(S56="",T56=""),"",
     OR(S56="Lead",T56="Lead"),"Yes",
     TRUE,"No")</f>
        <v>No</v>
      </c>
    </row>
    <row r="57" spans="1:37">
      <c r="A57" s="28">
        <v>55</v>
      </c>
      <c r="B57" s="2"/>
      <c r="C57" s="2"/>
      <c r="D57" s="3"/>
      <c r="E57" s="2"/>
      <c r="F57" s="5" t="s">
        <v>68</v>
      </c>
      <c r="G57" s="2"/>
      <c r="H57" s="2"/>
      <c r="I57" s="2"/>
      <c r="J57" s="2"/>
      <c r="K57" s="2"/>
      <c r="L57" s="2"/>
      <c r="M57" s="4"/>
      <c r="N57" s="2"/>
      <c r="O57" s="2"/>
      <c r="P57" s="2"/>
      <c r="Q57" s="2"/>
      <c r="R57" s="5"/>
      <c r="S57" s="2" t="s">
        <v>68</v>
      </c>
      <c r="T57" s="2" t="s">
        <v>68</v>
      </c>
      <c r="U57" s="34"/>
      <c r="V57" s="30" t="str" cm="1">
        <f t="array" ref="V57">_xlfn.IFS(
    D57="","",
    AND(D57="Single Family Residence",OR(X57="Lead",S57="Lead",T57="Lead"),OR(Q57="No",Q57="Unknown",Q57="")),"Tier 1",
    AND(D57="Single Family Residence",OR(X57="GRR",S57="Galvanized",T57="Galvanized",F57="Lead"),OR(Q57="No",Q57="Unknown",Q57="")),"Tier 3",
    AND(D57="Single Family Residence",AI57="Yes",OR(Q57="No",Q57="Unknown",Q57="")),"Tier 4",
    AND(D57&lt;&gt;"Single Family Residence",OR(X57="Lead",AK57="Yes"),OR(Q57="No",Q57="Unknown",Q57="")),"Tier 2",
    OR(Q57="No",Q57="Unknown",Q57=""),"Tier 5",
    Q57="Yes","No Tier",
    TRUE,"")</f>
        <v/>
      </c>
      <c r="W57" s="32" t="str">
        <f t="shared" si="0"/>
        <v>Unknown</v>
      </c>
      <c r="X57" s="32" t="str" cm="1">
        <f t="array" ref="X57">_xlfn.IFS(
    AND(G57="",M57=""), "",
    OR(G57="Lead", G57="Lead Lined Galvanized", M57="Lead", M57="Lead Lined Galvanized"), "Lead",
    AND(G57="GRR", M57="GRR"), "Non-Lead",
    OR(AND(G57="GRR", M57=""), AND(G57="", M57="GRR")), "Non-Lead",
    AND(G57&lt;&gt;"GRR", G57&lt;&gt;"", M57="GRR", OR(I57="Yes", I57="Unknown", I57="")), "GRR",
    AND(G57&lt;&gt;"GRR", G57&lt;&gt;"", M57="GRR", I57="No"), "Non-Lead",
    OR(G57="Unknown", M57="Unknown"), "Unknown",
    OR(NOT(OR(G57="Lead", G57="Lead Lined Galvanized", G57="GRR", G57="Unknown")),
       NOT(OR(M57="Lead", M57="Lead Lined Galvanized", M57="GRR", M57="Unknown"))), "Non-Lead",
    TRUE, ""
)</f>
        <v/>
      </c>
      <c r="Y57" s="31" t="str">
        <f t="shared" si="2"/>
        <v/>
      </c>
      <c r="Z57" s="1" t="b">
        <v>0</v>
      </c>
      <c r="AA57" s="13"/>
      <c r="AB57" s="13"/>
      <c r="AC57" s="13"/>
      <c r="AD57" s="13"/>
      <c r="AE57" s="13"/>
      <c r="AG57" s="32" t="str" cm="1">
        <f t="array" ref="AG57">_xlfn.IFS(AH57="","",AH57="Yes",IF(ISNUMBER(U57),IF(U57&lt;1988,"Yes","No"),"No"),TRUE,"")</f>
        <v/>
      </c>
      <c r="AH57" s="32" t="str">
        <f t="shared" si="1"/>
        <v/>
      </c>
      <c r="AI57" s="32" t="str" cm="1">
        <f t="array" ref="AI57">_xlfn.IFS(AJ57="","",AJ57="Yes",IF(ISNUMBER(U57),IF(U57&lt;1988,"Yes","No"),"No"),TRUE,"No")</f>
        <v>No</v>
      </c>
      <c r="AJ57" s="32" t="str" cm="1">
        <f t="array" ref="AJ57">_xlfn.IFS(AND(S57="",T57=""),"",
     OR(S57="Lead",T57="Lead"),"No",
     OR(S57="Non-Lead Copper",T57="Non-Lead Copper"),"Yes",
     TRUE,"No")</f>
        <v>No</v>
      </c>
      <c r="AK57" s="32" t="str" cm="1">
        <f t="array" ref="AK57">_xlfn.IFS(AND(S57="",T57=""),"",
     OR(S57="Lead",T57="Lead"),"Yes",
     TRUE,"No")</f>
        <v>No</v>
      </c>
    </row>
    <row r="58" spans="1:37">
      <c r="A58" s="28">
        <v>56</v>
      </c>
      <c r="B58" s="2"/>
      <c r="C58" s="2"/>
      <c r="D58" s="3"/>
      <c r="E58" s="2"/>
      <c r="F58" s="5" t="s">
        <v>68</v>
      </c>
      <c r="G58" s="2"/>
      <c r="H58" s="2"/>
      <c r="I58" s="2"/>
      <c r="J58" s="2"/>
      <c r="K58" s="2"/>
      <c r="L58" s="2"/>
      <c r="M58" s="4"/>
      <c r="N58" s="2"/>
      <c r="O58" s="2"/>
      <c r="P58" s="2"/>
      <c r="Q58" s="2"/>
      <c r="R58" s="5"/>
      <c r="S58" s="2" t="s">
        <v>68</v>
      </c>
      <c r="T58" s="2" t="s">
        <v>68</v>
      </c>
      <c r="U58" s="34"/>
      <c r="V58" s="30" t="str" cm="1">
        <f t="array" ref="V58">_xlfn.IFS(
    D58="","",
    AND(D58="Single Family Residence",OR(X58="Lead",S58="Lead",T58="Lead"),OR(Q58="No",Q58="Unknown",Q58="")),"Tier 1",
    AND(D58="Single Family Residence",OR(X58="GRR",S58="Galvanized",T58="Galvanized",F58="Lead"),OR(Q58="No",Q58="Unknown",Q58="")),"Tier 3",
    AND(D58="Single Family Residence",AI58="Yes",OR(Q58="No",Q58="Unknown",Q58="")),"Tier 4",
    AND(D58&lt;&gt;"Single Family Residence",OR(X58="Lead",AK58="Yes"),OR(Q58="No",Q58="Unknown",Q58="")),"Tier 2",
    OR(Q58="No",Q58="Unknown",Q58=""),"Tier 5",
    Q58="Yes","No Tier",
    TRUE,"")</f>
        <v/>
      </c>
      <c r="W58" s="32" t="str">
        <f t="shared" si="0"/>
        <v>Unknown</v>
      </c>
      <c r="X58" s="32" t="str" cm="1">
        <f t="array" ref="X58">_xlfn.IFS(
    AND(G58="",M58=""), "",
    OR(G58="Lead", G58="Lead Lined Galvanized", M58="Lead", M58="Lead Lined Galvanized"), "Lead",
    AND(G58="GRR", M58="GRR"), "Non-Lead",
    OR(AND(G58="GRR", M58=""), AND(G58="", M58="GRR")), "Non-Lead",
    AND(G58&lt;&gt;"GRR", G58&lt;&gt;"", M58="GRR", OR(I58="Yes", I58="Unknown", I58="")), "GRR",
    AND(G58&lt;&gt;"GRR", G58&lt;&gt;"", M58="GRR", I58="No"), "Non-Lead",
    OR(G58="Unknown", M58="Unknown"), "Unknown",
    OR(NOT(OR(G58="Lead", G58="Lead Lined Galvanized", G58="GRR", G58="Unknown")),
       NOT(OR(M58="Lead", M58="Lead Lined Galvanized", M58="GRR", M58="Unknown"))), "Non-Lead",
    TRUE, ""
)</f>
        <v/>
      </c>
      <c r="Y58" s="31" t="str">
        <f t="shared" si="2"/>
        <v/>
      </c>
      <c r="Z58" s="1" t="b">
        <v>0</v>
      </c>
      <c r="AA58" s="13"/>
      <c r="AB58" s="13"/>
      <c r="AC58" s="13"/>
      <c r="AD58" s="13"/>
      <c r="AE58" s="13"/>
      <c r="AG58" s="32" t="str" cm="1">
        <f t="array" ref="AG58">_xlfn.IFS(AH58="","",AH58="Yes",IF(ISNUMBER(U58),IF(U58&lt;1988,"Yes","No"),"No"),TRUE,"")</f>
        <v/>
      </c>
      <c r="AH58" s="32" t="str">
        <f t="shared" si="1"/>
        <v/>
      </c>
      <c r="AI58" s="32" t="str" cm="1">
        <f t="array" ref="AI58">_xlfn.IFS(AJ58="","",AJ58="Yes",IF(ISNUMBER(U58),IF(U58&lt;1988,"Yes","No"),"No"),TRUE,"No")</f>
        <v>No</v>
      </c>
      <c r="AJ58" s="32" t="str" cm="1">
        <f t="array" ref="AJ58">_xlfn.IFS(AND(S58="",T58=""),"",
     OR(S58="Lead",T58="Lead"),"No",
     OR(S58="Non-Lead Copper",T58="Non-Lead Copper"),"Yes",
     TRUE,"No")</f>
        <v>No</v>
      </c>
      <c r="AK58" s="32" t="str" cm="1">
        <f t="array" ref="AK58">_xlfn.IFS(AND(S58="",T58=""),"",
     OR(S58="Lead",T58="Lead"),"Yes",
     TRUE,"No")</f>
        <v>No</v>
      </c>
    </row>
    <row r="59" spans="1:37">
      <c r="A59" s="28">
        <v>57</v>
      </c>
      <c r="B59" s="2"/>
      <c r="C59" s="2"/>
      <c r="D59" s="3"/>
      <c r="E59" s="2"/>
      <c r="F59" s="5" t="s">
        <v>68</v>
      </c>
      <c r="G59" s="2"/>
      <c r="H59" s="2"/>
      <c r="I59" s="2"/>
      <c r="J59" s="2"/>
      <c r="K59" s="2"/>
      <c r="L59" s="2"/>
      <c r="M59" s="4"/>
      <c r="N59" s="2"/>
      <c r="O59" s="2"/>
      <c r="P59" s="2"/>
      <c r="Q59" s="2"/>
      <c r="R59" s="5"/>
      <c r="S59" s="2" t="s">
        <v>68</v>
      </c>
      <c r="T59" s="2" t="s">
        <v>68</v>
      </c>
      <c r="U59" s="34"/>
      <c r="V59" s="30" t="str" cm="1">
        <f t="array" ref="V59">_xlfn.IFS(
    D59="","",
    AND(D59="Single Family Residence",OR(X59="Lead",S59="Lead",T59="Lead"),OR(Q59="No",Q59="Unknown",Q59="")),"Tier 1",
    AND(D59="Single Family Residence",OR(X59="GRR",S59="Galvanized",T59="Galvanized",F59="Lead"),OR(Q59="No",Q59="Unknown",Q59="")),"Tier 3",
    AND(D59="Single Family Residence",AI59="Yes",OR(Q59="No",Q59="Unknown",Q59="")),"Tier 4",
    AND(D59&lt;&gt;"Single Family Residence",OR(X59="Lead",AK59="Yes"),OR(Q59="No",Q59="Unknown",Q59="")),"Tier 2",
    OR(Q59="No",Q59="Unknown",Q59=""),"Tier 5",
    Q59="Yes","No Tier",
    TRUE,"")</f>
        <v/>
      </c>
      <c r="W59" s="32" t="str">
        <f t="shared" si="0"/>
        <v>Unknown</v>
      </c>
      <c r="X59" s="32" t="str" cm="1">
        <f t="array" ref="X59">_xlfn.IFS(
    AND(G59="",M59=""), "",
    OR(G59="Lead", G59="Lead Lined Galvanized", M59="Lead", M59="Lead Lined Galvanized"), "Lead",
    AND(G59="GRR", M59="GRR"), "Non-Lead",
    OR(AND(G59="GRR", M59=""), AND(G59="", M59="GRR")), "Non-Lead",
    AND(G59&lt;&gt;"GRR", G59&lt;&gt;"", M59="GRR", OR(I59="Yes", I59="Unknown", I59="")), "GRR",
    AND(G59&lt;&gt;"GRR", G59&lt;&gt;"", M59="GRR", I59="No"), "Non-Lead",
    OR(G59="Unknown", M59="Unknown"), "Unknown",
    OR(NOT(OR(G59="Lead", G59="Lead Lined Galvanized", G59="GRR", G59="Unknown")),
       NOT(OR(M59="Lead", M59="Lead Lined Galvanized", M59="GRR", M59="Unknown"))), "Non-Lead",
    TRUE, ""
)</f>
        <v/>
      </c>
      <c r="Y59" s="31" t="str">
        <f t="shared" si="2"/>
        <v/>
      </c>
      <c r="Z59" s="1" t="b">
        <v>0</v>
      </c>
      <c r="AA59" s="13"/>
      <c r="AB59" s="13"/>
      <c r="AC59" s="13"/>
      <c r="AD59" s="13"/>
      <c r="AE59" s="13"/>
      <c r="AG59" s="32" t="str" cm="1">
        <f t="array" ref="AG59">_xlfn.IFS(AH59="","",AH59="Yes",IF(ISNUMBER(U59),IF(U59&lt;1988,"Yes","No"),"No"),TRUE,"")</f>
        <v/>
      </c>
      <c r="AH59" s="32" t="str">
        <f t="shared" si="1"/>
        <v/>
      </c>
      <c r="AI59" s="32" t="str" cm="1">
        <f t="array" ref="AI59">_xlfn.IFS(AJ59="","",AJ59="Yes",IF(ISNUMBER(U59),IF(U59&lt;1988,"Yes","No"),"No"),TRUE,"No")</f>
        <v>No</v>
      </c>
      <c r="AJ59" s="32" t="str" cm="1">
        <f t="array" ref="AJ59">_xlfn.IFS(AND(S59="",T59=""),"",
     OR(S59="Lead",T59="Lead"),"No",
     OR(S59="Non-Lead Copper",T59="Non-Lead Copper"),"Yes",
     TRUE,"No")</f>
        <v>No</v>
      </c>
      <c r="AK59" s="32" t="str" cm="1">
        <f t="array" ref="AK59">_xlfn.IFS(AND(S59="",T59=""),"",
     OR(S59="Lead",T59="Lead"),"Yes",
     TRUE,"No")</f>
        <v>No</v>
      </c>
    </row>
    <row r="60" spans="1:37">
      <c r="A60" s="28">
        <v>58</v>
      </c>
      <c r="B60" s="2"/>
      <c r="C60" s="2"/>
      <c r="D60" s="3"/>
      <c r="E60" s="2"/>
      <c r="F60" s="5" t="s">
        <v>68</v>
      </c>
      <c r="G60" s="2"/>
      <c r="H60" s="2"/>
      <c r="I60" s="2"/>
      <c r="J60" s="2"/>
      <c r="K60" s="2"/>
      <c r="L60" s="2"/>
      <c r="M60" s="4"/>
      <c r="N60" s="2"/>
      <c r="O60" s="2"/>
      <c r="P60" s="2"/>
      <c r="Q60" s="2"/>
      <c r="R60" s="5"/>
      <c r="S60" s="2" t="s">
        <v>68</v>
      </c>
      <c r="T60" s="2" t="s">
        <v>68</v>
      </c>
      <c r="U60" s="34"/>
      <c r="V60" s="30" t="str" cm="1">
        <f t="array" ref="V60">_xlfn.IFS(
    D60="","",
    AND(D60="Single Family Residence",OR(X60="Lead",S60="Lead",T60="Lead"),OR(Q60="No",Q60="Unknown",Q60="")),"Tier 1",
    AND(D60="Single Family Residence",OR(X60="GRR",S60="Galvanized",T60="Galvanized",F60="Lead"),OR(Q60="No",Q60="Unknown",Q60="")),"Tier 3",
    AND(D60="Single Family Residence",AI60="Yes",OR(Q60="No",Q60="Unknown",Q60="")),"Tier 4",
    AND(D60&lt;&gt;"Single Family Residence",OR(X60="Lead",AK60="Yes"),OR(Q60="No",Q60="Unknown",Q60="")),"Tier 2",
    OR(Q60="No",Q60="Unknown",Q60=""),"Tier 5",
    Q60="Yes","No Tier",
    TRUE,"")</f>
        <v/>
      </c>
      <c r="W60" s="32" t="str">
        <f t="shared" si="0"/>
        <v>Unknown</v>
      </c>
      <c r="X60" s="32" t="str" cm="1">
        <f t="array" ref="X60">_xlfn.IFS(
    AND(G60="",M60=""), "",
    OR(G60="Lead", G60="Lead Lined Galvanized", M60="Lead", M60="Lead Lined Galvanized"), "Lead",
    AND(G60="GRR", M60="GRR"), "Non-Lead",
    OR(AND(G60="GRR", M60=""), AND(G60="", M60="GRR")), "Non-Lead",
    AND(G60&lt;&gt;"GRR", G60&lt;&gt;"", M60="GRR", OR(I60="Yes", I60="Unknown", I60="")), "GRR",
    AND(G60&lt;&gt;"GRR", G60&lt;&gt;"", M60="GRR", I60="No"), "Non-Lead",
    OR(G60="Unknown", M60="Unknown"), "Unknown",
    OR(NOT(OR(G60="Lead", G60="Lead Lined Galvanized", G60="GRR", G60="Unknown")),
       NOT(OR(M60="Lead", M60="Lead Lined Galvanized", M60="GRR", M60="Unknown"))), "Non-Lead",
    TRUE, ""
)</f>
        <v/>
      </c>
      <c r="Y60" s="31" t="str">
        <f t="shared" si="2"/>
        <v/>
      </c>
      <c r="Z60" s="1" t="b">
        <v>0</v>
      </c>
      <c r="AA60" s="13"/>
      <c r="AB60" s="13"/>
      <c r="AC60" s="13"/>
      <c r="AD60" s="13"/>
      <c r="AE60" s="13"/>
      <c r="AG60" s="32" t="str" cm="1">
        <f t="array" ref="AG60">_xlfn.IFS(AH60="","",AH60="Yes",IF(ISNUMBER(U60),IF(U60&lt;1988,"Yes","No"),"No"),TRUE,"")</f>
        <v/>
      </c>
      <c r="AH60" s="32" t="str">
        <f t="shared" si="1"/>
        <v/>
      </c>
      <c r="AI60" s="32" t="str" cm="1">
        <f t="array" ref="AI60">_xlfn.IFS(AJ60="","",AJ60="Yes",IF(ISNUMBER(U60),IF(U60&lt;1988,"Yes","No"),"No"),TRUE,"No")</f>
        <v>No</v>
      </c>
      <c r="AJ60" s="32" t="str" cm="1">
        <f t="array" ref="AJ60">_xlfn.IFS(AND(S60="",T60=""),"",
     OR(S60="Lead",T60="Lead"),"No",
     OR(S60="Non-Lead Copper",T60="Non-Lead Copper"),"Yes",
     TRUE,"No")</f>
        <v>No</v>
      </c>
      <c r="AK60" s="32" t="str" cm="1">
        <f t="array" ref="AK60">_xlfn.IFS(AND(S60="",T60=""),"",
     OR(S60="Lead",T60="Lead"),"Yes",
     TRUE,"No")</f>
        <v>No</v>
      </c>
    </row>
    <row r="61" spans="1:37">
      <c r="A61" s="28">
        <v>59</v>
      </c>
      <c r="B61" s="2"/>
      <c r="C61" s="2"/>
      <c r="D61" s="3"/>
      <c r="E61" s="2"/>
      <c r="F61" s="5" t="s">
        <v>68</v>
      </c>
      <c r="G61" s="2"/>
      <c r="H61" s="2"/>
      <c r="I61" s="2"/>
      <c r="J61" s="2"/>
      <c r="K61" s="2"/>
      <c r="L61" s="2"/>
      <c r="M61" s="4"/>
      <c r="N61" s="2"/>
      <c r="O61" s="2"/>
      <c r="P61" s="2"/>
      <c r="Q61" s="2"/>
      <c r="R61" s="5"/>
      <c r="S61" s="2" t="s">
        <v>68</v>
      </c>
      <c r="T61" s="2" t="s">
        <v>68</v>
      </c>
      <c r="U61" s="34"/>
      <c r="V61" s="30" t="str" cm="1">
        <f t="array" ref="V61">_xlfn.IFS(
    D61="","",
    AND(D61="Single Family Residence",OR(X61="Lead",S61="Lead",T61="Lead"),OR(Q61="No",Q61="Unknown",Q61="")),"Tier 1",
    AND(D61="Single Family Residence",OR(X61="GRR",S61="Galvanized",T61="Galvanized",F61="Lead"),OR(Q61="No",Q61="Unknown",Q61="")),"Tier 3",
    AND(D61="Single Family Residence",AI61="Yes",OR(Q61="No",Q61="Unknown",Q61="")),"Tier 4",
    AND(D61&lt;&gt;"Single Family Residence",OR(X61="Lead",AK61="Yes"),OR(Q61="No",Q61="Unknown",Q61="")),"Tier 2",
    OR(Q61="No",Q61="Unknown",Q61=""),"Tier 5",
    Q61="Yes","No Tier",
    TRUE,"")</f>
        <v/>
      </c>
      <c r="W61" s="32" t="str">
        <f t="shared" si="0"/>
        <v>Unknown</v>
      </c>
      <c r="X61" s="32" t="str" cm="1">
        <f t="array" ref="X61">_xlfn.IFS(
    AND(G61="",M61=""), "",
    OR(G61="Lead", G61="Lead Lined Galvanized", M61="Lead", M61="Lead Lined Galvanized"), "Lead",
    AND(G61="GRR", M61="GRR"), "Non-Lead",
    OR(AND(G61="GRR", M61=""), AND(G61="", M61="GRR")), "Non-Lead",
    AND(G61&lt;&gt;"GRR", G61&lt;&gt;"", M61="GRR", OR(I61="Yes", I61="Unknown", I61="")), "GRR",
    AND(G61&lt;&gt;"GRR", G61&lt;&gt;"", M61="GRR", I61="No"), "Non-Lead",
    OR(G61="Unknown", M61="Unknown"), "Unknown",
    OR(NOT(OR(G61="Lead", G61="Lead Lined Galvanized", G61="GRR", G61="Unknown")),
       NOT(OR(M61="Lead", M61="Lead Lined Galvanized", M61="GRR", M61="Unknown"))), "Non-Lead",
    TRUE, ""
)</f>
        <v/>
      </c>
      <c r="Y61" s="31" t="str">
        <f t="shared" si="2"/>
        <v/>
      </c>
      <c r="Z61" s="1" t="b">
        <v>0</v>
      </c>
      <c r="AA61" s="13"/>
      <c r="AB61" s="13"/>
      <c r="AC61" s="13"/>
      <c r="AD61" s="13"/>
      <c r="AE61" s="13"/>
      <c r="AG61" s="32" t="str" cm="1">
        <f t="array" ref="AG61">_xlfn.IFS(AH61="","",AH61="Yes",IF(ISNUMBER(U61),IF(U61&lt;1988,"Yes","No"),"No"),TRUE,"")</f>
        <v/>
      </c>
      <c r="AH61" s="32" t="str">
        <f t="shared" si="1"/>
        <v/>
      </c>
      <c r="AI61" s="32" t="str" cm="1">
        <f t="array" ref="AI61">_xlfn.IFS(AJ61="","",AJ61="Yes",IF(ISNUMBER(U61),IF(U61&lt;1988,"Yes","No"),"No"),TRUE,"No")</f>
        <v>No</v>
      </c>
      <c r="AJ61" s="32" t="str" cm="1">
        <f t="array" ref="AJ61">_xlfn.IFS(AND(S61="",T61=""),"",
     OR(S61="Lead",T61="Lead"),"No",
     OR(S61="Non-Lead Copper",T61="Non-Lead Copper"),"Yes",
     TRUE,"No")</f>
        <v>No</v>
      </c>
      <c r="AK61" s="32" t="str" cm="1">
        <f t="array" ref="AK61">_xlfn.IFS(AND(S61="",T61=""),"",
     OR(S61="Lead",T61="Lead"),"Yes",
     TRUE,"No")</f>
        <v>No</v>
      </c>
    </row>
    <row r="62" spans="1:37">
      <c r="A62" s="28">
        <v>60</v>
      </c>
      <c r="B62" s="2"/>
      <c r="C62" s="2"/>
      <c r="D62" s="3"/>
      <c r="E62" s="2"/>
      <c r="F62" s="5" t="s">
        <v>68</v>
      </c>
      <c r="G62" s="2"/>
      <c r="H62" s="2"/>
      <c r="I62" s="2"/>
      <c r="J62" s="2"/>
      <c r="K62" s="2"/>
      <c r="L62" s="2"/>
      <c r="M62" s="4"/>
      <c r="N62" s="2"/>
      <c r="O62" s="2"/>
      <c r="P62" s="2"/>
      <c r="Q62" s="2"/>
      <c r="R62" s="5"/>
      <c r="S62" s="2" t="s">
        <v>68</v>
      </c>
      <c r="T62" s="2" t="s">
        <v>68</v>
      </c>
      <c r="U62" s="34"/>
      <c r="V62" s="30" t="str" cm="1">
        <f t="array" ref="V62">_xlfn.IFS(
    D62="","",
    AND(D62="Single Family Residence",OR(X62="Lead",S62="Lead",T62="Lead"),OR(Q62="No",Q62="Unknown",Q62="")),"Tier 1",
    AND(D62="Single Family Residence",OR(X62="GRR",S62="Galvanized",T62="Galvanized",F62="Lead"),OR(Q62="No",Q62="Unknown",Q62="")),"Tier 3",
    AND(D62="Single Family Residence",AI62="Yes",OR(Q62="No",Q62="Unknown",Q62="")),"Tier 4",
    AND(D62&lt;&gt;"Single Family Residence",OR(X62="Lead",AK62="Yes"),OR(Q62="No",Q62="Unknown",Q62="")),"Tier 2",
    OR(Q62="No",Q62="Unknown",Q62=""),"Tier 5",
    Q62="Yes","No Tier",
    TRUE,"")</f>
        <v/>
      </c>
      <c r="W62" s="32" t="str">
        <f t="shared" si="0"/>
        <v>Unknown</v>
      </c>
      <c r="X62" s="32" t="str" cm="1">
        <f t="array" ref="X62">_xlfn.IFS(
    AND(G62="",M62=""), "",
    OR(G62="Lead", G62="Lead Lined Galvanized", M62="Lead", M62="Lead Lined Galvanized"), "Lead",
    AND(G62="GRR", M62="GRR"), "Non-Lead",
    OR(AND(G62="GRR", M62=""), AND(G62="", M62="GRR")), "Non-Lead",
    AND(G62&lt;&gt;"GRR", G62&lt;&gt;"", M62="GRR", OR(I62="Yes", I62="Unknown", I62="")), "GRR",
    AND(G62&lt;&gt;"GRR", G62&lt;&gt;"", M62="GRR", I62="No"), "Non-Lead",
    OR(G62="Unknown", M62="Unknown"), "Unknown",
    OR(NOT(OR(G62="Lead", G62="Lead Lined Galvanized", G62="GRR", G62="Unknown")),
       NOT(OR(M62="Lead", M62="Lead Lined Galvanized", M62="GRR", M62="Unknown"))), "Non-Lead",
    TRUE, ""
)</f>
        <v/>
      </c>
      <c r="Y62" s="31" t="str">
        <f t="shared" si="2"/>
        <v/>
      </c>
      <c r="Z62" s="1" t="b">
        <v>0</v>
      </c>
      <c r="AA62" s="13"/>
      <c r="AB62" s="13"/>
      <c r="AC62" s="13"/>
      <c r="AD62" s="13"/>
      <c r="AE62" s="13"/>
      <c r="AG62" s="32" t="str" cm="1">
        <f t="array" ref="AG62">_xlfn.IFS(AH62="","",AH62="Yes",IF(ISNUMBER(U62),IF(U62&lt;1988,"Yes","No"),"No"),TRUE,"")</f>
        <v/>
      </c>
      <c r="AH62" s="32" t="str">
        <f t="shared" si="1"/>
        <v/>
      </c>
      <c r="AI62" s="32" t="str" cm="1">
        <f t="array" ref="AI62">_xlfn.IFS(AJ62="","",AJ62="Yes",IF(ISNUMBER(U62),IF(U62&lt;1988,"Yes","No"),"No"),TRUE,"No")</f>
        <v>No</v>
      </c>
      <c r="AJ62" s="32" t="str" cm="1">
        <f t="array" ref="AJ62">_xlfn.IFS(AND(S62="",T62=""),"",
     OR(S62="Lead",T62="Lead"),"No",
     OR(S62="Non-Lead Copper",T62="Non-Lead Copper"),"Yes",
     TRUE,"No")</f>
        <v>No</v>
      </c>
      <c r="AK62" s="32" t="str" cm="1">
        <f t="array" ref="AK62">_xlfn.IFS(AND(S62="",T62=""),"",
     OR(S62="Lead",T62="Lead"),"Yes",
     TRUE,"No")</f>
        <v>No</v>
      </c>
    </row>
    <row r="63" spans="1:37">
      <c r="A63" s="28">
        <v>61</v>
      </c>
      <c r="B63" s="2"/>
      <c r="C63" s="2"/>
      <c r="D63" s="3"/>
      <c r="E63" s="2"/>
      <c r="F63" s="5" t="s">
        <v>68</v>
      </c>
      <c r="G63" s="2"/>
      <c r="H63" s="2"/>
      <c r="I63" s="2"/>
      <c r="J63" s="2"/>
      <c r="K63" s="2"/>
      <c r="L63" s="2"/>
      <c r="M63" s="4"/>
      <c r="N63" s="2"/>
      <c r="O63" s="2"/>
      <c r="P63" s="2"/>
      <c r="Q63" s="2"/>
      <c r="R63" s="5"/>
      <c r="S63" s="2" t="s">
        <v>68</v>
      </c>
      <c r="T63" s="2" t="s">
        <v>68</v>
      </c>
      <c r="U63" s="34"/>
      <c r="V63" s="30" t="str" cm="1">
        <f t="array" ref="V63">_xlfn.IFS(
    D63="","",
    AND(D63="Single Family Residence",OR(X63="Lead",S63="Lead",T63="Lead"),OR(Q63="No",Q63="Unknown",Q63="")),"Tier 1",
    AND(D63="Single Family Residence",OR(X63="GRR",S63="Galvanized",T63="Galvanized",F63="Lead"),OR(Q63="No",Q63="Unknown",Q63="")),"Tier 3",
    AND(D63="Single Family Residence",AI63="Yes",OR(Q63="No",Q63="Unknown",Q63="")),"Tier 4",
    AND(D63&lt;&gt;"Single Family Residence",OR(X63="Lead",AK63="Yes"),OR(Q63="No",Q63="Unknown",Q63="")),"Tier 2",
    OR(Q63="No",Q63="Unknown",Q63=""),"Tier 5",
    Q63="Yes","No Tier",
    TRUE,"")</f>
        <v/>
      </c>
      <c r="W63" s="32" t="str">
        <f t="shared" si="0"/>
        <v>Unknown</v>
      </c>
      <c r="X63" s="32" t="str" cm="1">
        <f t="array" ref="X63">_xlfn.IFS(
    AND(G63="",M63=""), "",
    OR(G63="Lead", G63="Lead Lined Galvanized", M63="Lead", M63="Lead Lined Galvanized"), "Lead",
    AND(G63="GRR", M63="GRR"), "Non-Lead",
    OR(AND(G63="GRR", M63=""), AND(G63="", M63="GRR")), "Non-Lead",
    AND(G63&lt;&gt;"GRR", G63&lt;&gt;"", M63="GRR", OR(I63="Yes", I63="Unknown", I63="")), "GRR",
    AND(G63&lt;&gt;"GRR", G63&lt;&gt;"", M63="GRR", I63="No"), "Non-Lead",
    OR(G63="Unknown", M63="Unknown"), "Unknown",
    OR(NOT(OR(G63="Lead", G63="Lead Lined Galvanized", G63="GRR", G63="Unknown")),
       NOT(OR(M63="Lead", M63="Lead Lined Galvanized", M63="GRR", M63="Unknown"))), "Non-Lead",
    TRUE, ""
)</f>
        <v/>
      </c>
      <c r="Y63" s="31" t="str">
        <f t="shared" si="2"/>
        <v/>
      </c>
      <c r="Z63" s="1" t="b">
        <v>0</v>
      </c>
      <c r="AA63" s="13"/>
      <c r="AB63" s="13"/>
      <c r="AC63" s="13"/>
      <c r="AD63" s="13"/>
      <c r="AE63" s="13"/>
      <c r="AG63" s="32" t="str" cm="1">
        <f t="array" ref="AG63">_xlfn.IFS(AH63="","",AH63="Yes",IF(ISNUMBER(U63),IF(U63&lt;1988,"Yes","No"),"No"),TRUE,"")</f>
        <v/>
      </c>
      <c r="AH63" s="32" t="str">
        <f t="shared" si="1"/>
        <v/>
      </c>
      <c r="AI63" s="32" t="str" cm="1">
        <f t="array" ref="AI63">_xlfn.IFS(AJ63="","",AJ63="Yes",IF(ISNUMBER(U63),IF(U63&lt;1988,"Yes","No"),"No"),TRUE,"No")</f>
        <v>No</v>
      </c>
      <c r="AJ63" s="32" t="str" cm="1">
        <f t="array" ref="AJ63">_xlfn.IFS(AND(S63="",T63=""),"",
     OR(S63="Lead",T63="Lead"),"No",
     OR(S63="Non-Lead Copper",T63="Non-Lead Copper"),"Yes",
     TRUE,"No")</f>
        <v>No</v>
      </c>
      <c r="AK63" s="32" t="str" cm="1">
        <f t="array" ref="AK63">_xlfn.IFS(AND(S63="",T63=""),"",
     OR(S63="Lead",T63="Lead"),"Yes",
     TRUE,"No")</f>
        <v>No</v>
      </c>
    </row>
    <row r="64" spans="1:37">
      <c r="A64" s="28">
        <v>62</v>
      </c>
      <c r="B64" s="2"/>
      <c r="C64" s="2"/>
      <c r="D64" s="3"/>
      <c r="E64" s="2"/>
      <c r="F64" s="5" t="s">
        <v>68</v>
      </c>
      <c r="G64" s="2"/>
      <c r="H64" s="2"/>
      <c r="I64" s="2"/>
      <c r="J64" s="2"/>
      <c r="K64" s="2"/>
      <c r="L64" s="2"/>
      <c r="M64" s="4"/>
      <c r="N64" s="2"/>
      <c r="O64" s="2"/>
      <c r="P64" s="2"/>
      <c r="Q64" s="2"/>
      <c r="R64" s="5"/>
      <c r="S64" s="2" t="s">
        <v>68</v>
      </c>
      <c r="T64" s="2" t="s">
        <v>68</v>
      </c>
      <c r="U64" s="34"/>
      <c r="V64" s="30" t="str" cm="1">
        <f t="array" ref="V64">_xlfn.IFS(
    D64="","",
    AND(D64="Single Family Residence",OR(X64="Lead",S64="Lead",T64="Lead"),OR(Q64="No",Q64="Unknown",Q64="")),"Tier 1",
    AND(D64="Single Family Residence",OR(X64="GRR",S64="Galvanized",T64="Galvanized",F64="Lead"),OR(Q64="No",Q64="Unknown",Q64="")),"Tier 3",
    AND(D64="Single Family Residence",AI64="Yes",OR(Q64="No",Q64="Unknown",Q64="")),"Tier 4",
    AND(D64&lt;&gt;"Single Family Residence",OR(X64="Lead",AK64="Yes"),OR(Q64="No",Q64="Unknown",Q64="")),"Tier 2",
    OR(Q64="No",Q64="Unknown",Q64=""),"Tier 5",
    Q64="Yes","No Tier",
    TRUE,"")</f>
        <v/>
      </c>
      <c r="W64" s="32" t="str">
        <f t="shared" si="0"/>
        <v>Unknown</v>
      </c>
      <c r="X64" s="32" t="str" cm="1">
        <f t="array" ref="X64">_xlfn.IFS(
    AND(G64="",M64=""), "",
    OR(G64="Lead", G64="Lead Lined Galvanized", M64="Lead", M64="Lead Lined Galvanized"), "Lead",
    AND(G64="GRR", M64="GRR"), "Non-Lead",
    OR(AND(G64="GRR", M64=""), AND(G64="", M64="GRR")), "Non-Lead",
    AND(G64&lt;&gt;"GRR", G64&lt;&gt;"", M64="GRR", OR(I64="Yes", I64="Unknown", I64="")), "GRR",
    AND(G64&lt;&gt;"GRR", G64&lt;&gt;"", M64="GRR", I64="No"), "Non-Lead",
    OR(G64="Unknown", M64="Unknown"), "Unknown",
    OR(NOT(OR(G64="Lead", G64="Lead Lined Galvanized", G64="GRR", G64="Unknown")),
       NOT(OR(M64="Lead", M64="Lead Lined Galvanized", M64="GRR", M64="Unknown"))), "Non-Lead",
    TRUE, ""
)</f>
        <v/>
      </c>
      <c r="Y64" s="31" t="str">
        <f t="shared" si="2"/>
        <v/>
      </c>
      <c r="Z64" s="1" t="b">
        <v>0</v>
      </c>
      <c r="AA64" s="13"/>
      <c r="AB64" s="13"/>
      <c r="AC64" s="13"/>
      <c r="AD64" s="13"/>
      <c r="AE64" s="13"/>
      <c r="AG64" s="32" t="str" cm="1">
        <f t="array" ref="AG64">_xlfn.IFS(AH64="","",AH64="Yes",IF(ISNUMBER(U64),IF(U64&lt;1988,"Yes","No"),"No"),TRUE,"")</f>
        <v/>
      </c>
      <c r="AH64" s="32" t="str">
        <f t="shared" si="1"/>
        <v/>
      </c>
      <c r="AI64" s="32" t="str" cm="1">
        <f t="array" ref="AI64">_xlfn.IFS(AJ64="","",AJ64="Yes",IF(ISNUMBER(U64),IF(U64&lt;1988,"Yes","No"),"No"),TRUE,"No")</f>
        <v>No</v>
      </c>
      <c r="AJ64" s="32" t="str" cm="1">
        <f t="array" ref="AJ64">_xlfn.IFS(AND(S64="",T64=""),"",
     OR(S64="Lead",T64="Lead"),"No",
     OR(S64="Non-Lead Copper",T64="Non-Lead Copper"),"Yes",
     TRUE,"No")</f>
        <v>No</v>
      </c>
      <c r="AK64" s="32" t="str" cm="1">
        <f t="array" ref="AK64">_xlfn.IFS(AND(S64="",T64=""),"",
     OR(S64="Lead",T64="Lead"),"Yes",
     TRUE,"No")</f>
        <v>No</v>
      </c>
    </row>
    <row r="65" spans="1:37">
      <c r="A65" s="28">
        <v>63</v>
      </c>
      <c r="B65" s="2"/>
      <c r="C65" s="2"/>
      <c r="D65" s="3"/>
      <c r="E65" s="2"/>
      <c r="F65" s="5" t="s">
        <v>68</v>
      </c>
      <c r="G65" s="2"/>
      <c r="H65" s="2"/>
      <c r="I65" s="2"/>
      <c r="J65" s="2"/>
      <c r="K65" s="2"/>
      <c r="L65" s="2"/>
      <c r="M65" s="4"/>
      <c r="N65" s="2"/>
      <c r="O65" s="2"/>
      <c r="P65" s="2"/>
      <c r="Q65" s="2"/>
      <c r="R65" s="5"/>
      <c r="S65" s="2" t="s">
        <v>68</v>
      </c>
      <c r="T65" s="2" t="s">
        <v>68</v>
      </c>
      <c r="U65" s="34"/>
      <c r="V65" s="30" t="str" cm="1">
        <f t="array" ref="V65">_xlfn.IFS(
    D65="","",
    AND(D65="Single Family Residence",OR(X65="Lead",S65="Lead",T65="Lead"),OR(Q65="No",Q65="Unknown",Q65="")),"Tier 1",
    AND(D65="Single Family Residence",OR(X65="GRR",S65="Galvanized",T65="Galvanized",F65="Lead"),OR(Q65="No",Q65="Unknown",Q65="")),"Tier 3",
    AND(D65="Single Family Residence",AI65="Yes",OR(Q65="No",Q65="Unknown",Q65="")),"Tier 4",
    AND(D65&lt;&gt;"Single Family Residence",OR(X65="Lead",AK65="Yes"),OR(Q65="No",Q65="Unknown",Q65="")),"Tier 2",
    OR(Q65="No",Q65="Unknown",Q65=""),"Tier 5",
    Q65="Yes","No Tier",
    TRUE,"")</f>
        <v/>
      </c>
      <c r="W65" s="32" t="str">
        <f t="shared" si="0"/>
        <v>Unknown</v>
      </c>
      <c r="X65" s="32" t="str" cm="1">
        <f t="array" ref="X65">_xlfn.IFS(
    AND(G65="",M65=""), "",
    OR(G65="Lead", G65="Lead Lined Galvanized", M65="Lead", M65="Lead Lined Galvanized"), "Lead",
    AND(G65="GRR", M65="GRR"), "Non-Lead",
    OR(AND(G65="GRR", M65=""), AND(G65="", M65="GRR")), "Non-Lead",
    AND(G65&lt;&gt;"GRR", G65&lt;&gt;"", M65="GRR", OR(I65="Yes", I65="Unknown", I65="")), "GRR",
    AND(G65&lt;&gt;"GRR", G65&lt;&gt;"", M65="GRR", I65="No"), "Non-Lead",
    OR(G65="Unknown", M65="Unknown"), "Unknown",
    OR(NOT(OR(G65="Lead", G65="Lead Lined Galvanized", G65="GRR", G65="Unknown")),
       NOT(OR(M65="Lead", M65="Lead Lined Galvanized", M65="GRR", M65="Unknown"))), "Non-Lead",
    TRUE, ""
)</f>
        <v/>
      </c>
      <c r="Y65" s="31" t="str">
        <f t="shared" si="2"/>
        <v/>
      </c>
      <c r="Z65" s="1" t="b">
        <v>0</v>
      </c>
      <c r="AA65" s="13"/>
      <c r="AB65" s="13"/>
      <c r="AC65" s="13"/>
      <c r="AD65" s="13"/>
      <c r="AE65" s="13"/>
      <c r="AG65" s="32" t="str" cm="1">
        <f t="array" ref="AG65">_xlfn.IFS(AH65="","",AH65="Yes",IF(ISNUMBER(U65),IF(U65&lt;1988,"Yes","No"),"No"),TRUE,"")</f>
        <v/>
      </c>
      <c r="AH65" s="32" t="str">
        <f t="shared" si="1"/>
        <v/>
      </c>
      <c r="AI65" s="32" t="str" cm="1">
        <f t="array" ref="AI65">_xlfn.IFS(AJ65="","",AJ65="Yes",IF(ISNUMBER(U65),IF(U65&lt;1988,"Yes","No"),"No"),TRUE,"No")</f>
        <v>No</v>
      </c>
      <c r="AJ65" s="32" t="str" cm="1">
        <f t="array" ref="AJ65">_xlfn.IFS(AND(S65="",T65=""),"",
     OR(S65="Lead",T65="Lead"),"No",
     OR(S65="Non-Lead Copper",T65="Non-Lead Copper"),"Yes",
     TRUE,"No")</f>
        <v>No</v>
      </c>
      <c r="AK65" s="32" t="str" cm="1">
        <f t="array" ref="AK65">_xlfn.IFS(AND(S65="",T65=""),"",
     OR(S65="Lead",T65="Lead"),"Yes",
     TRUE,"No")</f>
        <v>No</v>
      </c>
    </row>
    <row r="66" spans="1:37">
      <c r="A66" s="28">
        <v>64</v>
      </c>
      <c r="B66" s="2"/>
      <c r="C66" s="2"/>
      <c r="D66" s="3"/>
      <c r="E66" s="2"/>
      <c r="F66" s="5" t="s">
        <v>68</v>
      </c>
      <c r="G66" s="2"/>
      <c r="H66" s="2"/>
      <c r="I66" s="2"/>
      <c r="J66" s="2"/>
      <c r="K66" s="2"/>
      <c r="L66" s="2"/>
      <c r="M66" s="4"/>
      <c r="N66" s="2"/>
      <c r="O66" s="2"/>
      <c r="P66" s="2"/>
      <c r="Q66" s="2"/>
      <c r="R66" s="5"/>
      <c r="S66" s="2" t="s">
        <v>68</v>
      </c>
      <c r="T66" s="2" t="s">
        <v>68</v>
      </c>
      <c r="U66" s="34"/>
      <c r="V66" s="30" t="str" cm="1">
        <f t="array" ref="V66">_xlfn.IFS(
    D66="","",
    AND(D66="Single Family Residence",OR(X66="Lead",S66="Lead",T66="Lead"),OR(Q66="No",Q66="Unknown",Q66="")),"Tier 1",
    AND(D66="Single Family Residence",OR(X66="GRR",S66="Galvanized",T66="Galvanized",F66="Lead"),OR(Q66="No",Q66="Unknown",Q66="")),"Tier 3",
    AND(D66="Single Family Residence",AI66="Yes",OR(Q66="No",Q66="Unknown",Q66="")),"Tier 4",
    AND(D66&lt;&gt;"Single Family Residence",OR(X66="Lead",AK66="Yes"),OR(Q66="No",Q66="Unknown",Q66="")),"Tier 2",
    OR(Q66="No",Q66="Unknown",Q66=""),"Tier 5",
    Q66="Yes","No Tier",
    TRUE,"")</f>
        <v/>
      </c>
      <c r="W66" s="32" t="str">
        <f t="shared" si="0"/>
        <v>Unknown</v>
      </c>
      <c r="X66" s="32" t="str" cm="1">
        <f t="array" ref="X66">_xlfn.IFS(
    AND(G66="",M66=""), "",
    OR(G66="Lead", G66="Lead Lined Galvanized", M66="Lead", M66="Lead Lined Galvanized"), "Lead",
    AND(G66="GRR", M66="GRR"), "Non-Lead",
    OR(AND(G66="GRR", M66=""), AND(G66="", M66="GRR")), "Non-Lead",
    AND(G66&lt;&gt;"GRR", G66&lt;&gt;"", M66="GRR", OR(I66="Yes", I66="Unknown", I66="")), "GRR",
    AND(G66&lt;&gt;"GRR", G66&lt;&gt;"", M66="GRR", I66="No"), "Non-Lead",
    OR(G66="Unknown", M66="Unknown"), "Unknown",
    OR(NOT(OR(G66="Lead", G66="Lead Lined Galvanized", G66="GRR", G66="Unknown")),
       NOT(OR(M66="Lead", M66="Lead Lined Galvanized", M66="GRR", M66="Unknown"))), "Non-Lead",
    TRUE, ""
)</f>
        <v/>
      </c>
      <c r="Y66" s="31" t="str">
        <f t="shared" si="2"/>
        <v/>
      </c>
      <c r="Z66" s="1" t="b">
        <v>0</v>
      </c>
      <c r="AA66" s="13"/>
      <c r="AB66" s="13"/>
      <c r="AC66" s="13"/>
      <c r="AD66" s="13"/>
      <c r="AE66" s="13"/>
      <c r="AG66" s="32" t="str" cm="1">
        <f t="array" ref="AG66">_xlfn.IFS(AH66="","",AH66="Yes",IF(ISNUMBER(U66),IF(U66&lt;1988,"Yes","No"),"No"),TRUE,"")</f>
        <v/>
      </c>
      <c r="AH66" s="32" t="str">
        <f t="shared" si="1"/>
        <v/>
      </c>
      <c r="AI66" s="32" t="str" cm="1">
        <f t="array" ref="AI66">_xlfn.IFS(AJ66="","",AJ66="Yes",IF(ISNUMBER(U66),IF(U66&lt;1988,"Yes","No"),"No"),TRUE,"No")</f>
        <v>No</v>
      </c>
      <c r="AJ66" s="32" t="str" cm="1">
        <f t="array" ref="AJ66">_xlfn.IFS(AND(S66="",T66=""),"",
     OR(S66="Lead",T66="Lead"),"No",
     OR(S66="Non-Lead Copper",T66="Non-Lead Copper"),"Yes",
     TRUE,"No")</f>
        <v>No</v>
      </c>
      <c r="AK66" s="32" t="str" cm="1">
        <f t="array" ref="AK66">_xlfn.IFS(AND(S66="",T66=""),"",
     OR(S66="Lead",T66="Lead"),"Yes",
     TRUE,"No")</f>
        <v>No</v>
      </c>
    </row>
    <row r="67" spans="1:37">
      <c r="A67" s="28">
        <v>65</v>
      </c>
      <c r="B67" s="2"/>
      <c r="C67" s="2"/>
      <c r="D67" s="3"/>
      <c r="E67" s="2"/>
      <c r="F67" s="5" t="s">
        <v>68</v>
      </c>
      <c r="G67" s="2"/>
      <c r="H67" s="2"/>
      <c r="I67" s="2"/>
      <c r="J67" s="2"/>
      <c r="K67" s="2"/>
      <c r="L67" s="2"/>
      <c r="M67" s="4"/>
      <c r="N67" s="2"/>
      <c r="O67" s="2"/>
      <c r="P67" s="2"/>
      <c r="Q67" s="2"/>
      <c r="R67" s="5"/>
      <c r="S67" s="2" t="s">
        <v>68</v>
      </c>
      <c r="T67" s="2" t="s">
        <v>68</v>
      </c>
      <c r="U67" s="34"/>
      <c r="V67" s="30" t="str" cm="1">
        <f t="array" ref="V67">_xlfn.IFS(
    D67="","",
    AND(D67="Single Family Residence",OR(X67="Lead",S67="Lead",T67="Lead"),OR(Q67="No",Q67="Unknown",Q67="")),"Tier 1",
    AND(D67="Single Family Residence",OR(X67="GRR",S67="Galvanized",T67="Galvanized",F67="Lead"),OR(Q67="No",Q67="Unknown",Q67="")),"Tier 3",
    AND(D67="Single Family Residence",AI67="Yes",OR(Q67="No",Q67="Unknown",Q67="")),"Tier 4",
    AND(D67&lt;&gt;"Single Family Residence",OR(X67="Lead",AK67="Yes"),OR(Q67="No",Q67="Unknown",Q67="")),"Tier 2",
    OR(Q67="No",Q67="Unknown",Q67=""),"Tier 5",
    Q67="Yes","No Tier",
    TRUE,"")</f>
        <v/>
      </c>
      <c r="W67" s="32" t="str">
        <f t="shared" si="0"/>
        <v>Unknown</v>
      </c>
      <c r="X67" s="32" t="str" cm="1">
        <f t="array" ref="X67">_xlfn.IFS(
    AND(G67="",M67=""), "",
    OR(G67="Lead", G67="Lead Lined Galvanized", M67="Lead", M67="Lead Lined Galvanized"), "Lead",
    AND(G67="GRR", M67="GRR"), "Non-Lead",
    OR(AND(G67="GRR", M67=""), AND(G67="", M67="GRR")), "Non-Lead",
    AND(G67&lt;&gt;"GRR", G67&lt;&gt;"", M67="GRR", OR(I67="Yes", I67="Unknown", I67="")), "GRR",
    AND(G67&lt;&gt;"GRR", G67&lt;&gt;"", M67="GRR", I67="No"), "Non-Lead",
    OR(G67="Unknown", M67="Unknown"), "Unknown",
    OR(NOT(OR(G67="Lead", G67="Lead Lined Galvanized", G67="GRR", G67="Unknown")),
       NOT(OR(M67="Lead", M67="Lead Lined Galvanized", M67="GRR", M67="Unknown"))), "Non-Lead",
    TRUE, ""
)</f>
        <v/>
      </c>
      <c r="Y67" s="31" t="str">
        <f t="shared" si="2"/>
        <v/>
      </c>
      <c r="Z67" s="1" t="b">
        <v>0</v>
      </c>
      <c r="AA67" s="13"/>
      <c r="AB67" s="13"/>
      <c r="AC67" s="13"/>
      <c r="AD67" s="13"/>
      <c r="AE67" s="13"/>
      <c r="AG67" s="32" t="str" cm="1">
        <f t="array" ref="AG67">_xlfn.IFS(AH67="","",AH67="Yes",IF(ISNUMBER(U67),IF(U67&lt;1988,"Yes","No"),"No"),TRUE,"")</f>
        <v/>
      </c>
      <c r="AH67" s="32" t="str">
        <f t="shared" si="1"/>
        <v/>
      </c>
      <c r="AI67" s="32" t="str" cm="1">
        <f t="array" ref="AI67">_xlfn.IFS(AJ67="","",AJ67="Yes",IF(ISNUMBER(U67),IF(U67&lt;1988,"Yes","No"),"No"),TRUE,"No")</f>
        <v>No</v>
      </c>
      <c r="AJ67" s="32" t="str" cm="1">
        <f t="array" ref="AJ67">_xlfn.IFS(AND(S67="",T67=""),"",
     OR(S67="Lead",T67="Lead"),"No",
     OR(S67="Non-Lead Copper",T67="Non-Lead Copper"),"Yes",
     TRUE,"No")</f>
        <v>No</v>
      </c>
      <c r="AK67" s="32" t="str" cm="1">
        <f t="array" ref="AK67">_xlfn.IFS(AND(S67="",T67=""),"",
     OR(S67="Lead",T67="Lead"),"Yes",
     TRUE,"No")</f>
        <v>No</v>
      </c>
    </row>
    <row r="68" spans="1:37">
      <c r="A68" s="28">
        <v>66</v>
      </c>
      <c r="B68" s="2"/>
      <c r="C68" s="2"/>
      <c r="D68" s="3"/>
      <c r="E68" s="2"/>
      <c r="F68" s="5" t="s">
        <v>68</v>
      </c>
      <c r="G68" s="2"/>
      <c r="H68" s="2"/>
      <c r="I68" s="2"/>
      <c r="J68" s="2"/>
      <c r="K68" s="2"/>
      <c r="L68" s="2"/>
      <c r="M68" s="4"/>
      <c r="N68" s="2"/>
      <c r="O68" s="2"/>
      <c r="P68" s="2"/>
      <c r="Q68" s="2"/>
      <c r="R68" s="5"/>
      <c r="S68" s="2" t="s">
        <v>68</v>
      </c>
      <c r="T68" s="2" t="s">
        <v>68</v>
      </c>
      <c r="U68" s="34"/>
      <c r="V68" s="30" t="str" cm="1">
        <f t="array" ref="V68">_xlfn.IFS(
    D68="","",
    AND(D68="Single Family Residence",OR(X68="Lead",S68="Lead",T68="Lead"),OR(Q68="No",Q68="Unknown",Q68="")),"Tier 1",
    AND(D68="Single Family Residence",OR(X68="GRR",S68="Galvanized",T68="Galvanized",F68="Lead"),OR(Q68="No",Q68="Unknown",Q68="")),"Tier 3",
    AND(D68="Single Family Residence",AI68="Yes",OR(Q68="No",Q68="Unknown",Q68="")),"Tier 4",
    AND(D68&lt;&gt;"Single Family Residence",OR(X68="Lead",AK68="Yes"),OR(Q68="No",Q68="Unknown",Q68="")),"Tier 2",
    OR(Q68="No",Q68="Unknown",Q68=""),"Tier 5",
    Q68="Yes","No Tier",
    TRUE,"")</f>
        <v/>
      </c>
      <c r="W68" s="32" t="str">
        <f t="shared" ref="W68:W131" si="3">IF(F68="","",IF(F68="Lead","Yes",IF(F68="Non-Lead","No",IF(F68="Unknown","Unknown",IF(F68="No Connector","No","")))))</f>
        <v>Unknown</v>
      </c>
      <c r="X68" s="32" t="str" cm="1">
        <f t="array" ref="X68">_xlfn.IFS(
    AND(G68="",M68=""), "",
    OR(G68="Lead", G68="Lead Lined Galvanized", M68="Lead", M68="Lead Lined Galvanized"), "Lead",
    AND(G68="GRR", M68="GRR"), "Non-Lead",
    OR(AND(G68="GRR", M68=""), AND(G68="", M68="GRR")), "Non-Lead",
    AND(G68&lt;&gt;"GRR", G68&lt;&gt;"", M68="GRR", OR(I68="Yes", I68="Unknown", I68="")), "GRR",
    AND(G68&lt;&gt;"GRR", G68&lt;&gt;"", M68="GRR", I68="No"), "Non-Lead",
    OR(G68="Unknown", M68="Unknown"), "Unknown",
    OR(NOT(OR(G68="Lead", G68="Lead Lined Galvanized", G68="GRR", G68="Unknown")),
       NOT(OR(M68="Lead", M68="Lead Lined Galvanized", M68="GRR", M68="Unknown"))), "Non-Lead",
    TRUE, ""
)</f>
        <v/>
      </c>
      <c r="Y68" s="31" t="str">
        <f t="shared" ref="Y68:Y131" si="4">IF(X68="","", IF(OR(X68="Lead",X68="GRR",X68="Unknown"),"Yes","No"))</f>
        <v/>
      </c>
      <c r="Z68" s="1" t="b">
        <v>0</v>
      </c>
      <c r="AA68" s="13"/>
      <c r="AB68" s="13"/>
      <c r="AC68" s="13"/>
      <c r="AD68" s="13"/>
      <c r="AE68" s="13"/>
      <c r="AG68" s="32" t="str" cm="1">
        <f t="array" ref="AG68">_xlfn.IFS(AH68="","",AH68="Yes",IF(ISNUMBER(U68),IF(U68&lt;1988,"Yes","No"),"No"),TRUE,"")</f>
        <v/>
      </c>
      <c r="AH68" s="32" t="str">
        <f t="shared" ref="AH68:AH131" si="5">IF(X68="","",IF(X68="Non-Lead",IF(OR(G68="Non-Lead Copper",M69="Non-Lead Copper"),"Yes","No"),"No"))</f>
        <v/>
      </c>
      <c r="AI68" s="32" t="str" cm="1">
        <f t="array" ref="AI68">_xlfn.IFS(AJ68="","",AJ68="Yes",IF(ISNUMBER(U68),IF(U68&lt;1988,"Yes","No"),"No"),TRUE,"No")</f>
        <v>No</v>
      </c>
      <c r="AJ68" s="32" t="str" cm="1">
        <f t="array" ref="AJ68">_xlfn.IFS(AND(S68="",T68=""),"",
     OR(S68="Lead",T68="Lead"),"No",
     OR(S68="Non-Lead Copper",T68="Non-Lead Copper"),"Yes",
     TRUE,"No")</f>
        <v>No</v>
      </c>
      <c r="AK68" s="32" t="str" cm="1">
        <f t="array" ref="AK68">_xlfn.IFS(AND(S68="",T68=""),"",
     OR(S68="Lead",T68="Lead"),"Yes",
     TRUE,"No")</f>
        <v>No</v>
      </c>
    </row>
    <row r="69" spans="1:37">
      <c r="A69" s="28">
        <v>67</v>
      </c>
      <c r="B69" s="2"/>
      <c r="C69" s="2"/>
      <c r="D69" s="3"/>
      <c r="E69" s="2"/>
      <c r="F69" s="5" t="s">
        <v>68</v>
      </c>
      <c r="G69" s="2"/>
      <c r="H69" s="2"/>
      <c r="I69" s="2"/>
      <c r="J69" s="2"/>
      <c r="K69" s="2"/>
      <c r="L69" s="2"/>
      <c r="M69" s="4"/>
      <c r="N69" s="2"/>
      <c r="O69" s="2"/>
      <c r="P69" s="2"/>
      <c r="Q69" s="2"/>
      <c r="R69" s="5"/>
      <c r="S69" s="2" t="s">
        <v>68</v>
      </c>
      <c r="T69" s="2" t="s">
        <v>68</v>
      </c>
      <c r="U69" s="34"/>
      <c r="V69" s="30" t="str" cm="1">
        <f t="array" ref="V69">_xlfn.IFS(
    D69="","",
    AND(D69="Single Family Residence",OR(X69="Lead",S69="Lead",T69="Lead"),OR(Q69="No",Q69="Unknown",Q69="")),"Tier 1",
    AND(D69="Single Family Residence",OR(X69="GRR",S69="Galvanized",T69="Galvanized",F69="Lead"),OR(Q69="No",Q69="Unknown",Q69="")),"Tier 3",
    AND(D69="Single Family Residence",AI69="Yes",OR(Q69="No",Q69="Unknown",Q69="")),"Tier 4",
    AND(D69&lt;&gt;"Single Family Residence",OR(X69="Lead",AK69="Yes"),OR(Q69="No",Q69="Unknown",Q69="")),"Tier 2",
    OR(Q69="No",Q69="Unknown",Q69=""),"Tier 5",
    Q69="Yes","No Tier",
    TRUE,"")</f>
        <v/>
      </c>
      <c r="W69" s="32" t="str">
        <f t="shared" si="3"/>
        <v>Unknown</v>
      </c>
      <c r="X69" s="32" t="str" cm="1">
        <f t="array" ref="X69">_xlfn.IFS(
    AND(G69="",M69=""), "",
    OR(G69="Lead", G69="Lead Lined Galvanized", M69="Lead", M69="Lead Lined Galvanized"), "Lead",
    AND(G69="GRR", M69="GRR"), "Non-Lead",
    OR(AND(G69="GRR", M69=""), AND(G69="", M69="GRR")), "Non-Lead",
    AND(G69&lt;&gt;"GRR", G69&lt;&gt;"", M69="GRR", OR(I69="Yes", I69="Unknown", I69="")), "GRR",
    AND(G69&lt;&gt;"GRR", G69&lt;&gt;"", M69="GRR", I69="No"), "Non-Lead",
    OR(G69="Unknown", M69="Unknown"), "Unknown",
    OR(NOT(OR(G69="Lead", G69="Lead Lined Galvanized", G69="GRR", G69="Unknown")),
       NOT(OR(M69="Lead", M69="Lead Lined Galvanized", M69="GRR", M69="Unknown"))), "Non-Lead",
    TRUE, ""
)</f>
        <v/>
      </c>
      <c r="Y69" s="31" t="str">
        <f t="shared" si="4"/>
        <v/>
      </c>
      <c r="Z69" s="1" t="b">
        <v>0</v>
      </c>
      <c r="AA69" s="13"/>
      <c r="AB69" s="13"/>
      <c r="AC69" s="13"/>
      <c r="AD69" s="13"/>
      <c r="AE69" s="13"/>
      <c r="AG69" s="32" t="str" cm="1">
        <f t="array" ref="AG69">_xlfn.IFS(AH69="","",AH69="Yes",IF(ISNUMBER(U69),IF(U69&lt;1988,"Yes","No"),"No"),TRUE,"")</f>
        <v/>
      </c>
      <c r="AH69" s="32" t="str">
        <f t="shared" si="5"/>
        <v/>
      </c>
      <c r="AI69" s="32" t="str" cm="1">
        <f t="array" ref="AI69">_xlfn.IFS(AJ69="","",AJ69="Yes",IF(ISNUMBER(U69),IF(U69&lt;1988,"Yes","No"),"No"),TRUE,"No")</f>
        <v>No</v>
      </c>
      <c r="AJ69" s="32" t="str" cm="1">
        <f t="array" ref="AJ69">_xlfn.IFS(AND(S69="",T69=""),"",
     OR(S69="Lead",T69="Lead"),"No",
     OR(S69="Non-Lead Copper",T69="Non-Lead Copper"),"Yes",
     TRUE,"No")</f>
        <v>No</v>
      </c>
      <c r="AK69" s="32" t="str" cm="1">
        <f t="array" ref="AK69">_xlfn.IFS(AND(S69="",T69=""),"",
     OR(S69="Lead",T69="Lead"),"Yes",
     TRUE,"No")</f>
        <v>No</v>
      </c>
    </row>
    <row r="70" spans="1:37">
      <c r="A70" s="28">
        <v>68</v>
      </c>
      <c r="B70" s="2"/>
      <c r="C70" s="2"/>
      <c r="D70" s="3"/>
      <c r="E70" s="2"/>
      <c r="F70" s="5" t="s">
        <v>68</v>
      </c>
      <c r="G70" s="2"/>
      <c r="H70" s="2"/>
      <c r="I70" s="2"/>
      <c r="J70" s="2"/>
      <c r="K70" s="2"/>
      <c r="L70" s="2"/>
      <c r="M70" s="4"/>
      <c r="N70" s="2"/>
      <c r="O70" s="2"/>
      <c r="P70" s="2"/>
      <c r="Q70" s="2"/>
      <c r="R70" s="5"/>
      <c r="S70" s="2" t="s">
        <v>68</v>
      </c>
      <c r="T70" s="2" t="s">
        <v>68</v>
      </c>
      <c r="U70" s="34"/>
      <c r="V70" s="30" t="str" cm="1">
        <f t="array" ref="V70">_xlfn.IFS(
    D70="","",
    AND(D70="Single Family Residence",OR(X70="Lead",S70="Lead",T70="Lead"),OR(Q70="No",Q70="Unknown",Q70="")),"Tier 1",
    AND(D70="Single Family Residence",OR(X70="GRR",S70="Galvanized",T70="Galvanized",F70="Lead"),OR(Q70="No",Q70="Unknown",Q70="")),"Tier 3",
    AND(D70="Single Family Residence",AI70="Yes",OR(Q70="No",Q70="Unknown",Q70="")),"Tier 4",
    AND(D70&lt;&gt;"Single Family Residence",OR(X70="Lead",AK70="Yes"),OR(Q70="No",Q70="Unknown",Q70="")),"Tier 2",
    OR(Q70="No",Q70="Unknown",Q70=""),"Tier 5",
    Q70="Yes","No Tier",
    TRUE,"")</f>
        <v/>
      </c>
      <c r="W70" s="32" t="str">
        <f t="shared" si="3"/>
        <v>Unknown</v>
      </c>
      <c r="X70" s="32" t="str" cm="1">
        <f t="array" ref="X70">_xlfn.IFS(
    AND(G70="",M70=""), "",
    OR(G70="Lead", G70="Lead Lined Galvanized", M70="Lead", M70="Lead Lined Galvanized"), "Lead",
    AND(G70="GRR", M70="GRR"), "Non-Lead",
    OR(AND(G70="GRR", M70=""), AND(G70="", M70="GRR")), "Non-Lead",
    AND(G70&lt;&gt;"GRR", G70&lt;&gt;"", M70="GRR", OR(I70="Yes", I70="Unknown", I70="")), "GRR",
    AND(G70&lt;&gt;"GRR", G70&lt;&gt;"", M70="GRR", I70="No"), "Non-Lead",
    OR(G70="Unknown", M70="Unknown"), "Unknown",
    OR(NOT(OR(G70="Lead", G70="Lead Lined Galvanized", G70="GRR", G70="Unknown")),
       NOT(OR(M70="Lead", M70="Lead Lined Galvanized", M70="GRR", M70="Unknown"))), "Non-Lead",
    TRUE, ""
)</f>
        <v/>
      </c>
      <c r="Y70" s="31" t="str">
        <f t="shared" si="4"/>
        <v/>
      </c>
      <c r="Z70" s="1" t="b">
        <v>0</v>
      </c>
      <c r="AA70" s="13"/>
      <c r="AB70" s="13"/>
      <c r="AC70" s="13"/>
      <c r="AD70" s="13"/>
      <c r="AE70" s="13"/>
      <c r="AG70" s="32" t="str" cm="1">
        <f t="array" ref="AG70">_xlfn.IFS(AH70="","",AH70="Yes",IF(ISNUMBER(U70),IF(U70&lt;1988,"Yes","No"),"No"),TRUE,"")</f>
        <v/>
      </c>
      <c r="AH70" s="32" t="str">
        <f t="shared" si="5"/>
        <v/>
      </c>
      <c r="AI70" s="32" t="str" cm="1">
        <f t="array" ref="AI70">_xlfn.IFS(AJ70="","",AJ70="Yes",IF(ISNUMBER(U70),IF(U70&lt;1988,"Yes","No"),"No"),TRUE,"No")</f>
        <v>No</v>
      </c>
      <c r="AJ70" s="32" t="str" cm="1">
        <f t="array" ref="AJ70">_xlfn.IFS(AND(S70="",T70=""),"",
     OR(S70="Lead",T70="Lead"),"No",
     OR(S70="Non-Lead Copper",T70="Non-Lead Copper"),"Yes",
     TRUE,"No")</f>
        <v>No</v>
      </c>
      <c r="AK70" s="32" t="str" cm="1">
        <f t="array" ref="AK70">_xlfn.IFS(AND(S70="",T70=""),"",
     OR(S70="Lead",T70="Lead"),"Yes",
     TRUE,"No")</f>
        <v>No</v>
      </c>
    </row>
    <row r="71" spans="1:37">
      <c r="A71" s="28">
        <v>69</v>
      </c>
      <c r="B71" s="2"/>
      <c r="C71" s="2"/>
      <c r="D71" s="3"/>
      <c r="E71" s="2"/>
      <c r="F71" s="5" t="s">
        <v>68</v>
      </c>
      <c r="G71" s="2"/>
      <c r="H71" s="2"/>
      <c r="I71" s="2"/>
      <c r="J71" s="2"/>
      <c r="K71" s="2"/>
      <c r="L71" s="2"/>
      <c r="M71" s="4"/>
      <c r="N71" s="2"/>
      <c r="O71" s="2"/>
      <c r="P71" s="2"/>
      <c r="Q71" s="2"/>
      <c r="R71" s="5"/>
      <c r="S71" s="2" t="s">
        <v>68</v>
      </c>
      <c r="T71" s="2" t="s">
        <v>68</v>
      </c>
      <c r="U71" s="34"/>
      <c r="V71" s="30" t="str" cm="1">
        <f t="array" ref="V71">_xlfn.IFS(
    D71="","",
    AND(D71="Single Family Residence",OR(X71="Lead",S71="Lead",T71="Lead"),OR(Q71="No",Q71="Unknown",Q71="")),"Tier 1",
    AND(D71="Single Family Residence",OR(X71="GRR",S71="Galvanized",T71="Galvanized",F71="Lead"),OR(Q71="No",Q71="Unknown",Q71="")),"Tier 3",
    AND(D71="Single Family Residence",AI71="Yes",OR(Q71="No",Q71="Unknown",Q71="")),"Tier 4",
    AND(D71&lt;&gt;"Single Family Residence",OR(X71="Lead",AK71="Yes"),OR(Q71="No",Q71="Unknown",Q71="")),"Tier 2",
    OR(Q71="No",Q71="Unknown",Q71=""),"Tier 5",
    Q71="Yes","No Tier",
    TRUE,"")</f>
        <v/>
      </c>
      <c r="W71" s="32" t="str">
        <f t="shared" si="3"/>
        <v>Unknown</v>
      </c>
      <c r="X71" s="32" t="str" cm="1">
        <f t="array" ref="X71">_xlfn.IFS(
    AND(G71="",M71=""), "",
    OR(G71="Lead", G71="Lead Lined Galvanized", M71="Lead", M71="Lead Lined Galvanized"), "Lead",
    AND(G71="GRR", M71="GRR"), "Non-Lead",
    OR(AND(G71="GRR", M71=""), AND(G71="", M71="GRR")), "Non-Lead",
    AND(G71&lt;&gt;"GRR", G71&lt;&gt;"", M71="GRR", OR(I71="Yes", I71="Unknown", I71="")), "GRR",
    AND(G71&lt;&gt;"GRR", G71&lt;&gt;"", M71="GRR", I71="No"), "Non-Lead",
    OR(G71="Unknown", M71="Unknown"), "Unknown",
    OR(NOT(OR(G71="Lead", G71="Lead Lined Galvanized", G71="GRR", G71="Unknown")),
       NOT(OR(M71="Lead", M71="Lead Lined Galvanized", M71="GRR", M71="Unknown"))), "Non-Lead",
    TRUE, ""
)</f>
        <v/>
      </c>
      <c r="Y71" s="31" t="str">
        <f t="shared" si="4"/>
        <v/>
      </c>
      <c r="Z71" s="1" t="b">
        <v>0</v>
      </c>
      <c r="AA71" s="13"/>
      <c r="AB71" s="13"/>
      <c r="AC71" s="13"/>
      <c r="AD71" s="13"/>
      <c r="AE71" s="13"/>
      <c r="AG71" s="32" t="str" cm="1">
        <f t="array" ref="AG71">_xlfn.IFS(AH71="","",AH71="Yes",IF(ISNUMBER(U71),IF(U71&lt;1988,"Yes","No"),"No"),TRUE,"")</f>
        <v/>
      </c>
      <c r="AH71" s="32" t="str">
        <f t="shared" si="5"/>
        <v/>
      </c>
      <c r="AI71" s="32" t="str" cm="1">
        <f t="array" ref="AI71">_xlfn.IFS(AJ71="","",AJ71="Yes",IF(ISNUMBER(U71),IF(U71&lt;1988,"Yes","No"),"No"),TRUE,"No")</f>
        <v>No</v>
      </c>
      <c r="AJ71" s="32" t="str" cm="1">
        <f t="array" ref="AJ71">_xlfn.IFS(AND(S71="",T71=""),"",
     OR(S71="Lead",T71="Lead"),"No",
     OR(S71="Non-Lead Copper",T71="Non-Lead Copper"),"Yes",
     TRUE,"No")</f>
        <v>No</v>
      </c>
      <c r="AK71" s="32" t="str" cm="1">
        <f t="array" ref="AK71">_xlfn.IFS(AND(S71="",T71=""),"",
     OR(S71="Lead",T71="Lead"),"Yes",
     TRUE,"No")</f>
        <v>No</v>
      </c>
    </row>
    <row r="72" spans="1:37">
      <c r="A72" s="28">
        <v>70</v>
      </c>
      <c r="B72" s="2"/>
      <c r="C72" s="2"/>
      <c r="D72" s="3"/>
      <c r="E72" s="2"/>
      <c r="F72" s="5" t="s">
        <v>68</v>
      </c>
      <c r="G72" s="2"/>
      <c r="H72" s="2"/>
      <c r="I72" s="2"/>
      <c r="J72" s="2"/>
      <c r="K72" s="2"/>
      <c r="L72" s="2"/>
      <c r="M72" s="4"/>
      <c r="N72" s="2"/>
      <c r="O72" s="2"/>
      <c r="P72" s="2"/>
      <c r="Q72" s="2"/>
      <c r="R72" s="5"/>
      <c r="S72" s="2" t="s">
        <v>68</v>
      </c>
      <c r="T72" s="2" t="s">
        <v>68</v>
      </c>
      <c r="U72" s="34"/>
      <c r="V72" s="30" t="str" cm="1">
        <f t="array" ref="V72">_xlfn.IFS(
    D72="","",
    AND(D72="Single Family Residence",OR(X72="Lead",S72="Lead",T72="Lead"),OR(Q72="No",Q72="Unknown",Q72="")),"Tier 1",
    AND(D72="Single Family Residence",OR(X72="GRR",S72="Galvanized",T72="Galvanized",F72="Lead"),OR(Q72="No",Q72="Unknown",Q72="")),"Tier 3",
    AND(D72="Single Family Residence",AI72="Yes",OR(Q72="No",Q72="Unknown",Q72="")),"Tier 4",
    AND(D72&lt;&gt;"Single Family Residence",OR(X72="Lead",AK72="Yes"),OR(Q72="No",Q72="Unknown",Q72="")),"Tier 2",
    OR(Q72="No",Q72="Unknown",Q72=""),"Tier 5",
    Q72="Yes","No Tier",
    TRUE,"")</f>
        <v/>
      </c>
      <c r="W72" s="32" t="str">
        <f t="shared" si="3"/>
        <v>Unknown</v>
      </c>
      <c r="X72" s="32" t="str" cm="1">
        <f t="array" ref="X72">_xlfn.IFS(
    AND(G72="",M72=""), "",
    OR(G72="Lead", G72="Lead Lined Galvanized", M72="Lead", M72="Lead Lined Galvanized"), "Lead",
    AND(G72="GRR", M72="GRR"), "Non-Lead",
    OR(AND(G72="GRR", M72=""), AND(G72="", M72="GRR")), "Non-Lead",
    AND(G72&lt;&gt;"GRR", G72&lt;&gt;"", M72="GRR", OR(I72="Yes", I72="Unknown", I72="")), "GRR",
    AND(G72&lt;&gt;"GRR", G72&lt;&gt;"", M72="GRR", I72="No"), "Non-Lead",
    OR(G72="Unknown", M72="Unknown"), "Unknown",
    OR(NOT(OR(G72="Lead", G72="Lead Lined Galvanized", G72="GRR", G72="Unknown")),
       NOT(OR(M72="Lead", M72="Lead Lined Galvanized", M72="GRR", M72="Unknown"))), "Non-Lead",
    TRUE, ""
)</f>
        <v/>
      </c>
      <c r="Y72" s="31" t="str">
        <f t="shared" si="4"/>
        <v/>
      </c>
      <c r="Z72" s="1" t="b">
        <v>0</v>
      </c>
      <c r="AA72" s="13"/>
      <c r="AB72" s="13"/>
      <c r="AC72" s="13"/>
      <c r="AD72" s="13"/>
      <c r="AE72" s="13"/>
      <c r="AG72" s="32" t="str" cm="1">
        <f t="array" ref="AG72">_xlfn.IFS(AH72="","",AH72="Yes",IF(ISNUMBER(U72),IF(U72&lt;1988,"Yes","No"),"No"),TRUE,"")</f>
        <v/>
      </c>
      <c r="AH72" s="32" t="str">
        <f t="shared" si="5"/>
        <v/>
      </c>
      <c r="AI72" s="32" t="str" cm="1">
        <f t="array" ref="AI72">_xlfn.IFS(AJ72="","",AJ72="Yes",IF(ISNUMBER(U72),IF(U72&lt;1988,"Yes","No"),"No"),TRUE,"No")</f>
        <v>No</v>
      </c>
      <c r="AJ72" s="32" t="str" cm="1">
        <f t="array" ref="AJ72">_xlfn.IFS(AND(S72="",T72=""),"",
     OR(S72="Lead",T72="Lead"),"No",
     OR(S72="Non-Lead Copper",T72="Non-Lead Copper"),"Yes",
     TRUE,"No")</f>
        <v>No</v>
      </c>
      <c r="AK72" s="32" t="str" cm="1">
        <f t="array" ref="AK72">_xlfn.IFS(AND(S72="",T72=""),"",
     OR(S72="Lead",T72="Lead"),"Yes",
     TRUE,"No")</f>
        <v>No</v>
      </c>
    </row>
    <row r="73" spans="1:37">
      <c r="A73" s="28">
        <v>71</v>
      </c>
      <c r="B73" s="2"/>
      <c r="C73" s="2"/>
      <c r="D73" s="3"/>
      <c r="E73" s="2"/>
      <c r="F73" s="5" t="s">
        <v>68</v>
      </c>
      <c r="G73" s="2"/>
      <c r="H73" s="2"/>
      <c r="I73" s="2"/>
      <c r="J73" s="2"/>
      <c r="K73" s="2"/>
      <c r="L73" s="2"/>
      <c r="M73" s="4"/>
      <c r="N73" s="2"/>
      <c r="O73" s="2"/>
      <c r="P73" s="2"/>
      <c r="Q73" s="2"/>
      <c r="R73" s="5"/>
      <c r="S73" s="2" t="s">
        <v>68</v>
      </c>
      <c r="T73" s="2" t="s">
        <v>68</v>
      </c>
      <c r="U73" s="34"/>
      <c r="V73" s="30" t="str" cm="1">
        <f t="array" ref="V73">_xlfn.IFS(
    D73="","",
    AND(D73="Single Family Residence",OR(X73="Lead",S73="Lead",T73="Lead"),OR(Q73="No",Q73="Unknown",Q73="")),"Tier 1",
    AND(D73="Single Family Residence",OR(X73="GRR",S73="Galvanized",T73="Galvanized",F73="Lead"),OR(Q73="No",Q73="Unknown",Q73="")),"Tier 3",
    AND(D73="Single Family Residence",AI73="Yes",OR(Q73="No",Q73="Unknown",Q73="")),"Tier 4",
    AND(D73&lt;&gt;"Single Family Residence",OR(X73="Lead",AK73="Yes"),OR(Q73="No",Q73="Unknown",Q73="")),"Tier 2",
    OR(Q73="No",Q73="Unknown",Q73=""),"Tier 5",
    Q73="Yes","No Tier",
    TRUE,"")</f>
        <v/>
      </c>
      <c r="W73" s="32" t="str">
        <f t="shared" si="3"/>
        <v>Unknown</v>
      </c>
      <c r="X73" s="32" t="str" cm="1">
        <f t="array" ref="X73">_xlfn.IFS(
    AND(G73="",M73=""), "",
    OR(G73="Lead", G73="Lead Lined Galvanized", M73="Lead", M73="Lead Lined Galvanized"), "Lead",
    AND(G73="GRR", M73="GRR"), "Non-Lead",
    OR(AND(G73="GRR", M73=""), AND(G73="", M73="GRR")), "Non-Lead",
    AND(G73&lt;&gt;"GRR", G73&lt;&gt;"", M73="GRR", OR(I73="Yes", I73="Unknown", I73="")), "GRR",
    AND(G73&lt;&gt;"GRR", G73&lt;&gt;"", M73="GRR", I73="No"), "Non-Lead",
    OR(G73="Unknown", M73="Unknown"), "Unknown",
    OR(NOT(OR(G73="Lead", G73="Lead Lined Galvanized", G73="GRR", G73="Unknown")),
       NOT(OR(M73="Lead", M73="Lead Lined Galvanized", M73="GRR", M73="Unknown"))), "Non-Lead",
    TRUE, ""
)</f>
        <v/>
      </c>
      <c r="Y73" s="31" t="str">
        <f t="shared" si="4"/>
        <v/>
      </c>
      <c r="Z73" s="1" t="b">
        <v>0</v>
      </c>
      <c r="AA73" s="13"/>
      <c r="AB73" s="13"/>
      <c r="AC73" s="13"/>
      <c r="AD73" s="13"/>
      <c r="AE73" s="13"/>
      <c r="AG73" s="32" t="str" cm="1">
        <f t="array" ref="AG73">_xlfn.IFS(AH73="","",AH73="Yes",IF(ISNUMBER(U73),IF(U73&lt;1988,"Yes","No"),"No"),TRUE,"")</f>
        <v/>
      </c>
      <c r="AH73" s="32" t="str">
        <f t="shared" si="5"/>
        <v/>
      </c>
      <c r="AI73" s="32" t="str" cm="1">
        <f t="array" ref="AI73">_xlfn.IFS(AJ73="","",AJ73="Yes",IF(ISNUMBER(U73),IF(U73&lt;1988,"Yes","No"),"No"),TRUE,"No")</f>
        <v>No</v>
      </c>
      <c r="AJ73" s="32" t="str" cm="1">
        <f t="array" ref="AJ73">_xlfn.IFS(AND(S73="",T73=""),"",
     OR(S73="Lead",T73="Lead"),"No",
     OR(S73="Non-Lead Copper",T73="Non-Lead Copper"),"Yes",
     TRUE,"No")</f>
        <v>No</v>
      </c>
      <c r="AK73" s="32" t="str" cm="1">
        <f t="array" ref="AK73">_xlfn.IFS(AND(S73="",T73=""),"",
     OR(S73="Lead",T73="Lead"),"Yes",
     TRUE,"No")</f>
        <v>No</v>
      </c>
    </row>
    <row r="74" spans="1:37">
      <c r="A74" s="28">
        <v>72</v>
      </c>
      <c r="B74" s="2"/>
      <c r="C74" s="2"/>
      <c r="D74" s="3"/>
      <c r="E74" s="2"/>
      <c r="F74" s="5" t="s">
        <v>68</v>
      </c>
      <c r="G74" s="2"/>
      <c r="H74" s="2"/>
      <c r="I74" s="2"/>
      <c r="J74" s="2"/>
      <c r="K74" s="2"/>
      <c r="L74" s="2"/>
      <c r="M74" s="4"/>
      <c r="N74" s="2"/>
      <c r="O74" s="2"/>
      <c r="P74" s="2"/>
      <c r="Q74" s="2"/>
      <c r="R74" s="5"/>
      <c r="S74" s="2" t="s">
        <v>68</v>
      </c>
      <c r="T74" s="2" t="s">
        <v>68</v>
      </c>
      <c r="U74" s="34"/>
      <c r="V74" s="30" t="str" cm="1">
        <f t="array" ref="V74">_xlfn.IFS(
    D74="","",
    AND(D74="Single Family Residence",OR(X74="Lead",S74="Lead",T74="Lead"),OR(Q74="No",Q74="Unknown",Q74="")),"Tier 1",
    AND(D74="Single Family Residence",OR(X74="GRR",S74="Galvanized",T74="Galvanized",F74="Lead"),OR(Q74="No",Q74="Unknown",Q74="")),"Tier 3",
    AND(D74="Single Family Residence",AI74="Yes",OR(Q74="No",Q74="Unknown",Q74="")),"Tier 4",
    AND(D74&lt;&gt;"Single Family Residence",OR(X74="Lead",AK74="Yes"),OR(Q74="No",Q74="Unknown",Q74="")),"Tier 2",
    OR(Q74="No",Q74="Unknown",Q74=""),"Tier 5",
    Q74="Yes","No Tier",
    TRUE,"")</f>
        <v/>
      </c>
      <c r="W74" s="32" t="str">
        <f t="shared" si="3"/>
        <v>Unknown</v>
      </c>
      <c r="X74" s="32" t="str" cm="1">
        <f t="array" ref="X74">_xlfn.IFS(
    AND(G74="",M74=""), "",
    OR(G74="Lead", G74="Lead Lined Galvanized", M74="Lead", M74="Lead Lined Galvanized"), "Lead",
    AND(G74="GRR", M74="GRR"), "Non-Lead",
    OR(AND(G74="GRR", M74=""), AND(G74="", M74="GRR")), "Non-Lead",
    AND(G74&lt;&gt;"GRR", G74&lt;&gt;"", M74="GRR", OR(I74="Yes", I74="Unknown", I74="")), "GRR",
    AND(G74&lt;&gt;"GRR", G74&lt;&gt;"", M74="GRR", I74="No"), "Non-Lead",
    OR(G74="Unknown", M74="Unknown"), "Unknown",
    OR(NOT(OR(G74="Lead", G74="Lead Lined Galvanized", G74="GRR", G74="Unknown")),
       NOT(OR(M74="Lead", M74="Lead Lined Galvanized", M74="GRR", M74="Unknown"))), "Non-Lead",
    TRUE, ""
)</f>
        <v/>
      </c>
      <c r="Y74" s="31" t="str">
        <f t="shared" si="4"/>
        <v/>
      </c>
      <c r="Z74" s="1" t="b">
        <v>0</v>
      </c>
      <c r="AA74" s="13"/>
      <c r="AB74" s="13"/>
      <c r="AC74" s="13"/>
      <c r="AD74" s="13"/>
      <c r="AE74" s="13"/>
      <c r="AG74" s="32" t="str" cm="1">
        <f t="array" ref="AG74">_xlfn.IFS(AH74="","",AH74="Yes",IF(ISNUMBER(U74),IF(U74&lt;1988,"Yes","No"),"No"),TRUE,"")</f>
        <v/>
      </c>
      <c r="AH74" s="32" t="str">
        <f t="shared" si="5"/>
        <v/>
      </c>
      <c r="AI74" s="32" t="str" cm="1">
        <f t="array" ref="AI74">_xlfn.IFS(AJ74="","",AJ74="Yes",IF(ISNUMBER(U74),IF(U74&lt;1988,"Yes","No"),"No"),TRUE,"No")</f>
        <v>No</v>
      </c>
      <c r="AJ74" s="32" t="str" cm="1">
        <f t="array" ref="AJ74">_xlfn.IFS(AND(S74="",T74=""),"",
     OR(S74="Lead",T74="Lead"),"No",
     OR(S74="Non-Lead Copper",T74="Non-Lead Copper"),"Yes",
     TRUE,"No")</f>
        <v>No</v>
      </c>
      <c r="AK74" s="32" t="str" cm="1">
        <f t="array" ref="AK74">_xlfn.IFS(AND(S74="",T74=""),"",
     OR(S74="Lead",T74="Lead"),"Yes",
     TRUE,"No")</f>
        <v>No</v>
      </c>
    </row>
    <row r="75" spans="1:37">
      <c r="A75" s="28">
        <v>73</v>
      </c>
      <c r="B75" s="2"/>
      <c r="C75" s="2"/>
      <c r="D75" s="3"/>
      <c r="E75" s="2"/>
      <c r="F75" s="5" t="s">
        <v>68</v>
      </c>
      <c r="G75" s="2"/>
      <c r="H75" s="2"/>
      <c r="I75" s="2"/>
      <c r="J75" s="2"/>
      <c r="K75" s="2"/>
      <c r="L75" s="2"/>
      <c r="M75" s="4"/>
      <c r="N75" s="2"/>
      <c r="O75" s="2"/>
      <c r="P75" s="2"/>
      <c r="Q75" s="2"/>
      <c r="R75" s="5"/>
      <c r="S75" s="2" t="s">
        <v>68</v>
      </c>
      <c r="T75" s="2" t="s">
        <v>68</v>
      </c>
      <c r="U75" s="34"/>
      <c r="V75" s="30" t="str" cm="1">
        <f t="array" ref="V75">_xlfn.IFS(
    D75="","",
    AND(D75="Single Family Residence",OR(X75="Lead",S75="Lead",T75="Lead"),OR(Q75="No",Q75="Unknown",Q75="")),"Tier 1",
    AND(D75="Single Family Residence",OR(X75="GRR",S75="Galvanized",T75="Galvanized",F75="Lead"),OR(Q75="No",Q75="Unknown",Q75="")),"Tier 3",
    AND(D75="Single Family Residence",AI75="Yes",OR(Q75="No",Q75="Unknown",Q75="")),"Tier 4",
    AND(D75&lt;&gt;"Single Family Residence",OR(X75="Lead",AK75="Yes"),OR(Q75="No",Q75="Unknown",Q75="")),"Tier 2",
    OR(Q75="No",Q75="Unknown",Q75=""),"Tier 5",
    Q75="Yes","No Tier",
    TRUE,"")</f>
        <v/>
      </c>
      <c r="W75" s="32" t="str">
        <f t="shared" si="3"/>
        <v>Unknown</v>
      </c>
      <c r="X75" s="32" t="str" cm="1">
        <f t="array" ref="X75">_xlfn.IFS(
    AND(G75="",M75=""), "",
    OR(G75="Lead", G75="Lead Lined Galvanized", M75="Lead", M75="Lead Lined Galvanized"), "Lead",
    AND(G75="GRR", M75="GRR"), "Non-Lead",
    OR(AND(G75="GRR", M75=""), AND(G75="", M75="GRR")), "Non-Lead",
    AND(G75&lt;&gt;"GRR", G75&lt;&gt;"", M75="GRR", OR(I75="Yes", I75="Unknown", I75="")), "GRR",
    AND(G75&lt;&gt;"GRR", G75&lt;&gt;"", M75="GRR", I75="No"), "Non-Lead",
    OR(G75="Unknown", M75="Unknown"), "Unknown",
    OR(NOT(OR(G75="Lead", G75="Lead Lined Galvanized", G75="GRR", G75="Unknown")),
       NOT(OR(M75="Lead", M75="Lead Lined Galvanized", M75="GRR", M75="Unknown"))), "Non-Lead",
    TRUE, ""
)</f>
        <v/>
      </c>
      <c r="Y75" s="31" t="str">
        <f t="shared" si="4"/>
        <v/>
      </c>
      <c r="Z75" s="1" t="b">
        <v>0</v>
      </c>
      <c r="AA75" s="13"/>
      <c r="AB75" s="13"/>
      <c r="AC75" s="13"/>
      <c r="AD75" s="13"/>
      <c r="AE75" s="13"/>
      <c r="AG75" s="32" t="str" cm="1">
        <f t="array" ref="AG75">_xlfn.IFS(AH75="","",AH75="Yes",IF(ISNUMBER(U75),IF(U75&lt;1988,"Yes","No"),"No"),TRUE,"")</f>
        <v/>
      </c>
      <c r="AH75" s="32" t="str">
        <f t="shared" si="5"/>
        <v/>
      </c>
      <c r="AI75" s="32" t="str" cm="1">
        <f t="array" ref="AI75">_xlfn.IFS(AJ75="","",AJ75="Yes",IF(ISNUMBER(U75),IF(U75&lt;1988,"Yes","No"),"No"),TRUE,"No")</f>
        <v>No</v>
      </c>
      <c r="AJ75" s="32" t="str" cm="1">
        <f t="array" ref="AJ75">_xlfn.IFS(AND(S75="",T75=""),"",
     OR(S75="Lead",T75="Lead"),"No",
     OR(S75="Non-Lead Copper",T75="Non-Lead Copper"),"Yes",
     TRUE,"No")</f>
        <v>No</v>
      </c>
      <c r="AK75" s="32" t="str" cm="1">
        <f t="array" ref="AK75">_xlfn.IFS(AND(S75="",T75=""),"",
     OR(S75="Lead",T75="Lead"),"Yes",
     TRUE,"No")</f>
        <v>No</v>
      </c>
    </row>
    <row r="76" spans="1:37">
      <c r="A76" s="28">
        <v>74</v>
      </c>
      <c r="B76" s="2"/>
      <c r="C76" s="2"/>
      <c r="D76" s="3"/>
      <c r="E76" s="2"/>
      <c r="F76" s="5" t="s">
        <v>68</v>
      </c>
      <c r="G76" s="2"/>
      <c r="H76" s="2"/>
      <c r="I76" s="2"/>
      <c r="J76" s="2"/>
      <c r="K76" s="2"/>
      <c r="L76" s="2"/>
      <c r="M76" s="4"/>
      <c r="N76" s="2"/>
      <c r="O76" s="2"/>
      <c r="P76" s="2"/>
      <c r="Q76" s="2"/>
      <c r="R76" s="5"/>
      <c r="S76" s="2" t="s">
        <v>68</v>
      </c>
      <c r="T76" s="2" t="s">
        <v>68</v>
      </c>
      <c r="U76" s="34"/>
      <c r="V76" s="30" t="str" cm="1">
        <f t="array" ref="V76">_xlfn.IFS(
    D76="","",
    AND(D76="Single Family Residence",OR(X76="Lead",S76="Lead",T76="Lead"),OR(Q76="No",Q76="Unknown",Q76="")),"Tier 1",
    AND(D76="Single Family Residence",OR(X76="GRR",S76="Galvanized",T76="Galvanized",F76="Lead"),OR(Q76="No",Q76="Unknown",Q76="")),"Tier 3",
    AND(D76="Single Family Residence",AI76="Yes",OR(Q76="No",Q76="Unknown",Q76="")),"Tier 4",
    AND(D76&lt;&gt;"Single Family Residence",OR(X76="Lead",AK76="Yes"),OR(Q76="No",Q76="Unknown",Q76="")),"Tier 2",
    OR(Q76="No",Q76="Unknown",Q76=""),"Tier 5",
    Q76="Yes","No Tier",
    TRUE,"")</f>
        <v/>
      </c>
      <c r="W76" s="32" t="str">
        <f t="shared" si="3"/>
        <v>Unknown</v>
      </c>
      <c r="X76" s="32" t="str" cm="1">
        <f t="array" ref="X76">_xlfn.IFS(
    AND(G76="",M76=""), "",
    OR(G76="Lead", G76="Lead Lined Galvanized", M76="Lead", M76="Lead Lined Galvanized"), "Lead",
    AND(G76="GRR", M76="GRR"), "Non-Lead",
    OR(AND(G76="GRR", M76=""), AND(G76="", M76="GRR")), "Non-Lead",
    AND(G76&lt;&gt;"GRR", G76&lt;&gt;"", M76="GRR", OR(I76="Yes", I76="Unknown", I76="")), "GRR",
    AND(G76&lt;&gt;"GRR", G76&lt;&gt;"", M76="GRR", I76="No"), "Non-Lead",
    OR(G76="Unknown", M76="Unknown"), "Unknown",
    OR(NOT(OR(G76="Lead", G76="Lead Lined Galvanized", G76="GRR", G76="Unknown")),
       NOT(OR(M76="Lead", M76="Lead Lined Galvanized", M76="GRR", M76="Unknown"))), "Non-Lead",
    TRUE, ""
)</f>
        <v/>
      </c>
      <c r="Y76" s="31" t="str">
        <f t="shared" si="4"/>
        <v/>
      </c>
      <c r="Z76" s="1" t="b">
        <v>0</v>
      </c>
      <c r="AA76" s="13"/>
      <c r="AB76" s="13"/>
      <c r="AC76" s="13"/>
      <c r="AD76" s="13"/>
      <c r="AE76" s="13"/>
      <c r="AG76" s="32" t="str" cm="1">
        <f t="array" ref="AG76">_xlfn.IFS(AH76="","",AH76="Yes",IF(ISNUMBER(U76),IF(U76&lt;1988,"Yes","No"),"No"),TRUE,"")</f>
        <v/>
      </c>
      <c r="AH76" s="32" t="str">
        <f t="shared" si="5"/>
        <v/>
      </c>
      <c r="AI76" s="32" t="str" cm="1">
        <f t="array" ref="AI76">_xlfn.IFS(AJ76="","",AJ76="Yes",IF(ISNUMBER(U76),IF(U76&lt;1988,"Yes","No"),"No"),TRUE,"No")</f>
        <v>No</v>
      </c>
      <c r="AJ76" s="32" t="str" cm="1">
        <f t="array" ref="AJ76">_xlfn.IFS(AND(S76="",T76=""),"",
     OR(S76="Lead",T76="Lead"),"No",
     OR(S76="Non-Lead Copper",T76="Non-Lead Copper"),"Yes",
     TRUE,"No")</f>
        <v>No</v>
      </c>
      <c r="AK76" s="32" t="str" cm="1">
        <f t="array" ref="AK76">_xlfn.IFS(AND(S76="",T76=""),"",
     OR(S76="Lead",T76="Lead"),"Yes",
     TRUE,"No")</f>
        <v>No</v>
      </c>
    </row>
    <row r="77" spans="1:37">
      <c r="A77" s="28">
        <v>75</v>
      </c>
      <c r="B77" s="2"/>
      <c r="C77" s="2"/>
      <c r="D77" s="3"/>
      <c r="E77" s="2"/>
      <c r="F77" s="5" t="s">
        <v>68</v>
      </c>
      <c r="G77" s="2"/>
      <c r="H77" s="2"/>
      <c r="I77" s="2"/>
      <c r="J77" s="2"/>
      <c r="K77" s="2"/>
      <c r="L77" s="2"/>
      <c r="M77" s="4"/>
      <c r="N77" s="2"/>
      <c r="O77" s="2"/>
      <c r="P77" s="2"/>
      <c r="Q77" s="2"/>
      <c r="R77" s="5"/>
      <c r="S77" s="2" t="s">
        <v>68</v>
      </c>
      <c r="T77" s="2" t="s">
        <v>68</v>
      </c>
      <c r="U77" s="34"/>
      <c r="V77" s="30" t="str" cm="1">
        <f t="array" ref="V77">_xlfn.IFS(
    D77="","",
    AND(D77="Single Family Residence",OR(X77="Lead",S77="Lead",T77="Lead"),OR(Q77="No",Q77="Unknown",Q77="")),"Tier 1",
    AND(D77="Single Family Residence",OR(X77="GRR",S77="Galvanized",T77="Galvanized",F77="Lead"),OR(Q77="No",Q77="Unknown",Q77="")),"Tier 3",
    AND(D77="Single Family Residence",AI77="Yes",OR(Q77="No",Q77="Unknown",Q77="")),"Tier 4",
    AND(D77&lt;&gt;"Single Family Residence",OR(X77="Lead",AK77="Yes"),OR(Q77="No",Q77="Unknown",Q77="")),"Tier 2",
    OR(Q77="No",Q77="Unknown",Q77=""),"Tier 5",
    Q77="Yes","No Tier",
    TRUE,"")</f>
        <v/>
      </c>
      <c r="W77" s="32" t="str">
        <f t="shared" si="3"/>
        <v>Unknown</v>
      </c>
      <c r="X77" s="32" t="str" cm="1">
        <f t="array" ref="X77">_xlfn.IFS(
    AND(G77="",M77=""), "",
    OR(G77="Lead", G77="Lead Lined Galvanized", M77="Lead", M77="Lead Lined Galvanized"), "Lead",
    AND(G77="GRR", M77="GRR"), "Non-Lead",
    OR(AND(G77="GRR", M77=""), AND(G77="", M77="GRR")), "Non-Lead",
    AND(G77&lt;&gt;"GRR", G77&lt;&gt;"", M77="GRR", OR(I77="Yes", I77="Unknown", I77="")), "GRR",
    AND(G77&lt;&gt;"GRR", G77&lt;&gt;"", M77="GRR", I77="No"), "Non-Lead",
    OR(G77="Unknown", M77="Unknown"), "Unknown",
    OR(NOT(OR(G77="Lead", G77="Lead Lined Galvanized", G77="GRR", G77="Unknown")),
       NOT(OR(M77="Lead", M77="Lead Lined Galvanized", M77="GRR", M77="Unknown"))), "Non-Lead",
    TRUE, ""
)</f>
        <v/>
      </c>
      <c r="Y77" s="31" t="str">
        <f t="shared" si="4"/>
        <v/>
      </c>
      <c r="Z77" s="1" t="b">
        <v>0</v>
      </c>
      <c r="AA77" s="13"/>
      <c r="AB77" s="13"/>
      <c r="AC77" s="13"/>
      <c r="AD77" s="13"/>
      <c r="AE77" s="13"/>
      <c r="AG77" s="32" t="str" cm="1">
        <f t="array" ref="AG77">_xlfn.IFS(AH77="","",AH77="Yes",IF(ISNUMBER(U77),IF(U77&lt;1988,"Yes","No"),"No"),TRUE,"")</f>
        <v/>
      </c>
      <c r="AH77" s="32" t="str">
        <f t="shared" si="5"/>
        <v/>
      </c>
      <c r="AI77" s="32" t="str" cm="1">
        <f t="array" ref="AI77">_xlfn.IFS(AJ77="","",AJ77="Yes",IF(ISNUMBER(U77),IF(U77&lt;1988,"Yes","No"),"No"),TRUE,"No")</f>
        <v>No</v>
      </c>
      <c r="AJ77" s="32" t="str" cm="1">
        <f t="array" ref="AJ77">_xlfn.IFS(AND(S77="",T77=""),"",
     OR(S77="Lead",T77="Lead"),"No",
     OR(S77="Non-Lead Copper",T77="Non-Lead Copper"),"Yes",
     TRUE,"No")</f>
        <v>No</v>
      </c>
      <c r="AK77" s="32" t="str" cm="1">
        <f t="array" ref="AK77">_xlfn.IFS(AND(S77="",T77=""),"",
     OR(S77="Lead",T77="Lead"),"Yes",
     TRUE,"No")</f>
        <v>No</v>
      </c>
    </row>
    <row r="78" spans="1:37">
      <c r="A78" s="28">
        <v>76</v>
      </c>
      <c r="B78" s="2"/>
      <c r="C78" s="2"/>
      <c r="D78" s="3"/>
      <c r="E78" s="2"/>
      <c r="F78" s="5" t="s">
        <v>68</v>
      </c>
      <c r="G78" s="2"/>
      <c r="H78" s="2"/>
      <c r="I78" s="2"/>
      <c r="J78" s="2"/>
      <c r="K78" s="2"/>
      <c r="L78" s="2"/>
      <c r="M78" s="4"/>
      <c r="N78" s="2"/>
      <c r="O78" s="2"/>
      <c r="P78" s="2"/>
      <c r="Q78" s="2"/>
      <c r="R78" s="5"/>
      <c r="S78" s="2" t="s">
        <v>68</v>
      </c>
      <c r="T78" s="2" t="s">
        <v>68</v>
      </c>
      <c r="U78" s="34"/>
      <c r="V78" s="30" t="str" cm="1">
        <f t="array" ref="V78">_xlfn.IFS(
    D78="","",
    AND(D78="Single Family Residence",OR(X78="Lead",S78="Lead",T78="Lead"),OR(Q78="No",Q78="Unknown",Q78="")),"Tier 1",
    AND(D78="Single Family Residence",OR(X78="GRR",S78="Galvanized",T78="Galvanized",F78="Lead"),OR(Q78="No",Q78="Unknown",Q78="")),"Tier 3",
    AND(D78="Single Family Residence",AI78="Yes",OR(Q78="No",Q78="Unknown",Q78="")),"Tier 4",
    AND(D78&lt;&gt;"Single Family Residence",OR(X78="Lead",AK78="Yes"),OR(Q78="No",Q78="Unknown",Q78="")),"Tier 2",
    OR(Q78="No",Q78="Unknown",Q78=""),"Tier 5",
    Q78="Yes","No Tier",
    TRUE,"")</f>
        <v/>
      </c>
      <c r="W78" s="32" t="str">
        <f t="shared" si="3"/>
        <v>Unknown</v>
      </c>
      <c r="X78" s="32" t="str" cm="1">
        <f t="array" ref="X78">_xlfn.IFS(
    AND(G78="",M78=""), "",
    OR(G78="Lead", G78="Lead Lined Galvanized", M78="Lead", M78="Lead Lined Galvanized"), "Lead",
    AND(G78="GRR", M78="GRR"), "Non-Lead",
    OR(AND(G78="GRR", M78=""), AND(G78="", M78="GRR")), "Non-Lead",
    AND(G78&lt;&gt;"GRR", G78&lt;&gt;"", M78="GRR", OR(I78="Yes", I78="Unknown", I78="")), "GRR",
    AND(G78&lt;&gt;"GRR", G78&lt;&gt;"", M78="GRR", I78="No"), "Non-Lead",
    OR(G78="Unknown", M78="Unknown"), "Unknown",
    OR(NOT(OR(G78="Lead", G78="Lead Lined Galvanized", G78="GRR", G78="Unknown")),
       NOT(OR(M78="Lead", M78="Lead Lined Galvanized", M78="GRR", M78="Unknown"))), "Non-Lead",
    TRUE, ""
)</f>
        <v/>
      </c>
      <c r="Y78" s="31" t="str">
        <f t="shared" si="4"/>
        <v/>
      </c>
      <c r="Z78" s="1" t="b">
        <v>0</v>
      </c>
      <c r="AA78" s="13"/>
      <c r="AB78" s="13"/>
      <c r="AC78" s="13"/>
      <c r="AD78" s="13"/>
      <c r="AE78" s="13"/>
      <c r="AG78" s="32" t="str" cm="1">
        <f t="array" ref="AG78">_xlfn.IFS(AH78="","",AH78="Yes",IF(ISNUMBER(U78),IF(U78&lt;1988,"Yes","No"),"No"),TRUE,"")</f>
        <v/>
      </c>
      <c r="AH78" s="32" t="str">
        <f t="shared" si="5"/>
        <v/>
      </c>
      <c r="AI78" s="32" t="str" cm="1">
        <f t="array" ref="AI78">_xlfn.IFS(AJ78="","",AJ78="Yes",IF(ISNUMBER(U78),IF(U78&lt;1988,"Yes","No"),"No"),TRUE,"No")</f>
        <v>No</v>
      </c>
      <c r="AJ78" s="32" t="str" cm="1">
        <f t="array" ref="AJ78">_xlfn.IFS(AND(S78="",T78=""),"",
     OR(S78="Lead",T78="Lead"),"No",
     OR(S78="Non-Lead Copper",T78="Non-Lead Copper"),"Yes",
     TRUE,"No")</f>
        <v>No</v>
      </c>
      <c r="AK78" s="32" t="str" cm="1">
        <f t="array" ref="AK78">_xlfn.IFS(AND(S78="",T78=""),"",
     OR(S78="Lead",T78="Lead"),"Yes",
     TRUE,"No")</f>
        <v>No</v>
      </c>
    </row>
    <row r="79" spans="1:37">
      <c r="A79" s="28">
        <v>77</v>
      </c>
      <c r="B79" s="2"/>
      <c r="C79" s="2"/>
      <c r="D79" s="3"/>
      <c r="E79" s="2"/>
      <c r="F79" s="5" t="s">
        <v>68</v>
      </c>
      <c r="G79" s="2"/>
      <c r="H79" s="2"/>
      <c r="I79" s="2"/>
      <c r="J79" s="2"/>
      <c r="K79" s="2"/>
      <c r="L79" s="2"/>
      <c r="M79" s="4"/>
      <c r="N79" s="2"/>
      <c r="O79" s="2"/>
      <c r="P79" s="2"/>
      <c r="Q79" s="2"/>
      <c r="R79" s="5"/>
      <c r="S79" s="2" t="s">
        <v>68</v>
      </c>
      <c r="T79" s="2" t="s">
        <v>68</v>
      </c>
      <c r="U79" s="34"/>
      <c r="V79" s="30" t="str" cm="1">
        <f t="array" ref="V79">_xlfn.IFS(
    D79="","",
    AND(D79="Single Family Residence",OR(X79="Lead",S79="Lead",T79="Lead"),OR(Q79="No",Q79="Unknown",Q79="")),"Tier 1",
    AND(D79="Single Family Residence",OR(X79="GRR",S79="Galvanized",T79="Galvanized",F79="Lead"),OR(Q79="No",Q79="Unknown",Q79="")),"Tier 3",
    AND(D79="Single Family Residence",AI79="Yes",OR(Q79="No",Q79="Unknown",Q79="")),"Tier 4",
    AND(D79&lt;&gt;"Single Family Residence",OR(X79="Lead",AK79="Yes"),OR(Q79="No",Q79="Unknown",Q79="")),"Tier 2",
    OR(Q79="No",Q79="Unknown",Q79=""),"Tier 5",
    Q79="Yes","No Tier",
    TRUE,"")</f>
        <v/>
      </c>
      <c r="W79" s="32" t="str">
        <f t="shared" si="3"/>
        <v>Unknown</v>
      </c>
      <c r="X79" s="32" t="str" cm="1">
        <f t="array" ref="X79">_xlfn.IFS(
    AND(G79="",M79=""), "",
    OR(G79="Lead", G79="Lead Lined Galvanized", M79="Lead", M79="Lead Lined Galvanized"), "Lead",
    AND(G79="GRR", M79="GRR"), "Non-Lead",
    OR(AND(G79="GRR", M79=""), AND(G79="", M79="GRR")), "Non-Lead",
    AND(G79&lt;&gt;"GRR", G79&lt;&gt;"", M79="GRR", OR(I79="Yes", I79="Unknown", I79="")), "GRR",
    AND(G79&lt;&gt;"GRR", G79&lt;&gt;"", M79="GRR", I79="No"), "Non-Lead",
    OR(G79="Unknown", M79="Unknown"), "Unknown",
    OR(NOT(OR(G79="Lead", G79="Lead Lined Galvanized", G79="GRR", G79="Unknown")),
       NOT(OR(M79="Lead", M79="Lead Lined Galvanized", M79="GRR", M79="Unknown"))), "Non-Lead",
    TRUE, ""
)</f>
        <v/>
      </c>
      <c r="Y79" s="31" t="str">
        <f t="shared" si="4"/>
        <v/>
      </c>
      <c r="Z79" s="1" t="b">
        <v>0</v>
      </c>
      <c r="AA79" s="13"/>
      <c r="AB79" s="13"/>
      <c r="AC79" s="13"/>
      <c r="AD79" s="13"/>
      <c r="AE79" s="13"/>
      <c r="AG79" s="32" t="str" cm="1">
        <f t="array" ref="AG79">_xlfn.IFS(AH79="","",AH79="Yes",IF(ISNUMBER(U79),IF(U79&lt;1988,"Yes","No"),"No"),TRUE,"")</f>
        <v/>
      </c>
      <c r="AH79" s="32" t="str">
        <f t="shared" si="5"/>
        <v/>
      </c>
      <c r="AI79" s="32" t="str" cm="1">
        <f t="array" ref="AI79">_xlfn.IFS(AJ79="","",AJ79="Yes",IF(ISNUMBER(U79),IF(U79&lt;1988,"Yes","No"),"No"),TRUE,"No")</f>
        <v>No</v>
      </c>
      <c r="AJ79" s="32" t="str" cm="1">
        <f t="array" ref="AJ79">_xlfn.IFS(AND(S79="",T79=""),"",
     OR(S79="Lead",T79="Lead"),"No",
     OR(S79="Non-Lead Copper",T79="Non-Lead Copper"),"Yes",
     TRUE,"No")</f>
        <v>No</v>
      </c>
      <c r="AK79" s="32" t="str" cm="1">
        <f t="array" ref="AK79">_xlfn.IFS(AND(S79="",T79=""),"",
     OR(S79="Lead",T79="Lead"),"Yes",
     TRUE,"No")</f>
        <v>No</v>
      </c>
    </row>
    <row r="80" spans="1:37">
      <c r="A80" s="28">
        <v>78</v>
      </c>
      <c r="B80" s="2"/>
      <c r="C80" s="2"/>
      <c r="D80" s="3"/>
      <c r="E80" s="2"/>
      <c r="F80" s="5" t="s">
        <v>68</v>
      </c>
      <c r="G80" s="2"/>
      <c r="H80" s="2"/>
      <c r="I80" s="2"/>
      <c r="J80" s="2"/>
      <c r="K80" s="2"/>
      <c r="L80" s="2"/>
      <c r="M80" s="4"/>
      <c r="N80" s="2"/>
      <c r="O80" s="2"/>
      <c r="P80" s="2"/>
      <c r="Q80" s="2"/>
      <c r="R80" s="5"/>
      <c r="S80" s="2" t="s">
        <v>68</v>
      </c>
      <c r="T80" s="2" t="s">
        <v>68</v>
      </c>
      <c r="U80" s="34"/>
      <c r="V80" s="30" t="str" cm="1">
        <f t="array" ref="V80">_xlfn.IFS(
    D80="","",
    AND(D80="Single Family Residence",OR(X80="Lead",S80="Lead",T80="Lead"),OR(Q80="No",Q80="Unknown",Q80="")),"Tier 1",
    AND(D80="Single Family Residence",OR(X80="GRR",S80="Galvanized",T80="Galvanized",F80="Lead"),OR(Q80="No",Q80="Unknown",Q80="")),"Tier 3",
    AND(D80="Single Family Residence",AI80="Yes",OR(Q80="No",Q80="Unknown",Q80="")),"Tier 4",
    AND(D80&lt;&gt;"Single Family Residence",OR(X80="Lead",AK80="Yes"),OR(Q80="No",Q80="Unknown",Q80="")),"Tier 2",
    OR(Q80="No",Q80="Unknown",Q80=""),"Tier 5",
    Q80="Yes","No Tier",
    TRUE,"")</f>
        <v/>
      </c>
      <c r="W80" s="32" t="str">
        <f t="shared" si="3"/>
        <v>Unknown</v>
      </c>
      <c r="X80" s="32" t="str" cm="1">
        <f t="array" ref="X80">_xlfn.IFS(
    AND(G80="",M80=""), "",
    OR(G80="Lead", G80="Lead Lined Galvanized", M80="Lead", M80="Lead Lined Galvanized"), "Lead",
    AND(G80="GRR", M80="GRR"), "Non-Lead",
    OR(AND(G80="GRR", M80=""), AND(G80="", M80="GRR")), "Non-Lead",
    AND(G80&lt;&gt;"GRR", G80&lt;&gt;"", M80="GRR", OR(I80="Yes", I80="Unknown", I80="")), "GRR",
    AND(G80&lt;&gt;"GRR", G80&lt;&gt;"", M80="GRR", I80="No"), "Non-Lead",
    OR(G80="Unknown", M80="Unknown"), "Unknown",
    OR(NOT(OR(G80="Lead", G80="Lead Lined Galvanized", G80="GRR", G80="Unknown")),
       NOT(OR(M80="Lead", M80="Lead Lined Galvanized", M80="GRR", M80="Unknown"))), "Non-Lead",
    TRUE, ""
)</f>
        <v/>
      </c>
      <c r="Y80" s="31" t="str">
        <f t="shared" si="4"/>
        <v/>
      </c>
      <c r="Z80" s="1" t="b">
        <v>0</v>
      </c>
      <c r="AA80" s="13"/>
      <c r="AB80" s="13"/>
      <c r="AC80" s="13"/>
      <c r="AD80" s="13"/>
      <c r="AE80" s="13"/>
      <c r="AG80" s="32" t="str" cm="1">
        <f t="array" ref="AG80">_xlfn.IFS(AH80="","",AH80="Yes",IF(ISNUMBER(U80),IF(U80&lt;1988,"Yes","No"),"No"),TRUE,"")</f>
        <v/>
      </c>
      <c r="AH80" s="32" t="str">
        <f t="shared" si="5"/>
        <v/>
      </c>
      <c r="AI80" s="32" t="str" cm="1">
        <f t="array" ref="AI80">_xlfn.IFS(AJ80="","",AJ80="Yes",IF(ISNUMBER(U80),IF(U80&lt;1988,"Yes","No"),"No"),TRUE,"No")</f>
        <v>No</v>
      </c>
      <c r="AJ80" s="32" t="str" cm="1">
        <f t="array" ref="AJ80">_xlfn.IFS(AND(S80="",T80=""),"",
     OR(S80="Lead",T80="Lead"),"No",
     OR(S80="Non-Lead Copper",T80="Non-Lead Copper"),"Yes",
     TRUE,"No")</f>
        <v>No</v>
      </c>
      <c r="AK80" s="32" t="str" cm="1">
        <f t="array" ref="AK80">_xlfn.IFS(AND(S80="",T80=""),"",
     OR(S80="Lead",T80="Lead"),"Yes",
     TRUE,"No")</f>
        <v>No</v>
      </c>
    </row>
    <row r="81" spans="1:37">
      <c r="A81" s="28">
        <v>79</v>
      </c>
      <c r="B81" s="2"/>
      <c r="C81" s="2"/>
      <c r="D81" s="3"/>
      <c r="E81" s="2"/>
      <c r="F81" s="5" t="s">
        <v>68</v>
      </c>
      <c r="G81" s="2"/>
      <c r="H81" s="2"/>
      <c r="I81" s="2"/>
      <c r="J81" s="2"/>
      <c r="K81" s="2"/>
      <c r="L81" s="2"/>
      <c r="M81" s="4"/>
      <c r="N81" s="2"/>
      <c r="O81" s="2"/>
      <c r="P81" s="2"/>
      <c r="Q81" s="2"/>
      <c r="R81" s="5"/>
      <c r="S81" s="2" t="s">
        <v>68</v>
      </c>
      <c r="T81" s="2" t="s">
        <v>68</v>
      </c>
      <c r="U81" s="34"/>
      <c r="V81" s="30" t="str" cm="1">
        <f t="array" ref="V81">_xlfn.IFS(
    D81="","",
    AND(D81="Single Family Residence",OR(X81="Lead",S81="Lead",T81="Lead"),OR(Q81="No",Q81="Unknown",Q81="")),"Tier 1",
    AND(D81="Single Family Residence",OR(X81="GRR",S81="Galvanized",T81="Galvanized",F81="Lead"),OR(Q81="No",Q81="Unknown",Q81="")),"Tier 3",
    AND(D81="Single Family Residence",AI81="Yes",OR(Q81="No",Q81="Unknown",Q81="")),"Tier 4",
    AND(D81&lt;&gt;"Single Family Residence",OR(X81="Lead",AK81="Yes"),OR(Q81="No",Q81="Unknown",Q81="")),"Tier 2",
    OR(Q81="No",Q81="Unknown",Q81=""),"Tier 5",
    Q81="Yes","No Tier",
    TRUE,"")</f>
        <v/>
      </c>
      <c r="W81" s="32" t="str">
        <f t="shared" si="3"/>
        <v>Unknown</v>
      </c>
      <c r="X81" s="32" t="str" cm="1">
        <f t="array" ref="X81">_xlfn.IFS(
    AND(G81="",M81=""), "",
    OR(G81="Lead", G81="Lead Lined Galvanized", M81="Lead", M81="Lead Lined Galvanized"), "Lead",
    AND(G81="GRR", M81="GRR"), "Non-Lead",
    OR(AND(G81="GRR", M81=""), AND(G81="", M81="GRR")), "Non-Lead",
    AND(G81&lt;&gt;"GRR", G81&lt;&gt;"", M81="GRR", OR(I81="Yes", I81="Unknown", I81="")), "GRR",
    AND(G81&lt;&gt;"GRR", G81&lt;&gt;"", M81="GRR", I81="No"), "Non-Lead",
    OR(G81="Unknown", M81="Unknown"), "Unknown",
    OR(NOT(OR(G81="Lead", G81="Lead Lined Galvanized", G81="GRR", G81="Unknown")),
       NOT(OR(M81="Lead", M81="Lead Lined Galvanized", M81="GRR", M81="Unknown"))), "Non-Lead",
    TRUE, ""
)</f>
        <v/>
      </c>
      <c r="Y81" s="31" t="str">
        <f t="shared" si="4"/>
        <v/>
      </c>
      <c r="Z81" s="1" t="b">
        <v>0</v>
      </c>
      <c r="AA81" s="13"/>
      <c r="AB81" s="13"/>
      <c r="AC81" s="13"/>
      <c r="AD81" s="13"/>
      <c r="AE81" s="13"/>
      <c r="AG81" s="32" t="str" cm="1">
        <f t="array" ref="AG81">_xlfn.IFS(AH81="","",AH81="Yes",IF(ISNUMBER(U81),IF(U81&lt;1988,"Yes","No"),"No"),TRUE,"")</f>
        <v/>
      </c>
      <c r="AH81" s="32" t="str">
        <f t="shared" si="5"/>
        <v/>
      </c>
      <c r="AI81" s="32" t="str" cm="1">
        <f t="array" ref="AI81">_xlfn.IFS(AJ81="","",AJ81="Yes",IF(ISNUMBER(U81),IF(U81&lt;1988,"Yes","No"),"No"),TRUE,"No")</f>
        <v>No</v>
      </c>
      <c r="AJ81" s="32" t="str" cm="1">
        <f t="array" ref="AJ81">_xlfn.IFS(AND(S81="",T81=""),"",
     OR(S81="Lead",T81="Lead"),"No",
     OR(S81="Non-Lead Copper",T81="Non-Lead Copper"),"Yes",
     TRUE,"No")</f>
        <v>No</v>
      </c>
      <c r="AK81" s="32" t="str" cm="1">
        <f t="array" ref="AK81">_xlfn.IFS(AND(S81="",T81=""),"",
     OR(S81="Lead",T81="Lead"),"Yes",
     TRUE,"No")</f>
        <v>No</v>
      </c>
    </row>
    <row r="82" spans="1:37">
      <c r="A82" s="28">
        <v>80</v>
      </c>
      <c r="B82" s="2"/>
      <c r="C82" s="2"/>
      <c r="D82" s="3"/>
      <c r="E82" s="2"/>
      <c r="F82" s="5" t="s">
        <v>68</v>
      </c>
      <c r="G82" s="2"/>
      <c r="H82" s="2"/>
      <c r="I82" s="2"/>
      <c r="J82" s="2"/>
      <c r="K82" s="2"/>
      <c r="L82" s="2"/>
      <c r="M82" s="4"/>
      <c r="N82" s="2"/>
      <c r="O82" s="2"/>
      <c r="P82" s="2"/>
      <c r="Q82" s="2"/>
      <c r="R82" s="5"/>
      <c r="S82" s="2" t="s">
        <v>68</v>
      </c>
      <c r="T82" s="2" t="s">
        <v>68</v>
      </c>
      <c r="U82" s="34"/>
      <c r="V82" s="30" t="str" cm="1">
        <f t="array" ref="V82">_xlfn.IFS(
    D82="","",
    AND(D82="Single Family Residence",OR(X82="Lead",S82="Lead",T82="Lead"),OR(Q82="No",Q82="Unknown",Q82="")),"Tier 1",
    AND(D82="Single Family Residence",OR(X82="GRR",S82="Galvanized",T82="Galvanized",F82="Lead"),OR(Q82="No",Q82="Unknown",Q82="")),"Tier 3",
    AND(D82="Single Family Residence",AI82="Yes",OR(Q82="No",Q82="Unknown",Q82="")),"Tier 4",
    AND(D82&lt;&gt;"Single Family Residence",OR(X82="Lead",AK82="Yes"),OR(Q82="No",Q82="Unknown",Q82="")),"Tier 2",
    OR(Q82="No",Q82="Unknown",Q82=""),"Tier 5",
    Q82="Yes","No Tier",
    TRUE,"")</f>
        <v/>
      </c>
      <c r="W82" s="32" t="str">
        <f t="shared" si="3"/>
        <v>Unknown</v>
      </c>
      <c r="X82" s="32" t="str" cm="1">
        <f t="array" ref="X82">_xlfn.IFS(
    AND(G82="",M82=""), "",
    OR(G82="Lead", G82="Lead Lined Galvanized", M82="Lead", M82="Lead Lined Galvanized"), "Lead",
    AND(G82="GRR", M82="GRR"), "Non-Lead",
    OR(AND(G82="GRR", M82=""), AND(G82="", M82="GRR")), "Non-Lead",
    AND(G82&lt;&gt;"GRR", G82&lt;&gt;"", M82="GRR", OR(I82="Yes", I82="Unknown", I82="")), "GRR",
    AND(G82&lt;&gt;"GRR", G82&lt;&gt;"", M82="GRR", I82="No"), "Non-Lead",
    OR(G82="Unknown", M82="Unknown"), "Unknown",
    OR(NOT(OR(G82="Lead", G82="Lead Lined Galvanized", G82="GRR", G82="Unknown")),
       NOT(OR(M82="Lead", M82="Lead Lined Galvanized", M82="GRR", M82="Unknown"))), "Non-Lead",
    TRUE, ""
)</f>
        <v/>
      </c>
      <c r="Y82" s="31" t="str">
        <f t="shared" si="4"/>
        <v/>
      </c>
      <c r="Z82" s="1" t="b">
        <v>0</v>
      </c>
      <c r="AA82" s="13"/>
      <c r="AB82" s="13"/>
      <c r="AC82" s="13"/>
      <c r="AD82" s="13"/>
      <c r="AE82" s="13"/>
      <c r="AG82" s="32" t="str" cm="1">
        <f t="array" ref="AG82">_xlfn.IFS(AH82="","",AH82="Yes",IF(ISNUMBER(U82),IF(U82&lt;1988,"Yes","No"),"No"),TRUE,"")</f>
        <v/>
      </c>
      <c r="AH82" s="32" t="str">
        <f t="shared" si="5"/>
        <v/>
      </c>
      <c r="AI82" s="32" t="str" cm="1">
        <f t="array" ref="AI82">_xlfn.IFS(AJ82="","",AJ82="Yes",IF(ISNUMBER(U82),IF(U82&lt;1988,"Yes","No"),"No"),TRUE,"No")</f>
        <v>No</v>
      </c>
      <c r="AJ82" s="32" t="str" cm="1">
        <f t="array" ref="AJ82">_xlfn.IFS(AND(S82="",T82=""),"",
     OR(S82="Lead",T82="Lead"),"No",
     OR(S82="Non-Lead Copper",T82="Non-Lead Copper"),"Yes",
     TRUE,"No")</f>
        <v>No</v>
      </c>
      <c r="AK82" s="32" t="str" cm="1">
        <f t="array" ref="AK82">_xlfn.IFS(AND(S82="",T82=""),"",
     OR(S82="Lead",T82="Lead"),"Yes",
     TRUE,"No")</f>
        <v>No</v>
      </c>
    </row>
    <row r="83" spans="1:37">
      <c r="A83" s="28">
        <v>81</v>
      </c>
      <c r="B83" s="2"/>
      <c r="C83" s="2"/>
      <c r="D83" s="3"/>
      <c r="E83" s="2"/>
      <c r="F83" s="5" t="s">
        <v>68</v>
      </c>
      <c r="G83" s="2"/>
      <c r="H83" s="2"/>
      <c r="I83" s="2"/>
      <c r="J83" s="2"/>
      <c r="K83" s="2"/>
      <c r="L83" s="2"/>
      <c r="M83" s="4"/>
      <c r="N83" s="2"/>
      <c r="O83" s="2"/>
      <c r="P83" s="2"/>
      <c r="Q83" s="2"/>
      <c r="R83" s="5"/>
      <c r="S83" s="2" t="s">
        <v>68</v>
      </c>
      <c r="T83" s="2" t="s">
        <v>68</v>
      </c>
      <c r="U83" s="34"/>
      <c r="V83" s="30" t="str" cm="1">
        <f t="array" ref="V83">_xlfn.IFS(
    D83="","",
    AND(D83="Single Family Residence",OR(X83="Lead",S83="Lead",T83="Lead"),OR(Q83="No",Q83="Unknown",Q83="")),"Tier 1",
    AND(D83="Single Family Residence",OR(X83="GRR",S83="Galvanized",T83="Galvanized",F83="Lead"),OR(Q83="No",Q83="Unknown",Q83="")),"Tier 3",
    AND(D83="Single Family Residence",AI83="Yes",OR(Q83="No",Q83="Unknown",Q83="")),"Tier 4",
    AND(D83&lt;&gt;"Single Family Residence",OR(X83="Lead",AK83="Yes"),OR(Q83="No",Q83="Unknown",Q83="")),"Tier 2",
    OR(Q83="No",Q83="Unknown",Q83=""),"Tier 5",
    Q83="Yes","No Tier",
    TRUE,"")</f>
        <v/>
      </c>
      <c r="W83" s="32" t="str">
        <f t="shared" si="3"/>
        <v>Unknown</v>
      </c>
      <c r="X83" s="32" t="str" cm="1">
        <f t="array" ref="X83">_xlfn.IFS(
    AND(G83="",M83=""), "",
    OR(G83="Lead", G83="Lead Lined Galvanized", M83="Lead", M83="Lead Lined Galvanized"), "Lead",
    AND(G83="GRR", M83="GRR"), "Non-Lead",
    OR(AND(G83="GRR", M83=""), AND(G83="", M83="GRR")), "Non-Lead",
    AND(G83&lt;&gt;"GRR", G83&lt;&gt;"", M83="GRR", OR(I83="Yes", I83="Unknown", I83="")), "GRR",
    AND(G83&lt;&gt;"GRR", G83&lt;&gt;"", M83="GRR", I83="No"), "Non-Lead",
    OR(G83="Unknown", M83="Unknown"), "Unknown",
    OR(NOT(OR(G83="Lead", G83="Lead Lined Galvanized", G83="GRR", G83="Unknown")),
       NOT(OR(M83="Lead", M83="Lead Lined Galvanized", M83="GRR", M83="Unknown"))), "Non-Lead",
    TRUE, ""
)</f>
        <v/>
      </c>
      <c r="Y83" s="31" t="str">
        <f t="shared" si="4"/>
        <v/>
      </c>
      <c r="Z83" s="1" t="b">
        <v>0</v>
      </c>
      <c r="AA83" s="13"/>
      <c r="AB83" s="13"/>
      <c r="AC83" s="13"/>
      <c r="AD83" s="13"/>
      <c r="AE83" s="13"/>
      <c r="AG83" s="32" t="str" cm="1">
        <f t="array" ref="AG83">_xlfn.IFS(AH83="","",AH83="Yes",IF(ISNUMBER(U83),IF(U83&lt;1988,"Yes","No"),"No"),TRUE,"")</f>
        <v/>
      </c>
      <c r="AH83" s="32" t="str">
        <f t="shared" si="5"/>
        <v/>
      </c>
      <c r="AI83" s="32" t="str" cm="1">
        <f t="array" ref="AI83">_xlfn.IFS(AJ83="","",AJ83="Yes",IF(ISNUMBER(U83),IF(U83&lt;1988,"Yes","No"),"No"),TRUE,"No")</f>
        <v>No</v>
      </c>
      <c r="AJ83" s="32" t="str" cm="1">
        <f t="array" ref="AJ83">_xlfn.IFS(AND(S83="",T83=""),"",
     OR(S83="Lead",T83="Lead"),"No",
     OR(S83="Non-Lead Copper",T83="Non-Lead Copper"),"Yes",
     TRUE,"No")</f>
        <v>No</v>
      </c>
      <c r="AK83" s="32" t="str" cm="1">
        <f t="array" ref="AK83">_xlfn.IFS(AND(S83="",T83=""),"",
     OR(S83="Lead",T83="Lead"),"Yes",
     TRUE,"No")</f>
        <v>No</v>
      </c>
    </row>
    <row r="84" spans="1:37">
      <c r="A84" s="28">
        <v>82</v>
      </c>
      <c r="B84" s="2"/>
      <c r="C84" s="2"/>
      <c r="D84" s="3"/>
      <c r="E84" s="2"/>
      <c r="F84" s="5" t="s">
        <v>68</v>
      </c>
      <c r="G84" s="2"/>
      <c r="H84" s="2"/>
      <c r="I84" s="2"/>
      <c r="J84" s="2"/>
      <c r="K84" s="2"/>
      <c r="L84" s="2"/>
      <c r="M84" s="4"/>
      <c r="N84" s="2"/>
      <c r="O84" s="2"/>
      <c r="P84" s="2"/>
      <c r="Q84" s="2"/>
      <c r="R84" s="5"/>
      <c r="S84" s="2" t="s">
        <v>68</v>
      </c>
      <c r="T84" s="2" t="s">
        <v>68</v>
      </c>
      <c r="U84" s="34"/>
      <c r="V84" s="30" t="str" cm="1">
        <f t="array" ref="V84">_xlfn.IFS(
    D84="","",
    AND(D84="Single Family Residence",OR(X84="Lead",S84="Lead",T84="Lead"),OR(Q84="No",Q84="Unknown",Q84="")),"Tier 1",
    AND(D84="Single Family Residence",OR(X84="GRR",S84="Galvanized",T84="Galvanized",F84="Lead"),OR(Q84="No",Q84="Unknown",Q84="")),"Tier 3",
    AND(D84="Single Family Residence",AI84="Yes",OR(Q84="No",Q84="Unknown",Q84="")),"Tier 4",
    AND(D84&lt;&gt;"Single Family Residence",OR(X84="Lead",AK84="Yes"),OR(Q84="No",Q84="Unknown",Q84="")),"Tier 2",
    OR(Q84="No",Q84="Unknown",Q84=""),"Tier 5",
    Q84="Yes","No Tier",
    TRUE,"")</f>
        <v/>
      </c>
      <c r="W84" s="32" t="str">
        <f t="shared" si="3"/>
        <v>Unknown</v>
      </c>
      <c r="X84" s="32" t="str" cm="1">
        <f t="array" ref="X84">_xlfn.IFS(
    AND(G84="",M84=""), "",
    OR(G84="Lead", G84="Lead Lined Galvanized", M84="Lead", M84="Lead Lined Galvanized"), "Lead",
    AND(G84="GRR", M84="GRR"), "Non-Lead",
    OR(AND(G84="GRR", M84=""), AND(G84="", M84="GRR")), "Non-Lead",
    AND(G84&lt;&gt;"GRR", G84&lt;&gt;"", M84="GRR", OR(I84="Yes", I84="Unknown", I84="")), "GRR",
    AND(G84&lt;&gt;"GRR", G84&lt;&gt;"", M84="GRR", I84="No"), "Non-Lead",
    OR(G84="Unknown", M84="Unknown"), "Unknown",
    OR(NOT(OR(G84="Lead", G84="Lead Lined Galvanized", G84="GRR", G84="Unknown")),
       NOT(OR(M84="Lead", M84="Lead Lined Galvanized", M84="GRR", M84="Unknown"))), "Non-Lead",
    TRUE, ""
)</f>
        <v/>
      </c>
      <c r="Y84" s="31" t="str">
        <f t="shared" si="4"/>
        <v/>
      </c>
      <c r="Z84" s="1" t="b">
        <v>0</v>
      </c>
      <c r="AA84" s="13"/>
      <c r="AB84" s="13"/>
      <c r="AC84" s="13"/>
      <c r="AD84" s="13"/>
      <c r="AE84" s="13"/>
      <c r="AG84" s="32" t="str" cm="1">
        <f t="array" ref="AG84">_xlfn.IFS(AH84="","",AH84="Yes",IF(ISNUMBER(U84),IF(U84&lt;1988,"Yes","No"),"No"),TRUE,"")</f>
        <v/>
      </c>
      <c r="AH84" s="32" t="str">
        <f t="shared" si="5"/>
        <v/>
      </c>
      <c r="AI84" s="32" t="str" cm="1">
        <f t="array" ref="AI84">_xlfn.IFS(AJ84="","",AJ84="Yes",IF(ISNUMBER(U84),IF(U84&lt;1988,"Yes","No"),"No"),TRUE,"No")</f>
        <v>No</v>
      </c>
      <c r="AJ84" s="32" t="str" cm="1">
        <f t="array" ref="AJ84">_xlfn.IFS(AND(S84="",T84=""),"",
     OR(S84="Lead",T84="Lead"),"No",
     OR(S84="Non-Lead Copper",T84="Non-Lead Copper"),"Yes",
     TRUE,"No")</f>
        <v>No</v>
      </c>
      <c r="AK84" s="32" t="str" cm="1">
        <f t="array" ref="AK84">_xlfn.IFS(AND(S84="",T84=""),"",
     OR(S84="Lead",T84="Lead"),"Yes",
     TRUE,"No")</f>
        <v>No</v>
      </c>
    </row>
    <row r="85" spans="1:37">
      <c r="A85" s="28">
        <v>83</v>
      </c>
      <c r="B85" s="2"/>
      <c r="C85" s="2"/>
      <c r="D85" s="3"/>
      <c r="E85" s="2"/>
      <c r="F85" s="5" t="s">
        <v>68</v>
      </c>
      <c r="G85" s="2"/>
      <c r="H85" s="2"/>
      <c r="I85" s="2"/>
      <c r="J85" s="2"/>
      <c r="K85" s="2"/>
      <c r="L85" s="2"/>
      <c r="M85" s="4"/>
      <c r="N85" s="2"/>
      <c r="O85" s="2"/>
      <c r="P85" s="2"/>
      <c r="Q85" s="2"/>
      <c r="R85" s="5"/>
      <c r="S85" s="2" t="s">
        <v>68</v>
      </c>
      <c r="T85" s="2" t="s">
        <v>68</v>
      </c>
      <c r="U85" s="34"/>
      <c r="V85" s="30" t="str" cm="1">
        <f t="array" ref="V85">_xlfn.IFS(
    D85="","",
    AND(D85="Single Family Residence",OR(X85="Lead",S85="Lead",T85="Lead"),OR(Q85="No",Q85="Unknown",Q85="")),"Tier 1",
    AND(D85="Single Family Residence",OR(X85="GRR",S85="Galvanized",T85="Galvanized",F85="Lead"),OR(Q85="No",Q85="Unknown",Q85="")),"Tier 3",
    AND(D85="Single Family Residence",AI85="Yes",OR(Q85="No",Q85="Unknown",Q85="")),"Tier 4",
    AND(D85&lt;&gt;"Single Family Residence",OR(X85="Lead",AK85="Yes"),OR(Q85="No",Q85="Unknown",Q85="")),"Tier 2",
    OR(Q85="No",Q85="Unknown",Q85=""),"Tier 5",
    Q85="Yes","No Tier",
    TRUE,"")</f>
        <v/>
      </c>
      <c r="W85" s="32" t="str">
        <f t="shared" si="3"/>
        <v>Unknown</v>
      </c>
      <c r="X85" s="32" t="str" cm="1">
        <f t="array" ref="X85">_xlfn.IFS(
    AND(G85="",M85=""), "",
    OR(G85="Lead", G85="Lead Lined Galvanized", M85="Lead", M85="Lead Lined Galvanized"), "Lead",
    AND(G85="GRR", M85="GRR"), "Non-Lead",
    OR(AND(G85="GRR", M85=""), AND(G85="", M85="GRR")), "Non-Lead",
    AND(G85&lt;&gt;"GRR", G85&lt;&gt;"", M85="GRR", OR(I85="Yes", I85="Unknown", I85="")), "GRR",
    AND(G85&lt;&gt;"GRR", G85&lt;&gt;"", M85="GRR", I85="No"), "Non-Lead",
    OR(G85="Unknown", M85="Unknown"), "Unknown",
    OR(NOT(OR(G85="Lead", G85="Lead Lined Galvanized", G85="GRR", G85="Unknown")),
       NOT(OR(M85="Lead", M85="Lead Lined Galvanized", M85="GRR", M85="Unknown"))), "Non-Lead",
    TRUE, ""
)</f>
        <v/>
      </c>
      <c r="Y85" s="31" t="str">
        <f t="shared" si="4"/>
        <v/>
      </c>
      <c r="Z85" s="1" t="b">
        <v>0</v>
      </c>
      <c r="AA85" s="13"/>
      <c r="AB85" s="13"/>
      <c r="AC85" s="13"/>
      <c r="AD85" s="13"/>
      <c r="AE85" s="13"/>
      <c r="AG85" s="32" t="str" cm="1">
        <f t="array" ref="AG85">_xlfn.IFS(AH85="","",AH85="Yes",IF(ISNUMBER(U85),IF(U85&lt;1988,"Yes","No"),"No"),TRUE,"")</f>
        <v/>
      </c>
      <c r="AH85" s="32" t="str">
        <f t="shared" si="5"/>
        <v/>
      </c>
      <c r="AI85" s="32" t="str" cm="1">
        <f t="array" ref="AI85">_xlfn.IFS(AJ85="","",AJ85="Yes",IF(ISNUMBER(U85),IF(U85&lt;1988,"Yes","No"),"No"),TRUE,"No")</f>
        <v>No</v>
      </c>
      <c r="AJ85" s="32" t="str" cm="1">
        <f t="array" ref="AJ85">_xlfn.IFS(AND(S85="",T85=""),"",
     OR(S85="Lead",T85="Lead"),"No",
     OR(S85="Non-Lead Copper",T85="Non-Lead Copper"),"Yes",
     TRUE,"No")</f>
        <v>No</v>
      </c>
      <c r="AK85" s="32" t="str" cm="1">
        <f t="array" ref="AK85">_xlfn.IFS(AND(S85="",T85=""),"",
     OR(S85="Lead",T85="Lead"),"Yes",
     TRUE,"No")</f>
        <v>No</v>
      </c>
    </row>
    <row r="86" spans="1:37">
      <c r="A86" s="28">
        <v>84</v>
      </c>
      <c r="B86" s="2"/>
      <c r="C86" s="2"/>
      <c r="D86" s="3"/>
      <c r="E86" s="2"/>
      <c r="F86" s="5" t="s">
        <v>68</v>
      </c>
      <c r="G86" s="2"/>
      <c r="H86" s="2"/>
      <c r="I86" s="2"/>
      <c r="J86" s="2"/>
      <c r="K86" s="2"/>
      <c r="L86" s="2"/>
      <c r="M86" s="4"/>
      <c r="N86" s="2"/>
      <c r="O86" s="2"/>
      <c r="P86" s="2"/>
      <c r="Q86" s="2"/>
      <c r="R86" s="5"/>
      <c r="S86" s="2" t="s">
        <v>68</v>
      </c>
      <c r="T86" s="2" t="s">
        <v>68</v>
      </c>
      <c r="U86" s="34"/>
      <c r="V86" s="30" t="str" cm="1">
        <f t="array" ref="V86">_xlfn.IFS(
    D86="","",
    AND(D86="Single Family Residence",OR(X86="Lead",S86="Lead",T86="Lead"),OR(Q86="No",Q86="Unknown",Q86="")),"Tier 1",
    AND(D86="Single Family Residence",OR(X86="GRR",S86="Galvanized",T86="Galvanized",F86="Lead"),OR(Q86="No",Q86="Unknown",Q86="")),"Tier 3",
    AND(D86="Single Family Residence",AI86="Yes",OR(Q86="No",Q86="Unknown",Q86="")),"Tier 4",
    AND(D86&lt;&gt;"Single Family Residence",OR(X86="Lead",AK86="Yes"),OR(Q86="No",Q86="Unknown",Q86="")),"Tier 2",
    OR(Q86="No",Q86="Unknown",Q86=""),"Tier 5",
    Q86="Yes","No Tier",
    TRUE,"")</f>
        <v/>
      </c>
      <c r="W86" s="32" t="str">
        <f t="shared" si="3"/>
        <v>Unknown</v>
      </c>
      <c r="X86" s="32" t="str" cm="1">
        <f t="array" ref="X86">_xlfn.IFS(
    AND(G86="",M86=""), "",
    OR(G86="Lead", G86="Lead Lined Galvanized", M86="Lead", M86="Lead Lined Galvanized"), "Lead",
    AND(G86="GRR", M86="GRR"), "Non-Lead",
    OR(AND(G86="GRR", M86=""), AND(G86="", M86="GRR")), "Non-Lead",
    AND(G86&lt;&gt;"GRR", G86&lt;&gt;"", M86="GRR", OR(I86="Yes", I86="Unknown", I86="")), "GRR",
    AND(G86&lt;&gt;"GRR", G86&lt;&gt;"", M86="GRR", I86="No"), "Non-Lead",
    OR(G86="Unknown", M86="Unknown"), "Unknown",
    OR(NOT(OR(G86="Lead", G86="Lead Lined Galvanized", G86="GRR", G86="Unknown")),
       NOT(OR(M86="Lead", M86="Lead Lined Galvanized", M86="GRR", M86="Unknown"))), "Non-Lead",
    TRUE, ""
)</f>
        <v/>
      </c>
      <c r="Y86" s="31" t="str">
        <f t="shared" si="4"/>
        <v/>
      </c>
      <c r="Z86" s="1" t="b">
        <v>0</v>
      </c>
      <c r="AA86" s="13"/>
      <c r="AB86" s="13"/>
      <c r="AC86" s="13"/>
      <c r="AD86" s="13"/>
      <c r="AE86" s="13"/>
      <c r="AG86" s="32" t="str" cm="1">
        <f t="array" ref="AG86">_xlfn.IFS(AH86="","",AH86="Yes",IF(ISNUMBER(U86),IF(U86&lt;1988,"Yes","No"),"No"),TRUE,"")</f>
        <v/>
      </c>
      <c r="AH86" s="32" t="str">
        <f t="shared" si="5"/>
        <v/>
      </c>
      <c r="AI86" s="32" t="str" cm="1">
        <f t="array" ref="AI86">_xlfn.IFS(AJ86="","",AJ86="Yes",IF(ISNUMBER(U86),IF(U86&lt;1988,"Yes","No"),"No"),TRUE,"No")</f>
        <v>No</v>
      </c>
      <c r="AJ86" s="32" t="str" cm="1">
        <f t="array" ref="AJ86">_xlfn.IFS(AND(S86="",T86=""),"",
     OR(S86="Lead",T86="Lead"),"No",
     OR(S86="Non-Lead Copper",T86="Non-Lead Copper"),"Yes",
     TRUE,"No")</f>
        <v>No</v>
      </c>
      <c r="AK86" s="32" t="str" cm="1">
        <f t="array" ref="AK86">_xlfn.IFS(AND(S86="",T86=""),"",
     OR(S86="Lead",T86="Lead"),"Yes",
     TRUE,"No")</f>
        <v>No</v>
      </c>
    </row>
    <row r="87" spans="1:37">
      <c r="A87" s="28">
        <v>85</v>
      </c>
      <c r="B87" s="2"/>
      <c r="C87" s="2"/>
      <c r="D87" s="3"/>
      <c r="E87" s="2"/>
      <c r="F87" s="5" t="s">
        <v>68</v>
      </c>
      <c r="G87" s="2"/>
      <c r="H87" s="2"/>
      <c r="I87" s="2"/>
      <c r="J87" s="2"/>
      <c r="K87" s="2"/>
      <c r="L87" s="2"/>
      <c r="M87" s="4"/>
      <c r="N87" s="2"/>
      <c r="O87" s="2"/>
      <c r="P87" s="2"/>
      <c r="Q87" s="2"/>
      <c r="R87" s="5"/>
      <c r="S87" s="2" t="s">
        <v>68</v>
      </c>
      <c r="T87" s="2" t="s">
        <v>68</v>
      </c>
      <c r="U87" s="34"/>
      <c r="V87" s="30" t="str" cm="1">
        <f t="array" ref="V87">_xlfn.IFS(
    D87="","",
    AND(D87="Single Family Residence",OR(X87="Lead",S87="Lead",T87="Lead"),OR(Q87="No",Q87="Unknown",Q87="")),"Tier 1",
    AND(D87="Single Family Residence",OR(X87="GRR",S87="Galvanized",T87="Galvanized",F87="Lead"),OR(Q87="No",Q87="Unknown",Q87="")),"Tier 3",
    AND(D87="Single Family Residence",AI87="Yes",OR(Q87="No",Q87="Unknown",Q87="")),"Tier 4",
    AND(D87&lt;&gt;"Single Family Residence",OR(X87="Lead",AK87="Yes"),OR(Q87="No",Q87="Unknown",Q87="")),"Tier 2",
    OR(Q87="No",Q87="Unknown",Q87=""),"Tier 5",
    Q87="Yes","No Tier",
    TRUE,"")</f>
        <v/>
      </c>
      <c r="W87" s="32" t="str">
        <f t="shared" si="3"/>
        <v>Unknown</v>
      </c>
      <c r="X87" s="32" t="str" cm="1">
        <f t="array" ref="X87">_xlfn.IFS(
    AND(G87="",M87=""), "",
    OR(G87="Lead", G87="Lead Lined Galvanized", M87="Lead", M87="Lead Lined Galvanized"), "Lead",
    AND(G87="GRR", M87="GRR"), "Non-Lead",
    OR(AND(G87="GRR", M87=""), AND(G87="", M87="GRR")), "Non-Lead",
    AND(G87&lt;&gt;"GRR", G87&lt;&gt;"", M87="GRR", OR(I87="Yes", I87="Unknown", I87="")), "GRR",
    AND(G87&lt;&gt;"GRR", G87&lt;&gt;"", M87="GRR", I87="No"), "Non-Lead",
    OR(G87="Unknown", M87="Unknown"), "Unknown",
    OR(NOT(OR(G87="Lead", G87="Lead Lined Galvanized", G87="GRR", G87="Unknown")),
       NOT(OR(M87="Lead", M87="Lead Lined Galvanized", M87="GRR", M87="Unknown"))), "Non-Lead",
    TRUE, ""
)</f>
        <v/>
      </c>
      <c r="Y87" s="31" t="str">
        <f t="shared" si="4"/>
        <v/>
      </c>
      <c r="Z87" s="1" t="b">
        <v>0</v>
      </c>
      <c r="AA87" s="13"/>
      <c r="AB87" s="13"/>
      <c r="AC87" s="13"/>
      <c r="AD87" s="13"/>
      <c r="AE87" s="13"/>
      <c r="AG87" s="32" t="str" cm="1">
        <f t="array" ref="AG87">_xlfn.IFS(AH87="","",AH87="Yes",IF(ISNUMBER(U87),IF(U87&lt;1988,"Yes","No"),"No"),TRUE,"")</f>
        <v/>
      </c>
      <c r="AH87" s="32" t="str">
        <f t="shared" si="5"/>
        <v/>
      </c>
      <c r="AI87" s="32" t="str" cm="1">
        <f t="array" ref="AI87">_xlfn.IFS(AJ87="","",AJ87="Yes",IF(ISNUMBER(U87),IF(U87&lt;1988,"Yes","No"),"No"),TRUE,"No")</f>
        <v>No</v>
      </c>
      <c r="AJ87" s="32" t="str" cm="1">
        <f t="array" ref="AJ87">_xlfn.IFS(AND(S87="",T87=""),"",
     OR(S87="Lead",T87="Lead"),"No",
     OR(S87="Non-Lead Copper",T87="Non-Lead Copper"),"Yes",
     TRUE,"No")</f>
        <v>No</v>
      </c>
      <c r="AK87" s="32" t="str" cm="1">
        <f t="array" ref="AK87">_xlfn.IFS(AND(S87="",T87=""),"",
     OR(S87="Lead",T87="Lead"),"Yes",
     TRUE,"No")</f>
        <v>No</v>
      </c>
    </row>
    <row r="88" spans="1:37">
      <c r="A88" s="28">
        <v>86</v>
      </c>
      <c r="B88" s="2"/>
      <c r="C88" s="2"/>
      <c r="D88" s="3"/>
      <c r="E88" s="2"/>
      <c r="F88" s="5" t="s">
        <v>68</v>
      </c>
      <c r="G88" s="2"/>
      <c r="H88" s="2"/>
      <c r="I88" s="2"/>
      <c r="J88" s="2"/>
      <c r="K88" s="2"/>
      <c r="L88" s="2"/>
      <c r="M88" s="4"/>
      <c r="N88" s="2"/>
      <c r="O88" s="2"/>
      <c r="P88" s="2"/>
      <c r="Q88" s="2"/>
      <c r="R88" s="5"/>
      <c r="S88" s="2" t="s">
        <v>68</v>
      </c>
      <c r="T88" s="2" t="s">
        <v>68</v>
      </c>
      <c r="U88" s="34"/>
      <c r="V88" s="30" t="str" cm="1">
        <f t="array" ref="V88">_xlfn.IFS(
    D88="","",
    AND(D88="Single Family Residence",OR(X88="Lead",S88="Lead",T88="Lead"),OR(Q88="No",Q88="Unknown",Q88="")),"Tier 1",
    AND(D88="Single Family Residence",OR(X88="GRR",S88="Galvanized",T88="Galvanized",F88="Lead"),OR(Q88="No",Q88="Unknown",Q88="")),"Tier 3",
    AND(D88="Single Family Residence",AI88="Yes",OR(Q88="No",Q88="Unknown",Q88="")),"Tier 4",
    AND(D88&lt;&gt;"Single Family Residence",OR(X88="Lead",AK88="Yes"),OR(Q88="No",Q88="Unknown",Q88="")),"Tier 2",
    OR(Q88="No",Q88="Unknown",Q88=""),"Tier 5",
    Q88="Yes","No Tier",
    TRUE,"")</f>
        <v/>
      </c>
      <c r="W88" s="32" t="str">
        <f t="shared" si="3"/>
        <v>Unknown</v>
      </c>
      <c r="X88" s="32" t="str" cm="1">
        <f t="array" ref="X88">_xlfn.IFS(
    AND(G88="",M88=""), "",
    OR(G88="Lead", G88="Lead Lined Galvanized", M88="Lead", M88="Lead Lined Galvanized"), "Lead",
    AND(G88="GRR", M88="GRR"), "Non-Lead",
    OR(AND(G88="GRR", M88=""), AND(G88="", M88="GRR")), "Non-Lead",
    AND(G88&lt;&gt;"GRR", G88&lt;&gt;"", M88="GRR", OR(I88="Yes", I88="Unknown", I88="")), "GRR",
    AND(G88&lt;&gt;"GRR", G88&lt;&gt;"", M88="GRR", I88="No"), "Non-Lead",
    OR(G88="Unknown", M88="Unknown"), "Unknown",
    OR(NOT(OR(G88="Lead", G88="Lead Lined Galvanized", G88="GRR", G88="Unknown")),
       NOT(OR(M88="Lead", M88="Lead Lined Galvanized", M88="GRR", M88="Unknown"))), "Non-Lead",
    TRUE, ""
)</f>
        <v/>
      </c>
      <c r="Y88" s="31" t="str">
        <f t="shared" si="4"/>
        <v/>
      </c>
      <c r="Z88" s="1" t="b">
        <v>0</v>
      </c>
      <c r="AA88" s="13"/>
      <c r="AB88" s="13"/>
      <c r="AC88" s="13"/>
      <c r="AD88" s="13"/>
      <c r="AE88" s="13"/>
      <c r="AG88" s="32" t="str" cm="1">
        <f t="array" ref="AG88">_xlfn.IFS(AH88="","",AH88="Yes",IF(ISNUMBER(U88),IF(U88&lt;1988,"Yes","No"),"No"),TRUE,"")</f>
        <v/>
      </c>
      <c r="AH88" s="32" t="str">
        <f t="shared" si="5"/>
        <v/>
      </c>
      <c r="AI88" s="32" t="str" cm="1">
        <f t="array" ref="AI88">_xlfn.IFS(AJ88="","",AJ88="Yes",IF(ISNUMBER(U88),IF(U88&lt;1988,"Yes","No"),"No"),TRUE,"No")</f>
        <v>No</v>
      </c>
      <c r="AJ88" s="32" t="str" cm="1">
        <f t="array" ref="AJ88">_xlfn.IFS(AND(S88="",T88=""),"",
     OR(S88="Lead",T88="Lead"),"No",
     OR(S88="Non-Lead Copper",T88="Non-Lead Copper"),"Yes",
     TRUE,"No")</f>
        <v>No</v>
      </c>
      <c r="AK88" s="32" t="str" cm="1">
        <f t="array" ref="AK88">_xlfn.IFS(AND(S88="",T88=""),"",
     OR(S88="Lead",T88="Lead"),"Yes",
     TRUE,"No")</f>
        <v>No</v>
      </c>
    </row>
    <row r="89" spans="1:37">
      <c r="A89" s="28">
        <v>87</v>
      </c>
      <c r="B89" s="2"/>
      <c r="C89" s="2"/>
      <c r="D89" s="3"/>
      <c r="E89" s="2"/>
      <c r="F89" s="5" t="s">
        <v>68</v>
      </c>
      <c r="G89" s="2"/>
      <c r="H89" s="2"/>
      <c r="I89" s="2"/>
      <c r="J89" s="2"/>
      <c r="K89" s="2"/>
      <c r="L89" s="2"/>
      <c r="M89" s="4"/>
      <c r="N89" s="2"/>
      <c r="O89" s="2"/>
      <c r="P89" s="2"/>
      <c r="Q89" s="2"/>
      <c r="R89" s="5"/>
      <c r="S89" s="2" t="s">
        <v>68</v>
      </c>
      <c r="T89" s="2" t="s">
        <v>68</v>
      </c>
      <c r="U89" s="34"/>
      <c r="V89" s="30" t="str" cm="1">
        <f t="array" ref="V89">_xlfn.IFS(
    D89="","",
    AND(D89="Single Family Residence",OR(X89="Lead",S89="Lead",T89="Lead"),OR(Q89="No",Q89="Unknown",Q89="")),"Tier 1",
    AND(D89="Single Family Residence",OR(X89="GRR",S89="Galvanized",T89="Galvanized",F89="Lead"),OR(Q89="No",Q89="Unknown",Q89="")),"Tier 3",
    AND(D89="Single Family Residence",AI89="Yes",OR(Q89="No",Q89="Unknown",Q89="")),"Tier 4",
    AND(D89&lt;&gt;"Single Family Residence",OR(X89="Lead",AK89="Yes"),OR(Q89="No",Q89="Unknown",Q89="")),"Tier 2",
    OR(Q89="No",Q89="Unknown",Q89=""),"Tier 5",
    Q89="Yes","No Tier",
    TRUE,"")</f>
        <v/>
      </c>
      <c r="W89" s="32" t="str">
        <f t="shared" si="3"/>
        <v>Unknown</v>
      </c>
      <c r="X89" s="32" t="str" cm="1">
        <f t="array" ref="X89">_xlfn.IFS(
    AND(G89="",M89=""), "",
    OR(G89="Lead", G89="Lead Lined Galvanized", M89="Lead", M89="Lead Lined Galvanized"), "Lead",
    AND(G89="GRR", M89="GRR"), "Non-Lead",
    OR(AND(G89="GRR", M89=""), AND(G89="", M89="GRR")), "Non-Lead",
    AND(G89&lt;&gt;"GRR", G89&lt;&gt;"", M89="GRR", OR(I89="Yes", I89="Unknown", I89="")), "GRR",
    AND(G89&lt;&gt;"GRR", G89&lt;&gt;"", M89="GRR", I89="No"), "Non-Lead",
    OR(G89="Unknown", M89="Unknown"), "Unknown",
    OR(NOT(OR(G89="Lead", G89="Lead Lined Galvanized", G89="GRR", G89="Unknown")),
       NOT(OR(M89="Lead", M89="Lead Lined Galvanized", M89="GRR", M89="Unknown"))), "Non-Lead",
    TRUE, ""
)</f>
        <v/>
      </c>
      <c r="Y89" s="31" t="str">
        <f t="shared" si="4"/>
        <v/>
      </c>
      <c r="Z89" s="1" t="b">
        <v>0</v>
      </c>
      <c r="AA89" s="13"/>
      <c r="AB89" s="13"/>
      <c r="AC89" s="13"/>
      <c r="AD89" s="13"/>
      <c r="AE89" s="13"/>
      <c r="AG89" s="32" t="str" cm="1">
        <f t="array" ref="AG89">_xlfn.IFS(AH89="","",AH89="Yes",IF(ISNUMBER(U89),IF(U89&lt;1988,"Yes","No"),"No"),TRUE,"")</f>
        <v/>
      </c>
      <c r="AH89" s="32" t="str">
        <f t="shared" si="5"/>
        <v/>
      </c>
      <c r="AI89" s="32" t="str" cm="1">
        <f t="array" ref="AI89">_xlfn.IFS(AJ89="","",AJ89="Yes",IF(ISNUMBER(U89),IF(U89&lt;1988,"Yes","No"),"No"),TRUE,"No")</f>
        <v>No</v>
      </c>
      <c r="AJ89" s="32" t="str" cm="1">
        <f t="array" ref="AJ89">_xlfn.IFS(AND(S89="",T89=""),"",
     OR(S89="Lead",T89="Lead"),"No",
     OR(S89="Non-Lead Copper",T89="Non-Lead Copper"),"Yes",
     TRUE,"No")</f>
        <v>No</v>
      </c>
      <c r="AK89" s="32" t="str" cm="1">
        <f t="array" ref="AK89">_xlfn.IFS(AND(S89="",T89=""),"",
     OR(S89="Lead",T89="Lead"),"Yes",
     TRUE,"No")</f>
        <v>No</v>
      </c>
    </row>
    <row r="90" spans="1:37">
      <c r="A90" s="28">
        <v>88</v>
      </c>
      <c r="B90" s="2"/>
      <c r="C90" s="2"/>
      <c r="D90" s="3"/>
      <c r="E90" s="2"/>
      <c r="F90" s="5" t="s">
        <v>68</v>
      </c>
      <c r="G90" s="2"/>
      <c r="H90" s="2"/>
      <c r="I90" s="2"/>
      <c r="J90" s="2"/>
      <c r="K90" s="2"/>
      <c r="L90" s="2"/>
      <c r="M90" s="4"/>
      <c r="N90" s="2"/>
      <c r="O90" s="2"/>
      <c r="P90" s="2"/>
      <c r="Q90" s="2"/>
      <c r="R90" s="5"/>
      <c r="S90" s="2" t="s">
        <v>68</v>
      </c>
      <c r="T90" s="2" t="s">
        <v>68</v>
      </c>
      <c r="U90" s="34"/>
      <c r="V90" s="30" t="str" cm="1">
        <f t="array" ref="V90">_xlfn.IFS(
    D90="","",
    AND(D90="Single Family Residence",OR(X90="Lead",S90="Lead",T90="Lead"),OR(Q90="No",Q90="Unknown",Q90="")),"Tier 1",
    AND(D90="Single Family Residence",OR(X90="GRR",S90="Galvanized",T90="Galvanized",F90="Lead"),OR(Q90="No",Q90="Unknown",Q90="")),"Tier 3",
    AND(D90="Single Family Residence",AI90="Yes",OR(Q90="No",Q90="Unknown",Q90="")),"Tier 4",
    AND(D90&lt;&gt;"Single Family Residence",OR(X90="Lead",AK90="Yes"),OR(Q90="No",Q90="Unknown",Q90="")),"Tier 2",
    OR(Q90="No",Q90="Unknown",Q90=""),"Tier 5",
    Q90="Yes","No Tier",
    TRUE,"")</f>
        <v/>
      </c>
      <c r="W90" s="32" t="str">
        <f t="shared" si="3"/>
        <v>Unknown</v>
      </c>
      <c r="X90" s="32" t="str" cm="1">
        <f t="array" ref="X90">_xlfn.IFS(
    AND(G90="",M90=""), "",
    OR(G90="Lead", G90="Lead Lined Galvanized", M90="Lead", M90="Lead Lined Galvanized"), "Lead",
    AND(G90="GRR", M90="GRR"), "Non-Lead",
    OR(AND(G90="GRR", M90=""), AND(G90="", M90="GRR")), "Non-Lead",
    AND(G90&lt;&gt;"GRR", G90&lt;&gt;"", M90="GRR", OR(I90="Yes", I90="Unknown", I90="")), "GRR",
    AND(G90&lt;&gt;"GRR", G90&lt;&gt;"", M90="GRR", I90="No"), "Non-Lead",
    OR(G90="Unknown", M90="Unknown"), "Unknown",
    OR(NOT(OR(G90="Lead", G90="Lead Lined Galvanized", G90="GRR", G90="Unknown")),
       NOT(OR(M90="Lead", M90="Lead Lined Galvanized", M90="GRR", M90="Unknown"))), "Non-Lead",
    TRUE, ""
)</f>
        <v/>
      </c>
      <c r="Y90" s="31" t="str">
        <f t="shared" si="4"/>
        <v/>
      </c>
      <c r="Z90" s="1" t="b">
        <v>0</v>
      </c>
      <c r="AA90" s="13"/>
      <c r="AB90" s="13"/>
      <c r="AC90" s="13"/>
      <c r="AD90" s="13"/>
      <c r="AE90" s="13"/>
      <c r="AG90" s="32" t="str" cm="1">
        <f t="array" ref="AG90">_xlfn.IFS(AH90="","",AH90="Yes",IF(ISNUMBER(U90),IF(U90&lt;1988,"Yes","No"),"No"),TRUE,"")</f>
        <v/>
      </c>
      <c r="AH90" s="32" t="str">
        <f t="shared" si="5"/>
        <v/>
      </c>
      <c r="AI90" s="32" t="str" cm="1">
        <f t="array" ref="AI90">_xlfn.IFS(AJ90="","",AJ90="Yes",IF(ISNUMBER(U90),IF(U90&lt;1988,"Yes","No"),"No"),TRUE,"No")</f>
        <v>No</v>
      </c>
      <c r="AJ90" s="32" t="str" cm="1">
        <f t="array" ref="AJ90">_xlfn.IFS(AND(S90="",T90=""),"",
     OR(S90="Lead",T90="Lead"),"No",
     OR(S90="Non-Lead Copper",T90="Non-Lead Copper"),"Yes",
     TRUE,"No")</f>
        <v>No</v>
      </c>
      <c r="AK90" s="32" t="str" cm="1">
        <f t="array" ref="AK90">_xlfn.IFS(AND(S90="",T90=""),"",
     OR(S90="Lead",T90="Lead"),"Yes",
     TRUE,"No")</f>
        <v>No</v>
      </c>
    </row>
    <row r="91" spans="1:37">
      <c r="A91" s="28">
        <v>89</v>
      </c>
      <c r="B91" s="2"/>
      <c r="C91" s="2"/>
      <c r="D91" s="3"/>
      <c r="E91" s="2"/>
      <c r="F91" s="5" t="s">
        <v>68</v>
      </c>
      <c r="G91" s="2"/>
      <c r="H91" s="2"/>
      <c r="I91" s="2"/>
      <c r="J91" s="2"/>
      <c r="K91" s="2"/>
      <c r="L91" s="2"/>
      <c r="M91" s="4"/>
      <c r="N91" s="2"/>
      <c r="O91" s="2"/>
      <c r="P91" s="2"/>
      <c r="Q91" s="2"/>
      <c r="R91" s="5"/>
      <c r="S91" s="2" t="s">
        <v>68</v>
      </c>
      <c r="T91" s="2" t="s">
        <v>68</v>
      </c>
      <c r="U91" s="34"/>
      <c r="V91" s="30" t="str" cm="1">
        <f t="array" ref="V91">_xlfn.IFS(
    D91="","",
    AND(D91="Single Family Residence",OR(X91="Lead",S91="Lead",T91="Lead"),OR(Q91="No",Q91="Unknown",Q91="")),"Tier 1",
    AND(D91="Single Family Residence",OR(X91="GRR",S91="Galvanized",T91="Galvanized",F91="Lead"),OR(Q91="No",Q91="Unknown",Q91="")),"Tier 3",
    AND(D91="Single Family Residence",AI91="Yes",OR(Q91="No",Q91="Unknown",Q91="")),"Tier 4",
    AND(D91&lt;&gt;"Single Family Residence",OR(X91="Lead",AK91="Yes"),OR(Q91="No",Q91="Unknown",Q91="")),"Tier 2",
    OR(Q91="No",Q91="Unknown",Q91=""),"Tier 5",
    Q91="Yes","No Tier",
    TRUE,"")</f>
        <v/>
      </c>
      <c r="W91" s="32" t="str">
        <f t="shared" si="3"/>
        <v>Unknown</v>
      </c>
      <c r="X91" s="32" t="str" cm="1">
        <f t="array" ref="X91">_xlfn.IFS(
    AND(G91="",M91=""), "",
    OR(G91="Lead", G91="Lead Lined Galvanized", M91="Lead", M91="Lead Lined Galvanized"), "Lead",
    AND(G91="GRR", M91="GRR"), "Non-Lead",
    OR(AND(G91="GRR", M91=""), AND(G91="", M91="GRR")), "Non-Lead",
    AND(G91&lt;&gt;"GRR", G91&lt;&gt;"", M91="GRR", OR(I91="Yes", I91="Unknown", I91="")), "GRR",
    AND(G91&lt;&gt;"GRR", G91&lt;&gt;"", M91="GRR", I91="No"), "Non-Lead",
    OR(G91="Unknown", M91="Unknown"), "Unknown",
    OR(NOT(OR(G91="Lead", G91="Lead Lined Galvanized", G91="GRR", G91="Unknown")),
       NOT(OR(M91="Lead", M91="Lead Lined Galvanized", M91="GRR", M91="Unknown"))), "Non-Lead",
    TRUE, ""
)</f>
        <v/>
      </c>
      <c r="Y91" s="31" t="str">
        <f t="shared" si="4"/>
        <v/>
      </c>
      <c r="Z91" s="1" t="b">
        <v>0</v>
      </c>
      <c r="AA91" s="13"/>
      <c r="AB91" s="13"/>
      <c r="AC91" s="13"/>
      <c r="AD91" s="13"/>
      <c r="AE91" s="13"/>
      <c r="AG91" s="32" t="str" cm="1">
        <f t="array" ref="AG91">_xlfn.IFS(AH91="","",AH91="Yes",IF(ISNUMBER(U91),IF(U91&lt;1988,"Yes","No"),"No"),TRUE,"")</f>
        <v/>
      </c>
      <c r="AH91" s="32" t="str">
        <f t="shared" si="5"/>
        <v/>
      </c>
      <c r="AI91" s="32" t="str" cm="1">
        <f t="array" ref="AI91">_xlfn.IFS(AJ91="","",AJ91="Yes",IF(ISNUMBER(U91),IF(U91&lt;1988,"Yes","No"),"No"),TRUE,"No")</f>
        <v>No</v>
      </c>
      <c r="AJ91" s="32" t="str" cm="1">
        <f t="array" ref="AJ91">_xlfn.IFS(AND(S91="",T91=""),"",
     OR(S91="Lead",T91="Lead"),"No",
     OR(S91="Non-Lead Copper",T91="Non-Lead Copper"),"Yes",
     TRUE,"No")</f>
        <v>No</v>
      </c>
      <c r="AK91" s="32" t="str" cm="1">
        <f t="array" ref="AK91">_xlfn.IFS(AND(S91="",T91=""),"",
     OR(S91="Lead",T91="Lead"),"Yes",
     TRUE,"No")</f>
        <v>No</v>
      </c>
    </row>
    <row r="92" spans="1:37">
      <c r="A92" s="28">
        <v>90</v>
      </c>
      <c r="B92" s="2"/>
      <c r="C92" s="2"/>
      <c r="D92" s="3"/>
      <c r="E92" s="2"/>
      <c r="F92" s="5" t="s">
        <v>68</v>
      </c>
      <c r="G92" s="2"/>
      <c r="H92" s="2"/>
      <c r="I92" s="2"/>
      <c r="J92" s="2"/>
      <c r="K92" s="2"/>
      <c r="L92" s="2"/>
      <c r="M92" s="4"/>
      <c r="N92" s="2"/>
      <c r="O92" s="2"/>
      <c r="P92" s="2"/>
      <c r="Q92" s="2"/>
      <c r="R92" s="5"/>
      <c r="S92" s="2" t="s">
        <v>68</v>
      </c>
      <c r="T92" s="2" t="s">
        <v>68</v>
      </c>
      <c r="U92" s="34"/>
      <c r="V92" s="30" t="str" cm="1">
        <f t="array" ref="V92">_xlfn.IFS(
    D92="","",
    AND(D92="Single Family Residence",OR(X92="Lead",S92="Lead",T92="Lead"),OR(Q92="No",Q92="Unknown",Q92="")),"Tier 1",
    AND(D92="Single Family Residence",OR(X92="GRR",S92="Galvanized",T92="Galvanized",F92="Lead"),OR(Q92="No",Q92="Unknown",Q92="")),"Tier 3",
    AND(D92="Single Family Residence",AI92="Yes",OR(Q92="No",Q92="Unknown",Q92="")),"Tier 4",
    AND(D92&lt;&gt;"Single Family Residence",OR(X92="Lead",AK92="Yes"),OR(Q92="No",Q92="Unknown",Q92="")),"Tier 2",
    OR(Q92="No",Q92="Unknown",Q92=""),"Tier 5",
    Q92="Yes","No Tier",
    TRUE,"")</f>
        <v/>
      </c>
      <c r="W92" s="32" t="str">
        <f t="shared" si="3"/>
        <v>Unknown</v>
      </c>
      <c r="X92" s="32" t="str" cm="1">
        <f t="array" ref="X92">_xlfn.IFS(
    AND(G92="",M92=""), "",
    OR(G92="Lead", G92="Lead Lined Galvanized", M92="Lead", M92="Lead Lined Galvanized"), "Lead",
    AND(G92="GRR", M92="GRR"), "Non-Lead",
    OR(AND(G92="GRR", M92=""), AND(G92="", M92="GRR")), "Non-Lead",
    AND(G92&lt;&gt;"GRR", G92&lt;&gt;"", M92="GRR", OR(I92="Yes", I92="Unknown", I92="")), "GRR",
    AND(G92&lt;&gt;"GRR", G92&lt;&gt;"", M92="GRR", I92="No"), "Non-Lead",
    OR(G92="Unknown", M92="Unknown"), "Unknown",
    OR(NOT(OR(G92="Lead", G92="Lead Lined Galvanized", G92="GRR", G92="Unknown")),
       NOT(OR(M92="Lead", M92="Lead Lined Galvanized", M92="GRR", M92="Unknown"))), "Non-Lead",
    TRUE, ""
)</f>
        <v/>
      </c>
      <c r="Y92" s="31" t="str">
        <f t="shared" si="4"/>
        <v/>
      </c>
      <c r="Z92" s="1" t="b">
        <v>0</v>
      </c>
      <c r="AA92" s="13"/>
      <c r="AB92" s="13"/>
      <c r="AC92" s="13"/>
      <c r="AD92" s="13"/>
      <c r="AE92" s="13"/>
      <c r="AG92" s="32" t="str" cm="1">
        <f t="array" ref="AG92">_xlfn.IFS(AH92="","",AH92="Yes",IF(ISNUMBER(U92),IF(U92&lt;1988,"Yes","No"),"No"),TRUE,"")</f>
        <v/>
      </c>
      <c r="AH92" s="32" t="str">
        <f t="shared" si="5"/>
        <v/>
      </c>
      <c r="AI92" s="32" t="str" cm="1">
        <f t="array" ref="AI92">_xlfn.IFS(AJ92="","",AJ92="Yes",IF(ISNUMBER(U92),IF(U92&lt;1988,"Yes","No"),"No"),TRUE,"No")</f>
        <v>No</v>
      </c>
      <c r="AJ92" s="32" t="str" cm="1">
        <f t="array" ref="AJ92">_xlfn.IFS(AND(S92="",T92=""),"",
     OR(S92="Lead",T92="Lead"),"No",
     OR(S92="Non-Lead Copper",T92="Non-Lead Copper"),"Yes",
     TRUE,"No")</f>
        <v>No</v>
      </c>
      <c r="AK92" s="32" t="str" cm="1">
        <f t="array" ref="AK92">_xlfn.IFS(AND(S92="",T92=""),"",
     OR(S92="Lead",T92="Lead"),"Yes",
     TRUE,"No")</f>
        <v>No</v>
      </c>
    </row>
    <row r="93" spans="1:37">
      <c r="A93" s="28">
        <v>91</v>
      </c>
      <c r="B93" s="2"/>
      <c r="C93" s="2"/>
      <c r="D93" s="3"/>
      <c r="E93" s="2"/>
      <c r="F93" s="5" t="s">
        <v>68</v>
      </c>
      <c r="G93" s="2"/>
      <c r="H93" s="2"/>
      <c r="I93" s="2"/>
      <c r="J93" s="2"/>
      <c r="K93" s="2"/>
      <c r="L93" s="2"/>
      <c r="M93" s="4"/>
      <c r="N93" s="2"/>
      <c r="O93" s="2"/>
      <c r="P93" s="2"/>
      <c r="Q93" s="2"/>
      <c r="R93" s="5"/>
      <c r="S93" s="2" t="s">
        <v>68</v>
      </c>
      <c r="T93" s="2" t="s">
        <v>68</v>
      </c>
      <c r="U93" s="34"/>
      <c r="V93" s="30" t="str" cm="1">
        <f t="array" ref="V93">_xlfn.IFS(
    D93="","",
    AND(D93="Single Family Residence",OR(X93="Lead",S93="Lead",T93="Lead"),OR(Q93="No",Q93="Unknown",Q93="")),"Tier 1",
    AND(D93="Single Family Residence",OR(X93="GRR",S93="Galvanized",T93="Galvanized",F93="Lead"),OR(Q93="No",Q93="Unknown",Q93="")),"Tier 3",
    AND(D93="Single Family Residence",AI93="Yes",OR(Q93="No",Q93="Unknown",Q93="")),"Tier 4",
    AND(D93&lt;&gt;"Single Family Residence",OR(X93="Lead",AK93="Yes"),OR(Q93="No",Q93="Unknown",Q93="")),"Tier 2",
    OR(Q93="No",Q93="Unknown",Q93=""),"Tier 5",
    Q93="Yes","No Tier",
    TRUE,"")</f>
        <v/>
      </c>
      <c r="W93" s="32" t="str">
        <f t="shared" si="3"/>
        <v>Unknown</v>
      </c>
      <c r="X93" s="32" t="str" cm="1">
        <f t="array" ref="X93">_xlfn.IFS(
    AND(G93="",M93=""), "",
    OR(G93="Lead", G93="Lead Lined Galvanized", M93="Lead", M93="Lead Lined Galvanized"), "Lead",
    AND(G93="GRR", M93="GRR"), "Non-Lead",
    OR(AND(G93="GRR", M93=""), AND(G93="", M93="GRR")), "Non-Lead",
    AND(G93&lt;&gt;"GRR", G93&lt;&gt;"", M93="GRR", OR(I93="Yes", I93="Unknown", I93="")), "GRR",
    AND(G93&lt;&gt;"GRR", G93&lt;&gt;"", M93="GRR", I93="No"), "Non-Lead",
    OR(G93="Unknown", M93="Unknown"), "Unknown",
    OR(NOT(OR(G93="Lead", G93="Lead Lined Galvanized", G93="GRR", G93="Unknown")),
       NOT(OR(M93="Lead", M93="Lead Lined Galvanized", M93="GRR", M93="Unknown"))), "Non-Lead",
    TRUE, ""
)</f>
        <v/>
      </c>
      <c r="Y93" s="31" t="str">
        <f t="shared" si="4"/>
        <v/>
      </c>
      <c r="Z93" s="1" t="b">
        <v>0</v>
      </c>
      <c r="AA93" s="13"/>
      <c r="AB93" s="13"/>
      <c r="AC93" s="13"/>
      <c r="AD93" s="13"/>
      <c r="AE93" s="13"/>
      <c r="AG93" s="32" t="str" cm="1">
        <f t="array" ref="AG93">_xlfn.IFS(AH93="","",AH93="Yes",IF(ISNUMBER(U93),IF(U93&lt;1988,"Yes","No"),"No"),TRUE,"")</f>
        <v/>
      </c>
      <c r="AH93" s="32" t="str">
        <f t="shared" si="5"/>
        <v/>
      </c>
      <c r="AI93" s="32" t="str" cm="1">
        <f t="array" ref="AI93">_xlfn.IFS(AJ93="","",AJ93="Yes",IF(ISNUMBER(U93),IF(U93&lt;1988,"Yes","No"),"No"),TRUE,"No")</f>
        <v>No</v>
      </c>
      <c r="AJ93" s="32" t="str" cm="1">
        <f t="array" ref="AJ93">_xlfn.IFS(AND(S93="",T93=""),"",
     OR(S93="Lead",T93="Lead"),"No",
     OR(S93="Non-Lead Copper",T93="Non-Lead Copper"),"Yes",
     TRUE,"No")</f>
        <v>No</v>
      </c>
      <c r="AK93" s="32" t="str" cm="1">
        <f t="array" ref="AK93">_xlfn.IFS(AND(S93="",T93=""),"",
     OR(S93="Lead",T93="Lead"),"Yes",
     TRUE,"No")</f>
        <v>No</v>
      </c>
    </row>
    <row r="94" spans="1:37">
      <c r="A94" s="28">
        <v>92</v>
      </c>
      <c r="B94" s="2"/>
      <c r="C94" s="2"/>
      <c r="D94" s="3"/>
      <c r="E94" s="2"/>
      <c r="F94" s="5" t="s">
        <v>68</v>
      </c>
      <c r="G94" s="2"/>
      <c r="H94" s="2"/>
      <c r="I94" s="2"/>
      <c r="J94" s="2"/>
      <c r="K94" s="2"/>
      <c r="L94" s="2"/>
      <c r="M94" s="4"/>
      <c r="N94" s="2"/>
      <c r="O94" s="2"/>
      <c r="P94" s="2"/>
      <c r="Q94" s="2"/>
      <c r="R94" s="5"/>
      <c r="S94" s="2" t="s">
        <v>68</v>
      </c>
      <c r="T94" s="2" t="s">
        <v>68</v>
      </c>
      <c r="U94" s="34"/>
      <c r="V94" s="30" t="str" cm="1">
        <f t="array" ref="V94">_xlfn.IFS(
    D94="","",
    AND(D94="Single Family Residence",OR(X94="Lead",S94="Lead",T94="Lead"),OR(Q94="No",Q94="Unknown",Q94="")),"Tier 1",
    AND(D94="Single Family Residence",OR(X94="GRR",S94="Galvanized",T94="Galvanized",F94="Lead"),OR(Q94="No",Q94="Unknown",Q94="")),"Tier 3",
    AND(D94="Single Family Residence",AI94="Yes",OR(Q94="No",Q94="Unknown",Q94="")),"Tier 4",
    AND(D94&lt;&gt;"Single Family Residence",OR(X94="Lead",AK94="Yes"),OR(Q94="No",Q94="Unknown",Q94="")),"Tier 2",
    OR(Q94="No",Q94="Unknown",Q94=""),"Tier 5",
    Q94="Yes","No Tier",
    TRUE,"")</f>
        <v/>
      </c>
      <c r="W94" s="32" t="str">
        <f t="shared" si="3"/>
        <v>Unknown</v>
      </c>
      <c r="X94" s="32" t="str" cm="1">
        <f t="array" ref="X94">_xlfn.IFS(
    AND(G94="",M94=""), "",
    OR(G94="Lead", G94="Lead Lined Galvanized", M94="Lead", M94="Lead Lined Galvanized"), "Lead",
    AND(G94="GRR", M94="GRR"), "Non-Lead",
    OR(AND(G94="GRR", M94=""), AND(G94="", M94="GRR")), "Non-Lead",
    AND(G94&lt;&gt;"GRR", G94&lt;&gt;"", M94="GRR", OR(I94="Yes", I94="Unknown", I94="")), "GRR",
    AND(G94&lt;&gt;"GRR", G94&lt;&gt;"", M94="GRR", I94="No"), "Non-Lead",
    OR(G94="Unknown", M94="Unknown"), "Unknown",
    OR(NOT(OR(G94="Lead", G94="Lead Lined Galvanized", G94="GRR", G94="Unknown")),
       NOT(OR(M94="Lead", M94="Lead Lined Galvanized", M94="GRR", M94="Unknown"))), "Non-Lead",
    TRUE, ""
)</f>
        <v/>
      </c>
      <c r="Y94" s="31" t="str">
        <f t="shared" si="4"/>
        <v/>
      </c>
      <c r="Z94" s="1" t="b">
        <v>0</v>
      </c>
      <c r="AA94" s="13"/>
      <c r="AB94" s="13"/>
      <c r="AC94" s="13"/>
      <c r="AD94" s="13"/>
      <c r="AE94" s="13"/>
      <c r="AG94" s="32" t="str" cm="1">
        <f t="array" ref="AG94">_xlfn.IFS(AH94="","",AH94="Yes",IF(ISNUMBER(U94),IF(U94&lt;1988,"Yes","No"),"No"),TRUE,"")</f>
        <v/>
      </c>
      <c r="AH94" s="32" t="str">
        <f t="shared" si="5"/>
        <v/>
      </c>
      <c r="AI94" s="32" t="str" cm="1">
        <f t="array" ref="AI94">_xlfn.IFS(AJ94="","",AJ94="Yes",IF(ISNUMBER(U94),IF(U94&lt;1988,"Yes","No"),"No"),TRUE,"No")</f>
        <v>No</v>
      </c>
      <c r="AJ94" s="32" t="str" cm="1">
        <f t="array" ref="AJ94">_xlfn.IFS(AND(S94="",T94=""),"",
     OR(S94="Lead",T94="Lead"),"No",
     OR(S94="Non-Lead Copper",T94="Non-Lead Copper"),"Yes",
     TRUE,"No")</f>
        <v>No</v>
      </c>
      <c r="AK94" s="32" t="str" cm="1">
        <f t="array" ref="AK94">_xlfn.IFS(AND(S94="",T94=""),"",
     OR(S94="Lead",T94="Lead"),"Yes",
     TRUE,"No")</f>
        <v>No</v>
      </c>
    </row>
    <row r="95" spans="1:37">
      <c r="A95" s="28">
        <v>93</v>
      </c>
      <c r="B95" s="2"/>
      <c r="C95" s="2"/>
      <c r="D95" s="3"/>
      <c r="E95" s="2"/>
      <c r="F95" s="5" t="s">
        <v>68</v>
      </c>
      <c r="G95" s="2"/>
      <c r="H95" s="2"/>
      <c r="I95" s="2"/>
      <c r="J95" s="2"/>
      <c r="K95" s="2"/>
      <c r="L95" s="2"/>
      <c r="M95" s="4"/>
      <c r="N95" s="2"/>
      <c r="O95" s="2"/>
      <c r="P95" s="2"/>
      <c r="Q95" s="2"/>
      <c r="R95" s="5"/>
      <c r="S95" s="2" t="s">
        <v>68</v>
      </c>
      <c r="T95" s="2" t="s">
        <v>68</v>
      </c>
      <c r="U95" s="34"/>
      <c r="V95" s="30" t="str" cm="1">
        <f t="array" ref="V95">_xlfn.IFS(
    D95="","",
    AND(D95="Single Family Residence",OR(X95="Lead",S95="Lead",T95="Lead"),OR(Q95="No",Q95="Unknown",Q95="")),"Tier 1",
    AND(D95="Single Family Residence",OR(X95="GRR",S95="Galvanized",T95="Galvanized",F95="Lead"),OR(Q95="No",Q95="Unknown",Q95="")),"Tier 3",
    AND(D95="Single Family Residence",AI95="Yes",OR(Q95="No",Q95="Unknown",Q95="")),"Tier 4",
    AND(D95&lt;&gt;"Single Family Residence",OR(X95="Lead",AK95="Yes"),OR(Q95="No",Q95="Unknown",Q95="")),"Tier 2",
    OR(Q95="No",Q95="Unknown",Q95=""),"Tier 5",
    Q95="Yes","No Tier",
    TRUE,"")</f>
        <v/>
      </c>
      <c r="W95" s="32" t="str">
        <f t="shared" si="3"/>
        <v>Unknown</v>
      </c>
      <c r="X95" s="32" t="str" cm="1">
        <f t="array" ref="X95">_xlfn.IFS(
    AND(G95="",M95=""), "",
    OR(G95="Lead", G95="Lead Lined Galvanized", M95="Lead", M95="Lead Lined Galvanized"), "Lead",
    AND(G95="GRR", M95="GRR"), "Non-Lead",
    OR(AND(G95="GRR", M95=""), AND(G95="", M95="GRR")), "Non-Lead",
    AND(G95&lt;&gt;"GRR", G95&lt;&gt;"", M95="GRR", OR(I95="Yes", I95="Unknown", I95="")), "GRR",
    AND(G95&lt;&gt;"GRR", G95&lt;&gt;"", M95="GRR", I95="No"), "Non-Lead",
    OR(G95="Unknown", M95="Unknown"), "Unknown",
    OR(NOT(OR(G95="Lead", G95="Lead Lined Galvanized", G95="GRR", G95="Unknown")),
       NOT(OR(M95="Lead", M95="Lead Lined Galvanized", M95="GRR", M95="Unknown"))), "Non-Lead",
    TRUE, ""
)</f>
        <v/>
      </c>
      <c r="Y95" s="31" t="str">
        <f t="shared" si="4"/>
        <v/>
      </c>
      <c r="Z95" s="1" t="b">
        <v>0</v>
      </c>
      <c r="AA95" s="13"/>
      <c r="AB95" s="13"/>
      <c r="AC95" s="13"/>
      <c r="AD95" s="13"/>
      <c r="AE95" s="13"/>
      <c r="AG95" s="32" t="str" cm="1">
        <f t="array" ref="AG95">_xlfn.IFS(AH95="","",AH95="Yes",IF(ISNUMBER(U95),IF(U95&lt;1988,"Yes","No"),"No"),TRUE,"")</f>
        <v/>
      </c>
      <c r="AH95" s="32" t="str">
        <f t="shared" si="5"/>
        <v/>
      </c>
      <c r="AI95" s="32" t="str" cm="1">
        <f t="array" ref="AI95">_xlfn.IFS(AJ95="","",AJ95="Yes",IF(ISNUMBER(U95),IF(U95&lt;1988,"Yes","No"),"No"),TRUE,"No")</f>
        <v>No</v>
      </c>
      <c r="AJ95" s="32" t="str" cm="1">
        <f t="array" ref="AJ95">_xlfn.IFS(AND(S95="",T95=""),"",
     OR(S95="Lead",T95="Lead"),"No",
     OR(S95="Non-Lead Copper",T95="Non-Lead Copper"),"Yes",
     TRUE,"No")</f>
        <v>No</v>
      </c>
      <c r="AK95" s="32" t="str" cm="1">
        <f t="array" ref="AK95">_xlfn.IFS(AND(S95="",T95=""),"",
     OR(S95="Lead",T95="Lead"),"Yes",
     TRUE,"No")</f>
        <v>No</v>
      </c>
    </row>
    <row r="96" spans="1:37">
      <c r="A96" s="28">
        <v>94</v>
      </c>
      <c r="B96" s="2"/>
      <c r="C96" s="2"/>
      <c r="D96" s="3"/>
      <c r="E96" s="2"/>
      <c r="F96" s="5" t="s">
        <v>68</v>
      </c>
      <c r="G96" s="2"/>
      <c r="H96" s="2"/>
      <c r="I96" s="2"/>
      <c r="J96" s="2"/>
      <c r="K96" s="2"/>
      <c r="L96" s="2"/>
      <c r="M96" s="4"/>
      <c r="N96" s="2"/>
      <c r="O96" s="2"/>
      <c r="P96" s="2"/>
      <c r="Q96" s="2"/>
      <c r="R96" s="5"/>
      <c r="S96" s="2" t="s">
        <v>68</v>
      </c>
      <c r="T96" s="2" t="s">
        <v>68</v>
      </c>
      <c r="U96" s="34"/>
      <c r="V96" s="30" t="str" cm="1">
        <f t="array" ref="V96">_xlfn.IFS(
    D96="","",
    AND(D96="Single Family Residence",OR(X96="Lead",S96="Lead",T96="Lead"),OR(Q96="No",Q96="Unknown",Q96="")),"Tier 1",
    AND(D96="Single Family Residence",OR(X96="GRR",S96="Galvanized",T96="Galvanized",F96="Lead"),OR(Q96="No",Q96="Unknown",Q96="")),"Tier 3",
    AND(D96="Single Family Residence",AI96="Yes",OR(Q96="No",Q96="Unknown",Q96="")),"Tier 4",
    AND(D96&lt;&gt;"Single Family Residence",OR(X96="Lead",AK96="Yes"),OR(Q96="No",Q96="Unknown",Q96="")),"Tier 2",
    OR(Q96="No",Q96="Unknown",Q96=""),"Tier 5",
    Q96="Yes","No Tier",
    TRUE,"")</f>
        <v/>
      </c>
      <c r="W96" s="32" t="str">
        <f t="shared" si="3"/>
        <v>Unknown</v>
      </c>
      <c r="X96" s="32" t="str" cm="1">
        <f t="array" ref="X96">_xlfn.IFS(
    AND(G96="",M96=""), "",
    OR(G96="Lead", G96="Lead Lined Galvanized", M96="Lead", M96="Lead Lined Galvanized"), "Lead",
    AND(G96="GRR", M96="GRR"), "Non-Lead",
    OR(AND(G96="GRR", M96=""), AND(G96="", M96="GRR")), "Non-Lead",
    AND(G96&lt;&gt;"GRR", G96&lt;&gt;"", M96="GRR", OR(I96="Yes", I96="Unknown", I96="")), "GRR",
    AND(G96&lt;&gt;"GRR", G96&lt;&gt;"", M96="GRR", I96="No"), "Non-Lead",
    OR(G96="Unknown", M96="Unknown"), "Unknown",
    OR(NOT(OR(G96="Lead", G96="Lead Lined Galvanized", G96="GRR", G96="Unknown")),
       NOT(OR(M96="Lead", M96="Lead Lined Galvanized", M96="GRR", M96="Unknown"))), "Non-Lead",
    TRUE, ""
)</f>
        <v/>
      </c>
      <c r="Y96" s="31" t="str">
        <f t="shared" si="4"/>
        <v/>
      </c>
      <c r="Z96" s="1" t="b">
        <v>0</v>
      </c>
      <c r="AA96" s="13"/>
      <c r="AB96" s="13"/>
      <c r="AC96" s="13"/>
      <c r="AD96" s="13"/>
      <c r="AE96" s="13"/>
      <c r="AG96" s="32" t="str" cm="1">
        <f t="array" ref="AG96">_xlfn.IFS(AH96="","",AH96="Yes",IF(ISNUMBER(U96),IF(U96&lt;1988,"Yes","No"),"No"),TRUE,"")</f>
        <v/>
      </c>
      <c r="AH96" s="32" t="str">
        <f t="shared" si="5"/>
        <v/>
      </c>
      <c r="AI96" s="32" t="str" cm="1">
        <f t="array" ref="AI96">_xlfn.IFS(AJ96="","",AJ96="Yes",IF(ISNUMBER(U96),IF(U96&lt;1988,"Yes","No"),"No"),TRUE,"No")</f>
        <v>No</v>
      </c>
      <c r="AJ96" s="32" t="str" cm="1">
        <f t="array" ref="AJ96">_xlfn.IFS(AND(S96="",T96=""),"",
     OR(S96="Lead",T96="Lead"),"No",
     OR(S96="Non-Lead Copper",T96="Non-Lead Copper"),"Yes",
     TRUE,"No")</f>
        <v>No</v>
      </c>
      <c r="AK96" s="32" t="str" cm="1">
        <f t="array" ref="AK96">_xlfn.IFS(AND(S96="",T96=""),"",
     OR(S96="Lead",T96="Lead"),"Yes",
     TRUE,"No")</f>
        <v>No</v>
      </c>
    </row>
    <row r="97" spans="1:37">
      <c r="A97" s="28">
        <v>95</v>
      </c>
      <c r="B97" s="2"/>
      <c r="C97" s="2"/>
      <c r="D97" s="3"/>
      <c r="E97" s="2"/>
      <c r="F97" s="5" t="s">
        <v>68</v>
      </c>
      <c r="G97" s="2"/>
      <c r="H97" s="2"/>
      <c r="I97" s="2"/>
      <c r="J97" s="2"/>
      <c r="K97" s="2"/>
      <c r="L97" s="2"/>
      <c r="M97" s="4"/>
      <c r="N97" s="2"/>
      <c r="O97" s="2"/>
      <c r="P97" s="2"/>
      <c r="Q97" s="2"/>
      <c r="R97" s="5"/>
      <c r="S97" s="2" t="s">
        <v>68</v>
      </c>
      <c r="T97" s="2" t="s">
        <v>68</v>
      </c>
      <c r="U97" s="34"/>
      <c r="V97" s="30" t="str" cm="1">
        <f t="array" ref="V97">_xlfn.IFS(
    D97="","",
    AND(D97="Single Family Residence",OR(X97="Lead",S97="Lead",T97="Lead"),OR(Q97="No",Q97="Unknown",Q97="")),"Tier 1",
    AND(D97="Single Family Residence",OR(X97="GRR",S97="Galvanized",T97="Galvanized",F97="Lead"),OR(Q97="No",Q97="Unknown",Q97="")),"Tier 3",
    AND(D97="Single Family Residence",AI97="Yes",OR(Q97="No",Q97="Unknown",Q97="")),"Tier 4",
    AND(D97&lt;&gt;"Single Family Residence",OR(X97="Lead",AK97="Yes"),OR(Q97="No",Q97="Unknown",Q97="")),"Tier 2",
    OR(Q97="No",Q97="Unknown",Q97=""),"Tier 5",
    Q97="Yes","No Tier",
    TRUE,"")</f>
        <v/>
      </c>
      <c r="W97" s="32" t="str">
        <f t="shared" si="3"/>
        <v>Unknown</v>
      </c>
      <c r="X97" s="32" t="str" cm="1">
        <f t="array" ref="X97">_xlfn.IFS(
    AND(G97="",M97=""), "",
    OR(G97="Lead", G97="Lead Lined Galvanized", M97="Lead", M97="Lead Lined Galvanized"), "Lead",
    AND(G97="GRR", M97="GRR"), "Non-Lead",
    OR(AND(G97="GRR", M97=""), AND(G97="", M97="GRR")), "Non-Lead",
    AND(G97&lt;&gt;"GRR", G97&lt;&gt;"", M97="GRR", OR(I97="Yes", I97="Unknown", I97="")), "GRR",
    AND(G97&lt;&gt;"GRR", G97&lt;&gt;"", M97="GRR", I97="No"), "Non-Lead",
    OR(G97="Unknown", M97="Unknown"), "Unknown",
    OR(NOT(OR(G97="Lead", G97="Lead Lined Galvanized", G97="GRR", G97="Unknown")),
       NOT(OR(M97="Lead", M97="Lead Lined Galvanized", M97="GRR", M97="Unknown"))), "Non-Lead",
    TRUE, ""
)</f>
        <v/>
      </c>
      <c r="Y97" s="31" t="str">
        <f t="shared" si="4"/>
        <v/>
      </c>
      <c r="Z97" s="1" t="b">
        <v>0</v>
      </c>
      <c r="AA97" s="13"/>
      <c r="AB97" s="13"/>
      <c r="AC97" s="13"/>
      <c r="AD97" s="13"/>
      <c r="AE97" s="13"/>
      <c r="AG97" s="32" t="str" cm="1">
        <f t="array" ref="AG97">_xlfn.IFS(AH97="","",AH97="Yes",IF(ISNUMBER(U97),IF(U97&lt;1988,"Yes","No"),"No"),TRUE,"")</f>
        <v/>
      </c>
      <c r="AH97" s="32" t="str">
        <f t="shared" si="5"/>
        <v/>
      </c>
      <c r="AI97" s="32" t="str" cm="1">
        <f t="array" ref="AI97">_xlfn.IFS(AJ97="","",AJ97="Yes",IF(ISNUMBER(U97),IF(U97&lt;1988,"Yes","No"),"No"),TRUE,"No")</f>
        <v>No</v>
      </c>
      <c r="AJ97" s="32" t="str" cm="1">
        <f t="array" ref="AJ97">_xlfn.IFS(AND(S97="",T97=""),"",
     OR(S97="Lead",T97="Lead"),"No",
     OR(S97="Non-Lead Copper",T97="Non-Lead Copper"),"Yes",
     TRUE,"No")</f>
        <v>No</v>
      </c>
      <c r="AK97" s="32" t="str" cm="1">
        <f t="array" ref="AK97">_xlfn.IFS(AND(S97="",T97=""),"",
     OR(S97="Lead",T97="Lead"),"Yes",
     TRUE,"No")</f>
        <v>No</v>
      </c>
    </row>
    <row r="98" spans="1:37">
      <c r="A98" s="28">
        <v>96</v>
      </c>
      <c r="B98" s="2"/>
      <c r="C98" s="2"/>
      <c r="D98" s="3"/>
      <c r="E98" s="2"/>
      <c r="F98" s="5" t="s">
        <v>68</v>
      </c>
      <c r="G98" s="2"/>
      <c r="H98" s="2"/>
      <c r="I98" s="2"/>
      <c r="J98" s="2"/>
      <c r="K98" s="2"/>
      <c r="L98" s="2"/>
      <c r="M98" s="4"/>
      <c r="N98" s="2"/>
      <c r="O98" s="2"/>
      <c r="P98" s="2"/>
      <c r="Q98" s="2"/>
      <c r="R98" s="5"/>
      <c r="S98" s="2" t="s">
        <v>68</v>
      </c>
      <c r="T98" s="2" t="s">
        <v>68</v>
      </c>
      <c r="U98" s="34"/>
      <c r="V98" s="30" t="str" cm="1">
        <f t="array" ref="V98">_xlfn.IFS(
    D98="","",
    AND(D98="Single Family Residence",OR(X98="Lead",S98="Lead",T98="Lead"),OR(Q98="No",Q98="Unknown",Q98="")),"Tier 1",
    AND(D98="Single Family Residence",OR(X98="GRR",S98="Galvanized",T98="Galvanized",F98="Lead"),OR(Q98="No",Q98="Unknown",Q98="")),"Tier 3",
    AND(D98="Single Family Residence",AI98="Yes",OR(Q98="No",Q98="Unknown",Q98="")),"Tier 4",
    AND(D98&lt;&gt;"Single Family Residence",OR(X98="Lead",AK98="Yes"),OR(Q98="No",Q98="Unknown",Q98="")),"Tier 2",
    OR(Q98="No",Q98="Unknown",Q98=""),"Tier 5",
    Q98="Yes","No Tier",
    TRUE,"")</f>
        <v/>
      </c>
      <c r="W98" s="32" t="str">
        <f t="shared" si="3"/>
        <v>Unknown</v>
      </c>
      <c r="X98" s="32" t="str" cm="1">
        <f t="array" ref="X98">_xlfn.IFS(
    AND(G98="",M98=""), "",
    OR(G98="Lead", G98="Lead Lined Galvanized", M98="Lead", M98="Lead Lined Galvanized"), "Lead",
    AND(G98="GRR", M98="GRR"), "Non-Lead",
    OR(AND(G98="GRR", M98=""), AND(G98="", M98="GRR")), "Non-Lead",
    AND(G98&lt;&gt;"GRR", G98&lt;&gt;"", M98="GRR", OR(I98="Yes", I98="Unknown", I98="")), "GRR",
    AND(G98&lt;&gt;"GRR", G98&lt;&gt;"", M98="GRR", I98="No"), "Non-Lead",
    OR(G98="Unknown", M98="Unknown"), "Unknown",
    OR(NOT(OR(G98="Lead", G98="Lead Lined Galvanized", G98="GRR", G98="Unknown")),
       NOT(OR(M98="Lead", M98="Lead Lined Galvanized", M98="GRR", M98="Unknown"))), "Non-Lead",
    TRUE, ""
)</f>
        <v/>
      </c>
      <c r="Y98" s="31" t="str">
        <f t="shared" si="4"/>
        <v/>
      </c>
      <c r="Z98" s="1" t="b">
        <v>0</v>
      </c>
      <c r="AA98" s="13"/>
      <c r="AB98" s="13"/>
      <c r="AC98" s="13"/>
      <c r="AD98" s="13"/>
      <c r="AE98" s="13"/>
      <c r="AG98" s="32" t="str" cm="1">
        <f t="array" ref="AG98">_xlfn.IFS(AH98="","",AH98="Yes",IF(ISNUMBER(U98),IF(U98&lt;1988,"Yes","No"),"No"),TRUE,"")</f>
        <v/>
      </c>
      <c r="AH98" s="32" t="str">
        <f t="shared" si="5"/>
        <v/>
      </c>
      <c r="AI98" s="32" t="str" cm="1">
        <f t="array" ref="AI98">_xlfn.IFS(AJ98="","",AJ98="Yes",IF(ISNUMBER(U98),IF(U98&lt;1988,"Yes","No"),"No"),TRUE,"No")</f>
        <v>No</v>
      </c>
      <c r="AJ98" s="32" t="str" cm="1">
        <f t="array" ref="AJ98">_xlfn.IFS(AND(S98="",T98=""),"",
     OR(S98="Lead",T98="Lead"),"No",
     OR(S98="Non-Lead Copper",T98="Non-Lead Copper"),"Yes",
     TRUE,"No")</f>
        <v>No</v>
      </c>
      <c r="AK98" s="32" t="str" cm="1">
        <f t="array" ref="AK98">_xlfn.IFS(AND(S98="",T98=""),"",
     OR(S98="Lead",T98="Lead"),"Yes",
     TRUE,"No")</f>
        <v>No</v>
      </c>
    </row>
    <row r="99" spans="1:37">
      <c r="A99" s="28">
        <v>97</v>
      </c>
      <c r="B99" s="2"/>
      <c r="C99" s="2"/>
      <c r="D99" s="3"/>
      <c r="E99" s="2"/>
      <c r="F99" s="5" t="s">
        <v>68</v>
      </c>
      <c r="G99" s="2"/>
      <c r="H99" s="2"/>
      <c r="I99" s="2"/>
      <c r="J99" s="2"/>
      <c r="K99" s="2"/>
      <c r="L99" s="2"/>
      <c r="M99" s="4"/>
      <c r="N99" s="2"/>
      <c r="O99" s="2"/>
      <c r="P99" s="2"/>
      <c r="Q99" s="2"/>
      <c r="R99" s="5"/>
      <c r="S99" s="2" t="s">
        <v>68</v>
      </c>
      <c r="T99" s="2" t="s">
        <v>68</v>
      </c>
      <c r="U99" s="34"/>
      <c r="V99" s="30" t="str" cm="1">
        <f t="array" ref="V99">_xlfn.IFS(
    D99="","",
    AND(D99="Single Family Residence",OR(X99="Lead",S99="Lead",T99="Lead"),OR(Q99="No",Q99="Unknown",Q99="")),"Tier 1",
    AND(D99="Single Family Residence",OR(X99="GRR",S99="Galvanized",T99="Galvanized",F99="Lead"),OR(Q99="No",Q99="Unknown",Q99="")),"Tier 3",
    AND(D99="Single Family Residence",AI99="Yes",OR(Q99="No",Q99="Unknown",Q99="")),"Tier 4",
    AND(D99&lt;&gt;"Single Family Residence",OR(X99="Lead",AK99="Yes"),OR(Q99="No",Q99="Unknown",Q99="")),"Tier 2",
    OR(Q99="No",Q99="Unknown",Q99=""),"Tier 5",
    Q99="Yes","No Tier",
    TRUE,"")</f>
        <v/>
      </c>
      <c r="W99" s="32" t="str">
        <f t="shared" si="3"/>
        <v>Unknown</v>
      </c>
      <c r="X99" s="32" t="str" cm="1">
        <f t="array" ref="X99">_xlfn.IFS(
    AND(G99="",M99=""), "",
    OR(G99="Lead", G99="Lead Lined Galvanized", M99="Lead", M99="Lead Lined Galvanized"), "Lead",
    AND(G99="GRR", M99="GRR"), "Non-Lead",
    OR(AND(G99="GRR", M99=""), AND(G99="", M99="GRR")), "Non-Lead",
    AND(G99&lt;&gt;"GRR", G99&lt;&gt;"", M99="GRR", OR(I99="Yes", I99="Unknown", I99="")), "GRR",
    AND(G99&lt;&gt;"GRR", G99&lt;&gt;"", M99="GRR", I99="No"), "Non-Lead",
    OR(G99="Unknown", M99="Unknown"), "Unknown",
    OR(NOT(OR(G99="Lead", G99="Lead Lined Galvanized", G99="GRR", G99="Unknown")),
       NOT(OR(M99="Lead", M99="Lead Lined Galvanized", M99="GRR", M99="Unknown"))), "Non-Lead",
    TRUE, ""
)</f>
        <v/>
      </c>
      <c r="Y99" s="31" t="str">
        <f t="shared" si="4"/>
        <v/>
      </c>
      <c r="Z99" s="1" t="b">
        <v>0</v>
      </c>
      <c r="AA99" s="13"/>
      <c r="AB99" s="13"/>
      <c r="AC99" s="13"/>
      <c r="AD99" s="13"/>
      <c r="AE99" s="13"/>
      <c r="AG99" s="32" t="str" cm="1">
        <f t="array" ref="AG99">_xlfn.IFS(AH99="","",AH99="Yes",IF(ISNUMBER(U99),IF(U99&lt;1988,"Yes","No"),"No"),TRUE,"")</f>
        <v/>
      </c>
      <c r="AH99" s="32" t="str">
        <f t="shared" si="5"/>
        <v/>
      </c>
      <c r="AI99" s="32" t="str" cm="1">
        <f t="array" ref="AI99">_xlfn.IFS(AJ99="","",AJ99="Yes",IF(ISNUMBER(U99),IF(U99&lt;1988,"Yes","No"),"No"),TRUE,"No")</f>
        <v>No</v>
      </c>
      <c r="AJ99" s="32" t="str" cm="1">
        <f t="array" ref="AJ99">_xlfn.IFS(AND(S99="",T99=""),"",
     OR(S99="Lead",T99="Lead"),"No",
     OR(S99="Non-Lead Copper",T99="Non-Lead Copper"),"Yes",
     TRUE,"No")</f>
        <v>No</v>
      </c>
      <c r="AK99" s="32" t="str" cm="1">
        <f t="array" ref="AK99">_xlfn.IFS(AND(S99="",T99=""),"",
     OR(S99="Lead",T99="Lead"),"Yes",
     TRUE,"No")</f>
        <v>No</v>
      </c>
    </row>
    <row r="100" spans="1:37">
      <c r="A100" s="28">
        <v>98</v>
      </c>
      <c r="B100" s="2"/>
      <c r="C100" s="2"/>
      <c r="D100" s="3"/>
      <c r="E100" s="2"/>
      <c r="F100" s="5" t="s">
        <v>68</v>
      </c>
      <c r="G100" s="2"/>
      <c r="H100" s="2"/>
      <c r="I100" s="2"/>
      <c r="J100" s="2"/>
      <c r="K100" s="2"/>
      <c r="L100" s="2"/>
      <c r="M100" s="4"/>
      <c r="N100" s="2"/>
      <c r="O100" s="2"/>
      <c r="P100" s="2"/>
      <c r="Q100" s="2"/>
      <c r="R100" s="5"/>
      <c r="S100" s="2" t="s">
        <v>68</v>
      </c>
      <c r="T100" s="2" t="s">
        <v>68</v>
      </c>
      <c r="U100" s="34"/>
      <c r="V100" s="30" t="str" cm="1">
        <f t="array" ref="V100">_xlfn.IFS(
    D100="","",
    AND(D100="Single Family Residence",OR(X100="Lead",S100="Lead",T100="Lead"),OR(Q100="No",Q100="Unknown",Q100="")),"Tier 1",
    AND(D100="Single Family Residence",OR(X100="GRR",S100="Galvanized",T100="Galvanized",F100="Lead"),OR(Q100="No",Q100="Unknown",Q100="")),"Tier 3",
    AND(D100="Single Family Residence",AI100="Yes",OR(Q100="No",Q100="Unknown",Q100="")),"Tier 4",
    AND(D100&lt;&gt;"Single Family Residence",OR(X100="Lead",AK100="Yes"),OR(Q100="No",Q100="Unknown",Q100="")),"Tier 2",
    OR(Q100="No",Q100="Unknown",Q100=""),"Tier 5",
    Q100="Yes","No Tier",
    TRUE,"")</f>
        <v/>
      </c>
      <c r="W100" s="32" t="str">
        <f t="shared" si="3"/>
        <v>Unknown</v>
      </c>
      <c r="X100" s="32" t="str" cm="1">
        <f t="array" ref="X100">_xlfn.IFS(
    AND(G100="",M100=""), "",
    OR(G100="Lead", G100="Lead Lined Galvanized", M100="Lead", M100="Lead Lined Galvanized"), "Lead",
    AND(G100="GRR", M100="GRR"), "Non-Lead",
    OR(AND(G100="GRR", M100=""), AND(G100="", M100="GRR")), "Non-Lead",
    AND(G100&lt;&gt;"GRR", G100&lt;&gt;"", M100="GRR", OR(I100="Yes", I100="Unknown", I100="")), "GRR",
    AND(G100&lt;&gt;"GRR", G100&lt;&gt;"", M100="GRR", I100="No"), "Non-Lead",
    OR(G100="Unknown", M100="Unknown"), "Unknown",
    OR(NOT(OR(G100="Lead", G100="Lead Lined Galvanized", G100="GRR", G100="Unknown")),
       NOT(OR(M100="Lead", M100="Lead Lined Galvanized", M100="GRR", M100="Unknown"))), "Non-Lead",
    TRUE, ""
)</f>
        <v/>
      </c>
      <c r="Y100" s="31" t="str">
        <f t="shared" si="4"/>
        <v/>
      </c>
      <c r="Z100" s="1" t="b">
        <v>0</v>
      </c>
      <c r="AA100" s="13"/>
      <c r="AB100" s="13"/>
      <c r="AC100" s="13"/>
      <c r="AD100" s="13"/>
      <c r="AE100" s="13"/>
      <c r="AG100" s="32" t="str" cm="1">
        <f t="array" ref="AG100">_xlfn.IFS(AH100="","",AH100="Yes",IF(ISNUMBER(U100),IF(U100&lt;1988,"Yes","No"),"No"),TRUE,"")</f>
        <v/>
      </c>
      <c r="AH100" s="32" t="str">
        <f t="shared" si="5"/>
        <v/>
      </c>
      <c r="AI100" s="32" t="str" cm="1">
        <f t="array" ref="AI100">_xlfn.IFS(AJ100="","",AJ100="Yes",IF(ISNUMBER(U100),IF(U100&lt;1988,"Yes","No"),"No"),TRUE,"No")</f>
        <v>No</v>
      </c>
      <c r="AJ100" s="32" t="str" cm="1">
        <f t="array" ref="AJ100">_xlfn.IFS(AND(S100="",T100=""),"",
     OR(S100="Lead",T100="Lead"),"No",
     OR(S100="Non-Lead Copper",T100="Non-Lead Copper"),"Yes",
     TRUE,"No")</f>
        <v>No</v>
      </c>
      <c r="AK100" s="32" t="str" cm="1">
        <f t="array" ref="AK100">_xlfn.IFS(AND(S100="",T100=""),"",
     OR(S100="Lead",T100="Lead"),"Yes",
     TRUE,"No")</f>
        <v>No</v>
      </c>
    </row>
    <row r="101" spans="1:37">
      <c r="A101" s="28">
        <v>99</v>
      </c>
      <c r="B101" s="2"/>
      <c r="C101" s="2"/>
      <c r="D101" s="3"/>
      <c r="E101" s="2"/>
      <c r="F101" s="5" t="s">
        <v>68</v>
      </c>
      <c r="G101" s="2"/>
      <c r="H101" s="2"/>
      <c r="I101" s="2"/>
      <c r="J101" s="2"/>
      <c r="K101" s="2"/>
      <c r="L101" s="2"/>
      <c r="M101" s="4"/>
      <c r="N101" s="2"/>
      <c r="O101" s="2"/>
      <c r="P101" s="2"/>
      <c r="Q101" s="2"/>
      <c r="R101" s="5"/>
      <c r="S101" s="2" t="s">
        <v>68</v>
      </c>
      <c r="T101" s="2" t="s">
        <v>68</v>
      </c>
      <c r="U101" s="34"/>
      <c r="V101" s="30" t="str" cm="1">
        <f t="array" ref="V101">_xlfn.IFS(
    D101="","",
    AND(D101="Single Family Residence",OR(X101="Lead",S101="Lead",T101="Lead"),OR(Q101="No",Q101="Unknown",Q101="")),"Tier 1",
    AND(D101="Single Family Residence",OR(X101="GRR",S101="Galvanized",T101="Galvanized",F101="Lead"),OR(Q101="No",Q101="Unknown",Q101="")),"Tier 3",
    AND(D101="Single Family Residence",AI101="Yes",OR(Q101="No",Q101="Unknown",Q101="")),"Tier 4",
    AND(D101&lt;&gt;"Single Family Residence",OR(X101="Lead",AK101="Yes"),OR(Q101="No",Q101="Unknown",Q101="")),"Tier 2",
    OR(Q101="No",Q101="Unknown",Q101=""),"Tier 5",
    Q101="Yes","No Tier",
    TRUE,"")</f>
        <v/>
      </c>
      <c r="W101" s="32" t="str">
        <f t="shared" si="3"/>
        <v>Unknown</v>
      </c>
      <c r="X101" s="32" t="str" cm="1">
        <f t="array" ref="X101">_xlfn.IFS(
    AND(G101="",M101=""), "",
    OR(G101="Lead", G101="Lead Lined Galvanized", M101="Lead", M101="Lead Lined Galvanized"), "Lead",
    AND(G101="GRR", M101="GRR"), "Non-Lead",
    OR(AND(G101="GRR", M101=""), AND(G101="", M101="GRR")), "Non-Lead",
    AND(G101&lt;&gt;"GRR", G101&lt;&gt;"", M101="GRR", OR(I101="Yes", I101="Unknown", I101="")), "GRR",
    AND(G101&lt;&gt;"GRR", G101&lt;&gt;"", M101="GRR", I101="No"), "Non-Lead",
    OR(G101="Unknown", M101="Unknown"), "Unknown",
    OR(NOT(OR(G101="Lead", G101="Lead Lined Galvanized", G101="GRR", G101="Unknown")),
       NOT(OR(M101="Lead", M101="Lead Lined Galvanized", M101="GRR", M101="Unknown"))), "Non-Lead",
    TRUE, ""
)</f>
        <v/>
      </c>
      <c r="Y101" s="31" t="str">
        <f t="shared" si="4"/>
        <v/>
      </c>
      <c r="Z101" s="1" t="b">
        <v>0</v>
      </c>
      <c r="AA101" s="13"/>
      <c r="AB101" s="13"/>
      <c r="AC101" s="13"/>
      <c r="AD101" s="13"/>
      <c r="AE101" s="13"/>
      <c r="AG101" s="32" t="str" cm="1">
        <f t="array" ref="AG101">_xlfn.IFS(AH101="","",AH101="Yes",IF(ISNUMBER(U101),IF(U101&lt;1988,"Yes","No"),"No"),TRUE,"")</f>
        <v/>
      </c>
      <c r="AH101" s="32" t="str">
        <f t="shared" si="5"/>
        <v/>
      </c>
      <c r="AI101" s="32" t="str" cm="1">
        <f t="array" ref="AI101">_xlfn.IFS(AJ101="","",AJ101="Yes",IF(ISNUMBER(U101),IF(U101&lt;1988,"Yes","No"),"No"),TRUE,"No")</f>
        <v>No</v>
      </c>
      <c r="AJ101" s="32" t="str" cm="1">
        <f t="array" ref="AJ101">_xlfn.IFS(AND(S101="",T101=""),"",
     OR(S101="Lead",T101="Lead"),"No",
     OR(S101="Non-Lead Copper",T101="Non-Lead Copper"),"Yes",
     TRUE,"No")</f>
        <v>No</v>
      </c>
      <c r="AK101" s="32" t="str" cm="1">
        <f t="array" ref="AK101">_xlfn.IFS(AND(S101="",T101=""),"",
     OR(S101="Lead",T101="Lead"),"Yes",
     TRUE,"No")</f>
        <v>No</v>
      </c>
    </row>
    <row r="102" spans="1:37">
      <c r="A102" s="28">
        <v>100</v>
      </c>
      <c r="B102" s="2"/>
      <c r="C102" s="2"/>
      <c r="D102" s="3"/>
      <c r="E102" s="2"/>
      <c r="F102" s="5" t="s">
        <v>68</v>
      </c>
      <c r="G102" s="2"/>
      <c r="H102" s="2"/>
      <c r="I102" s="2"/>
      <c r="J102" s="2"/>
      <c r="K102" s="2"/>
      <c r="L102" s="2"/>
      <c r="M102" s="4"/>
      <c r="N102" s="2"/>
      <c r="O102" s="2"/>
      <c r="P102" s="2"/>
      <c r="Q102" s="2"/>
      <c r="R102" s="5"/>
      <c r="S102" s="2" t="s">
        <v>68</v>
      </c>
      <c r="T102" s="2" t="s">
        <v>68</v>
      </c>
      <c r="U102" s="34"/>
      <c r="V102" s="30" t="str" cm="1">
        <f t="array" ref="V102">_xlfn.IFS(
    D102="","",
    AND(D102="Single Family Residence",OR(X102="Lead",S102="Lead",T102="Lead"),OR(Q102="No",Q102="Unknown",Q102="")),"Tier 1",
    AND(D102="Single Family Residence",OR(X102="GRR",S102="Galvanized",T102="Galvanized",F102="Lead"),OR(Q102="No",Q102="Unknown",Q102="")),"Tier 3",
    AND(D102="Single Family Residence",AI102="Yes",OR(Q102="No",Q102="Unknown",Q102="")),"Tier 4",
    AND(D102&lt;&gt;"Single Family Residence",OR(X102="Lead",AK102="Yes"),OR(Q102="No",Q102="Unknown",Q102="")),"Tier 2",
    OR(Q102="No",Q102="Unknown",Q102=""),"Tier 5",
    Q102="Yes","No Tier",
    TRUE,"")</f>
        <v/>
      </c>
      <c r="W102" s="32" t="str">
        <f t="shared" si="3"/>
        <v>Unknown</v>
      </c>
      <c r="X102" s="32" t="str" cm="1">
        <f t="array" ref="X102">_xlfn.IFS(
    AND(G102="",M102=""), "",
    OR(G102="Lead", G102="Lead Lined Galvanized", M102="Lead", M102="Lead Lined Galvanized"), "Lead",
    AND(G102="GRR", M102="GRR"), "Non-Lead",
    OR(AND(G102="GRR", M102=""), AND(G102="", M102="GRR")), "Non-Lead",
    AND(G102&lt;&gt;"GRR", G102&lt;&gt;"", M102="GRR", OR(I102="Yes", I102="Unknown", I102="")), "GRR",
    AND(G102&lt;&gt;"GRR", G102&lt;&gt;"", M102="GRR", I102="No"), "Non-Lead",
    OR(G102="Unknown", M102="Unknown"), "Unknown",
    OR(NOT(OR(G102="Lead", G102="Lead Lined Galvanized", G102="GRR", G102="Unknown")),
       NOT(OR(M102="Lead", M102="Lead Lined Galvanized", M102="GRR", M102="Unknown"))), "Non-Lead",
    TRUE, ""
)</f>
        <v/>
      </c>
      <c r="Y102" s="31" t="str">
        <f t="shared" si="4"/>
        <v/>
      </c>
      <c r="Z102" s="1" t="b">
        <v>0</v>
      </c>
      <c r="AA102" s="13"/>
      <c r="AB102" s="13"/>
      <c r="AC102" s="13"/>
      <c r="AD102" s="13"/>
      <c r="AE102" s="13"/>
      <c r="AG102" s="32" t="str" cm="1">
        <f t="array" ref="AG102">_xlfn.IFS(AH102="","",AH102="Yes",IF(ISNUMBER(U102),IF(U102&lt;1988,"Yes","No"),"No"),TRUE,"")</f>
        <v/>
      </c>
      <c r="AH102" s="32" t="str">
        <f t="shared" si="5"/>
        <v/>
      </c>
      <c r="AI102" s="32" t="str" cm="1">
        <f t="array" ref="AI102">_xlfn.IFS(AJ102="","",AJ102="Yes",IF(ISNUMBER(U102),IF(U102&lt;1988,"Yes","No"),"No"),TRUE,"No")</f>
        <v>No</v>
      </c>
      <c r="AJ102" s="32" t="str" cm="1">
        <f t="array" ref="AJ102">_xlfn.IFS(AND(S102="",T102=""),"",
     OR(S102="Lead",T102="Lead"),"No",
     OR(S102="Non-Lead Copper",T102="Non-Lead Copper"),"Yes",
     TRUE,"No")</f>
        <v>No</v>
      </c>
      <c r="AK102" s="32" t="str" cm="1">
        <f t="array" ref="AK102">_xlfn.IFS(AND(S102="",T102=""),"",
     OR(S102="Lead",T102="Lead"),"Yes",
     TRUE,"No")</f>
        <v>No</v>
      </c>
    </row>
    <row r="103" spans="1:37">
      <c r="A103" s="28">
        <v>101</v>
      </c>
      <c r="B103" s="2"/>
      <c r="C103" s="2"/>
      <c r="D103" s="3"/>
      <c r="E103" s="2"/>
      <c r="F103" s="5" t="s">
        <v>68</v>
      </c>
      <c r="G103" s="2"/>
      <c r="H103" s="2"/>
      <c r="I103" s="2"/>
      <c r="J103" s="2"/>
      <c r="K103" s="2"/>
      <c r="L103" s="2"/>
      <c r="M103" s="4"/>
      <c r="N103" s="2"/>
      <c r="O103" s="2"/>
      <c r="P103" s="2"/>
      <c r="Q103" s="2"/>
      <c r="R103" s="5"/>
      <c r="S103" s="2" t="s">
        <v>68</v>
      </c>
      <c r="T103" s="2" t="s">
        <v>68</v>
      </c>
      <c r="U103" s="34"/>
      <c r="V103" s="30" t="str" cm="1">
        <f t="array" ref="V103">_xlfn.IFS(
    D103="","",
    AND(D103="Single Family Residence",OR(X103="Lead",S103="Lead",T103="Lead"),OR(Q103="No",Q103="Unknown",Q103="")),"Tier 1",
    AND(D103="Single Family Residence",OR(X103="GRR",S103="Galvanized",T103="Galvanized",F103="Lead"),OR(Q103="No",Q103="Unknown",Q103="")),"Tier 3",
    AND(D103="Single Family Residence",AI103="Yes",OR(Q103="No",Q103="Unknown",Q103="")),"Tier 4",
    AND(D103&lt;&gt;"Single Family Residence",OR(X103="Lead",AK103="Yes"),OR(Q103="No",Q103="Unknown",Q103="")),"Tier 2",
    OR(Q103="No",Q103="Unknown",Q103=""),"Tier 5",
    Q103="Yes","No Tier",
    TRUE,"")</f>
        <v/>
      </c>
      <c r="W103" s="32" t="str">
        <f t="shared" si="3"/>
        <v>Unknown</v>
      </c>
      <c r="X103" s="32" t="str" cm="1">
        <f t="array" ref="X103">_xlfn.IFS(
    AND(G103="",M103=""), "",
    OR(G103="Lead", G103="Lead Lined Galvanized", M103="Lead", M103="Lead Lined Galvanized"), "Lead",
    AND(G103="GRR", M103="GRR"), "Non-Lead",
    OR(AND(G103="GRR", M103=""), AND(G103="", M103="GRR")), "Non-Lead",
    AND(G103&lt;&gt;"GRR", G103&lt;&gt;"", M103="GRR", OR(I103="Yes", I103="Unknown", I103="")), "GRR",
    AND(G103&lt;&gt;"GRR", G103&lt;&gt;"", M103="GRR", I103="No"), "Non-Lead",
    OR(G103="Unknown", M103="Unknown"), "Unknown",
    OR(NOT(OR(G103="Lead", G103="Lead Lined Galvanized", G103="GRR", G103="Unknown")),
       NOT(OR(M103="Lead", M103="Lead Lined Galvanized", M103="GRR", M103="Unknown"))), "Non-Lead",
    TRUE, ""
)</f>
        <v/>
      </c>
      <c r="Y103" s="31" t="str">
        <f t="shared" si="4"/>
        <v/>
      </c>
      <c r="Z103" s="1" t="b">
        <v>0</v>
      </c>
      <c r="AA103" s="13"/>
      <c r="AB103" s="13"/>
      <c r="AC103" s="13"/>
      <c r="AD103" s="13"/>
      <c r="AE103" s="13"/>
      <c r="AG103" s="32" t="str" cm="1">
        <f t="array" ref="AG103">_xlfn.IFS(AH103="","",AH103="Yes",IF(ISNUMBER(U103),IF(U103&lt;1988,"Yes","No"),"No"),TRUE,"")</f>
        <v/>
      </c>
      <c r="AH103" s="32" t="str">
        <f t="shared" si="5"/>
        <v/>
      </c>
      <c r="AI103" s="32" t="str" cm="1">
        <f t="array" ref="AI103">_xlfn.IFS(AJ103="","",AJ103="Yes",IF(ISNUMBER(U103),IF(U103&lt;1988,"Yes","No"),"No"),TRUE,"No")</f>
        <v>No</v>
      </c>
      <c r="AJ103" s="32" t="str" cm="1">
        <f t="array" ref="AJ103">_xlfn.IFS(AND(S103="",T103=""),"",
     OR(S103="Lead",T103="Lead"),"No",
     OR(S103="Non-Lead Copper",T103="Non-Lead Copper"),"Yes",
     TRUE,"No")</f>
        <v>No</v>
      </c>
      <c r="AK103" s="32" t="str" cm="1">
        <f t="array" ref="AK103">_xlfn.IFS(AND(S103="",T103=""),"",
     OR(S103="Lead",T103="Lead"),"Yes",
     TRUE,"No")</f>
        <v>No</v>
      </c>
    </row>
    <row r="104" spans="1:37">
      <c r="A104" s="28">
        <v>102</v>
      </c>
      <c r="B104" s="2"/>
      <c r="C104" s="2"/>
      <c r="D104" s="3"/>
      <c r="E104" s="2"/>
      <c r="F104" s="5" t="s">
        <v>68</v>
      </c>
      <c r="G104" s="2"/>
      <c r="H104" s="2"/>
      <c r="I104" s="2"/>
      <c r="J104" s="2"/>
      <c r="K104" s="2"/>
      <c r="L104" s="2"/>
      <c r="M104" s="4"/>
      <c r="N104" s="2"/>
      <c r="O104" s="2"/>
      <c r="P104" s="2"/>
      <c r="Q104" s="2"/>
      <c r="R104" s="5"/>
      <c r="S104" s="2" t="s">
        <v>68</v>
      </c>
      <c r="T104" s="2" t="s">
        <v>68</v>
      </c>
      <c r="U104" s="34"/>
      <c r="V104" s="30" t="str" cm="1">
        <f t="array" ref="V104">_xlfn.IFS(
    D104="","",
    AND(D104="Single Family Residence",OR(X104="Lead",S104="Lead",T104="Lead"),OR(Q104="No",Q104="Unknown",Q104="")),"Tier 1",
    AND(D104="Single Family Residence",OR(X104="GRR",S104="Galvanized",T104="Galvanized",F104="Lead"),OR(Q104="No",Q104="Unknown",Q104="")),"Tier 3",
    AND(D104="Single Family Residence",AI104="Yes",OR(Q104="No",Q104="Unknown",Q104="")),"Tier 4",
    AND(D104&lt;&gt;"Single Family Residence",OR(X104="Lead",AK104="Yes"),OR(Q104="No",Q104="Unknown",Q104="")),"Tier 2",
    OR(Q104="No",Q104="Unknown",Q104=""),"Tier 5",
    Q104="Yes","No Tier",
    TRUE,"")</f>
        <v/>
      </c>
      <c r="W104" s="32" t="str">
        <f t="shared" si="3"/>
        <v>Unknown</v>
      </c>
      <c r="X104" s="32" t="str" cm="1">
        <f t="array" ref="X104">_xlfn.IFS(
    AND(G104="",M104=""), "",
    OR(G104="Lead", G104="Lead Lined Galvanized", M104="Lead", M104="Lead Lined Galvanized"), "Lead",
    AND(G104="GRR", M104="GRR"), "Non-Lead",
    OR(AND(G104="GRR", M104=""), AND(G104="", M104="GRR")), "Non-Lead",
    AND(G104&lt;&gt;"GRR", G104&lt;&gt;"", M104="GRR", OR(I104="Yes", I104="Unknown", I104="")), "GRR",
    AND(G104&lt;&gt;"GRR", G104&lt;&gt;"", M104="GRR", I104="No"), "Non-Lead",
    OR(G104="Unknown", M104="Unknown"), "Unknown",
    OR(NOT(OR(G104="Lead", G104="Lead Lined Galvanized", G104="GRR", G104="Unknown")),
       NOT(OR(M104="Lead", M104="Lead Lined Galvanized", M104="GRR", M104="Unknown"))), "Non-Lead",
    TRUE, ""
)</f>
        <v/>
      </c>
      <c r="Y104" s="31" t="str">
        <f t="shared" si="4"/>
        <v/>
      </c>
      <c r="Z104" s="1" t="b">
        <v>0</v>
      </c>
      <c r="AA104" s="13"/>
      <c r="AB104" s="13"/>
      <c r="AC104" s="13"/>
      <c r="AD104" s="13"/>
      <c r="AE104" s="13"/>
      <c r="AG104" s="32" t="str" cm="1">
        <f t="array" ref="AG104">_xlfn.IFS(AH104="","",AH104="Yes",IF(ISNUMBER(U104),IF(U104&lt;1988,"Yes","No"),"No"),TRUE,"")</f>
        <v/>
      </c>
      <c r="AH104" s="32" t="str">
        <f t="shared" si="5"/>
        <v/>
      </c>
      <c r="AI104" s="32" t="str" cm="1">
        <f t="array" ref="AI104">_xlfn.IFS(AJ104="","",AJ104="Yes",IF(ISNUMBER(U104),IF(U104&lt;1988,"Yes","No"),"No"),TRUE,"No")</f>
        <v>No</v>
      </c>
      <c r="AJ104" s="32" t="str" cm="1">
        <f t="array" ref="AJ104">_xlfn.IFS(AND(S104="",T104=""),"",
     OR(S104="Lead",T104="Lead"),"No",
     OR(S104="Non-Lead Copper",T104="Non-Lead Copper"),"Yes",
     TRUE,"No")</f>
        <v>No</v>
      </c>
      <c r="AK104" s="32" t="str" cm="1">
        <f t="array" ref="AK104">_xlfn.IFS(AND(S104="",T104=""),"",
     OR(S104="Lead",T104="Lead"),"Yes",
     TRUE,"No")</f>
        <v>No</v>
      </c>
    </row>
    <row r="105" spans="1:37">
      <c r="A105" s="28">
        <v>103</v>
      </c>
      <c r="B105" s="2"/>
      <c r="C105" s="2"/>
      <c r="D105" s="3"/>
      <c r="E105" s="2"/>
      <c r="F105" s="5" t="s">
        <v>68</v>
      </c>
      <c r="G105" s="2"/>
      <c r="H105" s="2"/>
      <c r="I105" s="2"/>
      <c r="J105" s="2"/>
      <c r="K105" s="2"/>
      <c r="L105" s="2"/>
      <c r="M105" s="4"/>
      <c r="N105" s="2"/>
      <c r="O105" s="2"/>
      <c r="P105" s="2"/>
      <c r="Q105" s="2"/>
      <c r="R105" s="5"/>
      <c r="S105" s="2" t="s">
        <v>68</v>
      </c>
      <c r="T105" s="2" t="s">
        <v>68</v>
      </c>
      <c r="U105" s="34"/>
      <c r="V105" s="30" t="str" cm="1">
        <f t="array" ref="V105">_xlfn.IFS(
    D105="","",
    AND(D105="Single Family Residence",OR(X105="Lead",S105="Lead",T105="Lead"),OR(Q105="No",Q105="Unknown",Q105="")),"Tier 1",
    AND(D105="Single Family Residence",OR(X105="GRR",S105="Galvanized",T105="Galvanized",F105="Lead"),OR(Q105="No",Q105="Unknown",Q105="")),"Tier 3",
    AND(D105="Single Family Residence",AI105="Yes",OR(Q105="No",Q105="Unknown",Q105="")),"Tier 4",
    AND(D105&lt;&gt;"Single Family Residence",OR(X105="Lead",AK105="Yes"),OR(Q105="No",Q105="Unknown",Q105="")),"Tier 2",
    OR(Q105="No",Q105="Unknown",Q105=""),"Tier 5",
    Q105="Yes","No Tier",
    TRUE,"")</f>
        <v/>
      </c>
      <c r="W105" s="32" t="str">
        <f t="shared" si="3"/>
        <v>Unknown</v>
      </c>
      <c r="X105" s="32" t="str" cm="1">
        <f t="array" ref="X105">_xlfn.IFS(
    AND(G105="",M105=""), "",
    OR(G105="Lead", G105="Lead Lined Galvanized", M105="Lead", M105="Lead Lined Galvanized"), "Lead",
    AND(G105="GRR", M105="GRR"), "Non-Lead",
    OR(AND(G105="GRR", M105=""), AND(G105="", M105="GRR")), "Non-Lead",
    AND(G105&lt;&gt;"GRR", G105&lt;&gt;"", M105="GRR", OR(I105="Yes", I105="Unknown", I105="")), "GRR",
    AND(G105&lt;&gt;"GRR", G105&lt;&gt;"", M105="GRR", I105="No"), "Non-Lead",
    OR(G105="Unknown", M105="Unknown"), "Unknown",
    OR(NOT(OR(G105="Lead", G105="Lead Lined Galvanized", G105="GRR", G105="Unknown")),
       NOT(OR(M105="Lead", M105="Lead Lined Galvanized", M105="GRR", M105="Unknown"))), "Non-Lead",
    TRUE, ""
)</f>
        <v/>
      </c>
      <c r="Y105" s="31" t="str">
        <f t="shared" si="4"/>
        <v/>
      </c>
      <c r="Z105" s="1" t="b">
        <v>0</v>
      </c>
      <c r="AA105" s="13"/>
      <c r="AB105" s="13"/>
      <c r="AC105" s="13"/>
      <c r="AD105" s="13"/>
      <c r="AE105" s="13"/>
      <c r="AG105" s="32" t="str" cm="1">
        <f t="array" ref="AG105">_xlfn.IFS(AH105="","",AH105="Yes",IF(ISNUMBER(U105),IF(U105&lt;1988,"Yes","No"),"No"),TRUE,"")</f>
        <v/>
      </c>
      <c r="AH105" s="32" t="str">
        <f t="shared" si="5"/>
        <v/>
      </c>
      <c r="AI105" s="32" t="str" cm="1">
        <f t="array" ref="AI105">_xlfn.IFS(AJ105="","",AJ105="Yes",IF(ISNUMBER(U105),IF(U105&lt;1988,"Yes","No"),"No"),TRUE,"No")</f>
        <v>No</v>
      </c>
      <c r="AJ105" s="32" t="str" cm="1">
        <f t="array" ref="AJ105">_xlfn.IFS(AND(S105="",T105=""),"",
     OR(S105="Lead",T105="Lead"),"No",
     OR(S105="Non-Lead Copper",T105="Non-Lead Copper"),"Yes",
     TRUE,"No")</f>
        <v>No</v>
      </c>
      <c r="AK105" s="32" t="str" cm="1">
        <f t="array" ref="AK105">_xlfn.IFS(AND(S105="",T105=""),"",
     OR(S105="Lead",T105="Lead"),"Yes",
     TRUE,"No")</f>
        <v>No</v>
      </c>
    </row>
    <row r="106" spans="1:37">
      <c r="A106" s="28">
        <v>104</v>
      </c>
      <c r="B106" s="2"/>
      <c r="C106" s="2"/>
      <c r="D106" s="3"/>
      <c r="E106" s="2"/>
      <c r="F106" s="5" t="s">
        <v>68</v>
      </c>
      <c r="G106" s="2"/>
      <c r="H106" s="2"/>
      <c r="I106" s="2"/>
      <c r="J106" s="2"/>
      <c r="K106" s="2"/>
      <c r="L106" s="2"/>
      <c r="M106" s="4"/>
      <c r="N106" s="2"/>
      <c r="O106" s="2"/>
      <c r="P106" s="2"/>
      <c r="Q106" s="2"/>
      <c r="R106" s="5"/>
      <c r="S106" s="2" t="s">
        <v>68</v>
      </c>
      <c r="T106" s="2" t="s">
        <v>68</v>
      </c>
      <c r="U106" s="34"/>
      <c r="V106" s="30" t="str" cm="1">
        <f t="array" ref="V106">_xlfn.IFS(
    D106="","",
    AND(D106="Single Family Residence",OR(X106="Lead",S106="Lead",T106="Lead"),OR(Q106="No",Q106="Unknown",Q106="")),"Tier 1",
    AND(D106="Single Family Residence",OR(X106="GRR",S106="Galvanized",T106="Galvanized",F106="Lead"),OR(Q106="No",Q106="Unknown",Q106="")),"Tier 3",
    AND(D106="Single Family Residence",AI106="Yes",OR(Q106="No",Q106="Unknown",Q106="")),"Tier 4",
    AND(D106&lt;&gt;"Single Family Residence",OR(X106="Lead",AK106="Yes"),OR(Q106="No",Q106="Unknown",Q106="")),"Tier 2",
    OR(Q106="No",Q106="Unknown",Q106=""),"Tier 5",
    Q106="Yes","No Tier",
    TRUE,"")</f>
        <v/>
      </c>
      <c r="W106" s="32" t="str">
        <f t="shared" si="3"/>
        <v>Unknown</v>
      </c>
      <c r="X106" s="32" t="str" cm="1">
        <f t="array" ref="X106">_xlfn.IFS(
    AND(G106="",M106=""), "",
    OR(G106="Lead", G106="Lead Lined Galvanized", M106="Lead", M106="Lead Lined Galvanized"), "Lead",
    AND(G106="GRR", M106="GRR"), "Non-Lead",
    OR(AND(G106="GRR", M106=""), AND(G106="", M106="GRR")), "Non-Lead",
    AND(G106&lt;&gt;"GRR", G106&lt;&gt;"", M106="GRR", OR(I106="Yes", I106="Unknown", I106="")), "GRR",
    AND(G106&lt;&gt;"GRR", G106&lt;&gt;"", M106="GRR", I106="No"), "Non-Lead",
    OR(G106="Unknown", M106="Unknown"), "Unknown",
    OR(NOT(OR(G106="Lead", G106="Lead Lined Galvanized", G106="GRR", G106="Unknown")),
       NOT(OR(M106="Lead", M106="Lead Lined Galvanized", M106="GRR", M106="Unknown"))), "Non-Lead",
    TRUE, ""
)</f>
        <v/>
      </c>
      <c r="Y106" s="31" t="str">
        <f t="shared" si="4"/>
        <v/>
      </c>
      <c r="Z106" s="1" t="b">
        <v>0</v>
      </c>
      <c r="AA106" s="13"/>
      <c r="AB106" s="13"/>
      <c r="AC106" s="13"/>
      <c r="AD106" s="13"/>
      <c r="AE106" s="13"/>
      <c r="AG106" s="32" t="str" cm="1">
        <f t="array" ref="AG106">_xlfn.IFS(AH106="","",AH106="Yes",IF(ISNUMBER(U106),IF(U106&lt;1988,"Yes","No"),"No"),TRUE,"")</f>
        <v/>
      </c>
      <c r="AH106" s="32" t="str">
        <f t="shared" si="5"/>
        <v/>
      </c>
      <c r="AI106" s="32" t="str" cm="1">
        <f t="array" ref="AI106">_xlfn.IFS(AJ106="","",AJ106="Yes",IF(ISNUMBER(U106),IF(U106&lt;1988,"Yes","No"),"No"),TRUE,"No")</f>
        <v>No</v>
      </c>
      <c r="AJ106" s="32" t="str" cm="1">
        <f t="array" ref="AJ106">_xlfn.IFS(AND(S106="",T106=""),"",
     OR(S106="Lead",T106="Lead"),"No",
     OR(S106="Non-Lead Copper",T106="Non-Lead Copper"),"Yes",
     TRUE,"No")</f>
        <v>No</v>
      </c>
      <c r="AK106" s="32" t="str" cm="1">
        <f t="array" ref="AK106">_xlfn.IFS(AND(S106="",T106=""),"",
     OR(S106="Lead",T106="Lead"),"Yes",
     TRUE,"No")</f>
        <v>No</v>
      </c>
    </row>
    <row r="107" spans="1:37">
      <c r="A107" s="28">
        <v>105</v>
      </c>
      <c r="B107" s="2"/>
      <c r="C107" s="2"/>
      <c r="D107" s="3"/>
      <c r="E107" s="2"/>
      <c r="F107" s="5" t="s">
        <v>68</v>
      </c>
      <c r="G107" s="2"/>
      <c r="H107" s="2"/>
      <c r="I107" s="2"/>
      <c r="J107" s="2"/>
      <c r="K107" s="2"/>
      <c r="L107" s="2"/>
      <c r="M107" s="4"/>
      <c r="N107" s="2"/>
      <c r="O107" s="2"/>
      <c r="P107" s="2"/>
      <c r="Q107" s="2"/>
      <c r="R107" s="5"/>
      <c r="S107" s="2" t="s">
        <v>68</v>
      </c>
      <c r="T107" s="2" t="s">
        <v>68</v>
      </c>
      <c r="U107" s="34"/>
      <c r="V107" s="30" t="str" cm="1">
        <f t="array" ref="V107">_xlfn.IFS(
    D107="","",
    AND(D107="Single Family Residence",OR(X107="Lead",S107="Lead",T107="Lead"),OR(Q107="No",Q107="Unknown",Q107="")),"Tier 1",
    AND(D107="Single Family Residence",OR(X107="GRR",S107="Galvanized",T107="Galvanized",F107="Lead"),OR(Q107="No",Q107="Unknown",Q107="")),"Tier 3",
    AND(D107="Single Family Residence",AI107="Yes",OR(Q107="No",Q107="Unknown",Q107="")),"Tier 4",
    AND(D107&lt;&gt;"Single Family Residence",OR(X107="Lead",AK107="Yes"),OR(Q107="No",Q107="Unknown",Q107="")),"Tier 2",
    OR(Q107="No",Q107="Unknown",Q107=""),"Tier 5",
    Q107="Yes","No Tier",
    TRUE,"")</f>
        <v/>
      </c>
      <c r="W107" s="32" t="str">
        <f t="shared" si="3"/>
        <v>Unknown</v>
      </c>
      <c r="X107" s="32" t="str" cm="1">
        <f t="array" ref="X107">_xlfn.IFS(
    AND(G107="",M107=""), "",
    OR(G107="Lead", G107="Lead Lined Galvanized", M107="Lead", M107="Lead Lined Galvanized"), "Lead",
    AND(G107="GRR", M107="GRR"), "Non-Lead",
    OR(AND(G107="GRR", M107=""), AND(G107="", M107="GRR")), "Non-Lead",
    AND(G107&lt;&gt;"GRR", G107&lt;&gt;"", M107="GRR", OR(I107="Yes", I107="Unknown", I107="")), "GRR",
    AND(G107&lt;&gt;"GRR", G107&lt;&gt;"", M107="GRR", I107="No"), "Non-Lead",
    OR(G107="Unknown", M107="Unknown"), "Unknown",
    OR(NOT(OR(G107="Lead", G107="Lead Lined Galvanized", G107="GRR", G107="Unknown")),
       NOT(OR(M107="Lead", M107="Lead Lined Galvanized", M107="GRR", M107="Unknown"))), "Non-Lead",
    TRUE, ""
)</f>
        <v/>
      </c>
      <c r="Y107" s="31" t="str">
        <f t="shared" si="4"/>
        <v/>
      </c>
      <c r="Z107" s="1" t="b">
        <v>0</v>
      </c>
      <c r="AA107" s="13"/>
      <c r="AB107" s="13"/>
      <c r="AC107" s="13"/>
      <c r="AD107" s="13"/>
      <c r="AE107" s="13"/>
      <c r="AG107" s="32" t="str" cm="1">
        <f t="array" ref="AG107">_xlfn.IFS(AH107="","",AH107="Yes",IF(ISNUMBER(U107),IF(U107&lt;1988,"Yes","No"),"No"),TRUE,"")</f>
        <v/>
      </c>
      <c r="AH107" s="32" t="str">
        <f t="shared" si="5"/>
        <v/>
      </c>
      <c r="AI107" s="32" t="str" cm="1">
        <f t="array" ref="AI107">_xlfn.IFS(AJ107="","",AJ107="Yes",IF(ISNUMBER(U107),IF(U107&lt;1988,"Yes","No"),"No"),TRUE,"No")</f>
        <v>No</v>
      </c>
      <c r="AJ107" s="32" t="str" cm="1">
        <f t="array" ref="AJ107">_xlfn.IFS(AND(S107="",T107=""),"",
     OR(S107="Lead",T107="Lead"),"No",
     OR(S107="Non-Lead Copper",T107="Non-Lead Copper"),"Yes",
     TRUE,"No")</f>
        <v>No</v>
      </c>
      <c r="AK107" s="32" t="str" cm="1">
        <f t="array" ref="AK107">_xlfn.IFS(AND(S107="",T107=""),"",
     OR(S107="Lead",T107="Lead"),"Yes",
     TRUE,"No")</f>
        <v>No</v>
      </c>
    </row>
    <row r="108" spans="1:37">
      <c r="A108" s="28">
        <v>106</v>
      </c>
      <c r="B108" s="2"/>
      <c r="C108" s="2"/>
      <c r="D108" s="3"/>
      <c r="E108" s="2"/>
      <c r="F108" s="5" t="s">
        <v>68</v>
      </c>
      <c r="G108" s="2"/>
      <c r="H108" s="2"/>
      <c r="I108" s="2"/>
      <c r="J108" s="2"/>
      <c r="K108" s="2"/>
      <c r="L108" s="2"/>
      <c r="M108" s="4"/>
      <c r="N108" s="2"/>
      <c r="O108" s="2"/>
      <c r="P108" s="2"/>
      <c r="Q108" s="2"/>
      <c r="R108" s="5"/>
      <c r="S108" s="2" t="s">
        <v>68</v>
      </c>
      <c r="T108" s="2" t="s">
        <v>68</v>
      </c>
      <c r="U108" s="34"/>
      <c r="V108" s="30" t="str" cm="1">
        <f t="array" ref="V108">_xlfn.IFS(
    D108="","",
    AND(D108="Single Family Residence",OR(X108="Lead",S108="Lead",T108="Lead"),OR(Q108="No",Q108="Unknown",Q108="")),"Tier 1",
    AND(D108="Single Family Residence",OR(X108="GRR",S108="Galvanized",T108="Galvanized",F108="Lead"),OR(Q108="No",Q108="Unknown",Q108="")),"Tier 3",
    AND(D108="Single Family Residence",AI108="Yes",OR(Q108="No",Q108="Unknown",Q108="")),"Tier 4",
    AND(D108&lt;&gt;"Single Family Residence",OR(X108="Lead",AK108="Yes"),OR(Q108="No",Q108="Unknown",Q108="")),"Tier 2",
    OR(Q108="No",Q108="Unknown",Q108=""),"Tier 5",
    Q108="Yes","No Tier",
    TRUE,"")</f>
        <v/>
      </c>
      <c r="W108" s="32" t="str">
        <f t="shared" si="3"/>
        <v>Unknown</v>
      </c>
      <c r="X108" s="32" t="str" cm="1">
        <f t="array" ref="X108">_xlfn.IFS(
    AND(G108="",M108=""), "",
    OR(G108="Lead", G108="Lead Lined Galvanized", M108="Lead", M108="Lead Lined Galvanized"), "Lead",
    AND(G108="GRR", M108="GRR"), "Non-Lead",
    OR(AND(G108="GRR", M108=""), AND(G108="", M108="GRR")), "Non-Lead",
    AND(G108&lt;&gt;"GRR", G108&lt;&gt;"", M108="GRR", OR(I108="Yes", I108="Unknown", I108="")), "GRR",
    AND(G108&lt;&gt;"GRR", G108&lt;&gt;"", M108="GRR", I108="No"), "Non-Lead",
    OR(G108="Unknown", M108="Unknown"), "Unknown",
    OR(NOT(OR(G108="Lead", G108="Lead Lined Galvanized", G108="GRR", G108="Unknown")),
       NOT(OR(M108="Lead", M108="Lead Lined Galvanized", M108="GRR", M108="Unknown"))), "Non-Lead",
    TRUE, ""
)</f>
        <v/>
      </c>
      <c r="Y108" s="31" t="str">
        <f t="shared" si="4"/>
        <v/>
      </c>
      <c r="Z108" s="1" t="b">
        <v>0</v>
      </c>
      <c r="AA108" s="13"/>
      <c r="AB108" s="13"/>
      <c r="AC108" s="13"/>
      <c r="AD108" s="13"/>
      <c r="AE108" s="13"/>
      <c r="AG108" s="32" t="str" cm="1">
        <f t="array" ref="AG108">_xlfn.IFS(AH108="","",AH108="Yes",IF(ISNUMBER(U108),IF(U108&lt;1988,"Yes","No"),"No"),TRUE,"")</f>
        <v/>
      </c>
      <c r="AH108" s="32" t="str">
        <f t="shared" si="5"/>
        <v/>
      </c>
      <c r="AI108" s="32" t="str" cm="1">
        <f t="array" ref="AI108">_xlfn.IFS(AJ108="","",AJ108="Yes",IF(ISNUMBER(U108),IF(U108&lt;1988,"Yes","No"),"No"),TRUE,"No")</f>
        <v>No</v>
      </c>
      <c r="AJ108" s="32" t="str" cm="1">
        <f t="array" ref="AJ108">_xlfn.IFS(AND(S108="",T108=""),"",
     OR(S108="Lead",T108="Lead"),"No",
     OR(S108="Non-Lead Copper",T108="Non-Lead Copper"),"Yes",
     TRUE,"No")</f>
        <v>No</v>
      </c>
      <c r="AK108" s="32" t="str" cm="1">
        <f t="array" ref="AK108">_xlfn.IFS(AND(S108="",T108=""),"",
     OR(S108="Lead",T108="Lead"),"Yes",
     TRUE,"No")</f>
        <v>No</v>
      </c>
    </row>
    <row r="109" spans="1:37">
      <c r="A109" s="28">
        <v>107</v>
      </c>
      <c r="B109" s="2"/>
      <c r="C109" s="2"/>
      <c r="D109" s="3"/>
      <c r="E109" s="2"/>
      <c r="F109" s="5" t="s">
        <v>68</v>
      </c>
      <c r="G109" s="2"/>
      <c r="H109" s="2"/>
      <c r="I109" s="2"/>
      <c r="J109" s="2"/>
      <c r="K109" s="2"/>
      <c r="L109" s="2"/>
      <c r="M109" s="4"/>
      <c r="N109" s="2"/>
      <c r="O109" s="2"/>
      <c r="P109" s="2"/>
      <c r="Q109" s="2"/>
      <c r="R109" s="5"/>
      <c r="S109" s="2" t="s">
        <v>68</v>
      </c>
      <c r="T109" s="2" t="s">
        <v>68</v>
      </c>
      <c r="U109" s="34"/>
      <c r="V109" s="30" t="str" cm="1">
        <f t="array" ref="V109">_xlfn.IFS(
    D109="","",
    AND(D109="Single Family Residence",OR(X109="Lead",S109="Lead",T109="Lead"),OR(Q109="No",Q109="Unknown",Q109="")),"Tier 1",
    AND(D109="Single Family Residence",OR(X109="GRR",S109="Galvanized",T109="Galvanized",F109="Lead"),OR(Q109="No",Q109="Unknown",Q109="")),"Tier 3",
    AND(D109="Single Family Residence",AI109="Yes",OR(Q109="No",Q109="Unknown",Q109="")),"Tier 4",
    AND(D109&lt;&gt;"Single Family Residence",OR(X109="Lead",AK109="Yes"),OR(Q109="No",Q109="Unknown",Q109="")),"Tier 2",
    OR(Q109="No",Q109="Unknown",Q109=""),"Tier 5",
    Q109="Yes","No Tier",
    TRUE,"")</f>
        <v/>
      </c>
      <c r="W109" s="32" t="str">
        <f t="shared" si="3"/>
        <v>Unknown</v>
      </c>
      <c r="X109" s="32" t="str" cm="1">
        <f t="array" ref="X109">_xlfn.IFS(
    AND(G109="",M109=""), "",
    OR(G109="Lead", G109="Lead Lined Galvanized", M109="Lead", M109="Lead Lined Galvanized"), "Lead",
    AND(G109="GRR", M109="GRR"), "Non-Lead",
    OR(AND(G109="GRR", M109=""), AND(G109="", M109="GRR")), "Non-Lead",
    AND(G109&lt;&gt;"GRR", G109&lt;&gt;"", M109="GRR", OR(I109="Yes", I109="Unknown", I109="")), "GRR",
    AND(G109&lt;&gt;"GRR", G109&lt;&gt;"", M109="GRR", I109="No"), "Non-Lead",
    OR(G109="Unknown", M109="Unknown"), "Unknown",
    OR(NOT(OR(G109="Lead", G109="Lead Lined Galvanized", G109="GRR", G109="Unknown")),
       NOT(OR(M109="Lead", M109="Lead Lined Galvanized", M109="GRR", M109="Unknown"))), "Non-Lead",
    TRUE, ""
)</f>
        <v/>
      </c>
      <c r="Y109" s="31" t="str">
        <f t="shared" si="4"/>
        <v/>
      </c>
      <c r="Z109" s="1" t="b">
        <v>0</v>
      </c>
      <c r="AA109" s="13"/>
      <c r="AB109" s="13"/>
      <c r="AC109" s="13"/>
      <c r="AD109" s="13"/>
      <c r="AE109" s="13"/>
      <c r="AG109" s="32" t="str" cm="1">
        <f t="array" ref="AG109">_xlfn.IFS(AH109="","",AH109="Yes",IF(ISNUMBER(U109),IF(U109&lt;1988,"Yes","No"),"No"),TRUE,"")</f>
        <v/>
      </c>
      <c r="AH109" s="32" t="str">
        <f t="shared" si="5"/>
        <v/>
      </c>
      <c r="AI109" s="32" t="str" cm="1">
        <f t="array" ref="AI109">_xlfn.IFS(AJ109="","",AJ109="Yes",IF(ISNUMBER(U109),IF(U109&lt;1988,"Yes","No"),"No"),TRUE,"No")</f>
        <v>No</v>
      </c>
      <c r="AJ109" s="32" t="str" cm="1">
        <f t="array" ref="AJ109">_xlfn.IFS(AND(S109="",T109=""),"",
     OR(S109="Lead",T109="Lead"),"No",
     OR(S109="Non-Lead Copper",T109="Non-Lead Copper"),"Yes",
     TRUE,"No")</f>
        <v>No</v>
      </c>
      <c r="AK109" s="32" t="str" cm="1">
        <f t="array" ref="AK109">_xlfn.IFS(AND(S109="",T109=""),"",
     OR(S109="Lead",T109="Lead"),"Yes",
     TRUE,"No")</f>
        <v>No</v>
      </c>
    </row>
    <row r="110" spans="1:37">
      <c r="A110" s="28">
        <v>108</v>
      </c>
      <c r="B110" s="2"/>
      <c r="C110" s="2"/>
      <c r="D110" s="3"/>
      <c r="E110" s="2"/>
      <c r="F110" s="5" t="s">
        <v>68</v>
      </c>
      <c r="G110" s="2"/>
      <c r="H110" s="2"/>
      <c r="I110" s="2"/>
      <c r="J110" s="2"/>
      <c r="K110" s="2"/>
      <c r="L110" s="2"/>
      <c r="M110" s="4"/>
      <c r="N110" s="2"/>
      <c r="O110" s="2"/>
      <c r="P110" s="2"/>
      <c r="Q110" s="2"/>
      <c r="R110" s="5"/>
      <c r="S110" s="2" t="s">
        <v>68</v>
      </c>
      <c r="T110" s="2" t="s">
        <v>68</v>
      </c>
      <c r="U110" s="34"/>
      <c r="V110" s="30" t="str" cm="1">
        <f t="array" ref="V110">_xlfn.IFS(
    D110="","",
    AND(D110="Single Family Residence",OR(X110="Lead",S110="Lead",T110="Lead"),OR(Q110="No",Q110="Unknown",Q110="")),"Tier 1",
    AND(D110="Single Family Residence",OR(X110="GRR",S110="Galvanized",T110="Galvanized",F110="Lead"),OR(Q110="No",Q110="Unknown",Q110="")),"Tier 3",
    AND(D110="Single Family Residence",AI110="Yes",OR(Q110="No",Q110="Unknown",Q110="")),"Tier 4",
    AND(D110&lt;&gt;"Single Family Residence",OR(X110="Lead",AK110="Yes"),OR(Q110="No",Q110="Unknown",Q110="")),"Tier 2",
    OR(Q110="No",Q110="Unknown",Q110=""),"Tier 5",
    Q110="Yes","No Tier",
    TRUE,"")</f>
        <v/>
      </c>
      <c r="W110" s="32" t="str">
        <f t="shared" si="3"/>
        <v>Unknown</v>
      </c>
      <c r="X110" s="32" t="str" cm="1">
        <f t="array" ref="X110">_xlfn.IFS(
    AND(G110="",M110=""), "",
    OR(G110="Lead", G110="Lead Lined Galvanized", M110="Lead", M110="Lead Lined Galvanized"), "Lead",
    AND(G110="GRR", M110="GRR"), "Non-Lead",
    OR(AND(G110="GRR", M110=""), AND(G110="", M110="GRR")), "Non-Lead",
    AND(G110&lt;&gt;"GRR", G110&lt;&gt;"", M110="GRR", OR(I110="Yes", I110="Unknown", I110="")), "GRR",
    AND(G110&lt;&gt;"GRR", G110&lt;&gt;"", M110="GRR", I110="No"), "Non-Lead",
    OR(G110="Unknown", M110="Unknown"), "Unknown",
    OR(NOT(OR(G110="Lead", G110="Lead Lined Galvanized", G110="GRR", G110="Unknown")),
       NOT(OR(M110="Lead", M110="Lead Lined Galvanized", M110="GRR", M110="Unknown"))), "Non-Lead",
    TRUE, ""
)</f>
        <v/>
      </c>
      <c r="Y110" s="31" t="str">
        <f t="shared" si="4"/>
        <v/>
      </c>
      <c r="Z110" s="1" t="b">
        <v>0</v>
      </c>
      <c r="AA110" s="13"/>
      <c r="AB110" s="13"/>
      <c r="AC110" s="13"/>
      <c r="AD110" s="13"/>
      <c r="AE110" s="13"/>
      <c r="AG110" s="32" t="str" cm="1">
        <f t="array" ref="AG110">_xlfn.IFS(AH110="","",AH110="Yes",IF(ISNUMBER(U110),IF(U110&lt;1988,"Yes","No"),"No"),TRUE,"")</f>
        <v/>
      </c>
      <c r="AH110" s="32" t="str">
        <f t="shared" si="5"/>
        <v/>
      </c>
      <c r="AI110" s="32" t="str" cm="1">
        <f t="array" ref="AI110">_xlfn.IFS(AJ110="","",AJ110="Yes",IF(ISNUMBER(U110),IF(U110&lt;1988,"Yes","No"),"No"),TRUE,"No")</f>
        <v>No</v>
      </c>
      <c r="AJ110" s="32" t="str" cm="1">
        <f t="array" ref="AJ110">_xlfn.IFS(AND(S110="",T110=""),"",
     OR(S110="Lead",T110="Lead"),"No",
     OR(S110="Non-Lead Copper",T110="Non-Lead Copper"),"Yes",
     TRUE,"No")</f>
        <v>No</v>
      </c>
      <c r="AK110" s="32" t="str" cm="1">
        <f t="array" ref="AK110">_xlfn.IFS(AND(S110="",T110=""),"",
     OR(S110="Lead",T110="Lead"),"Yes",
     TRUE,"No")</f>
        <v>No</v>
      </c>
    </row>
    <row r="111" spans="1:37">
      <c r="A111" s="28">
        <v>109</v>
      </c>
      <c r="B111" s="2"/>
      <c r="C111" s="2"/>
      <c r="D111" s="3"/>
      <c r="E111" s="2"/>
      <c r="F111" s="5" t="s">
        <v>68</v>
      </c>
      <c r="G111" s="2"/>
      <c r="H111" s="2"/>
      <c r="I111" s="2"/>
      <c r="J111" s="2"/>
      <c r="K111" s="2"/>
      <c r="L111" s="2"/>
      <c r="M111" s="4"/>
      <c r="N111" s="2"/>
      <c r="O111" s="2"/>
      <c r="P111" s="2"/>
      <c r="Q111" s="2"/>
      <c r="R111" s="5"/>
      <c r="S111" s="2" t="s">
        <v>68</v>
      </c>
      <c r="T111" s="2" t="s">
        <v>68</v>
      </c>
      <c r="U111" s="34"/>
      <c r="V111" s="30" t="str" cm="1">
        <f t="array" ref="V111">_xlfn.IFS(
    D111="","",
    AND(D111="Single Family Residence",OR(X111="Lead",S111="Lead",T111="Lead"),OR(Q111="No",Q111="Unknown",Q111="")),"Tier 1",
    AND(D111="Single Family Residence",OR(X111="GRR",S111="Galvanized",T111="Galvanized",F111="Lead"),OR(Q111="No",Q111="Unknown",Q111="")),"Tier 3",
    AND(D111="Single Family Residence",AI111="Yes",OR(Q111="No",Q111="Unknown",Q111="")),"Tier 4",
    AND(D111&lt;&gt;"Single Family Residence",OR(X111="Lead",AK111="Yes"),OR(Q111="No",Q111="Unknown",Q111="")),"Tier 2",
    OR(Q111="No",Q111="Unknown",Q111=""),"Tier 5",
    Q111="Yes","No Tier",
    TRUE,"")</f>
        <v/>
      </c>
      <c r="W111" s="32" t="str">
        <f t="shared" si="3"/>
        <v>Unknown</v>
      </c>
      <c r="X111" s="32" t="str" cm="1">
        <f t="array" ref="X111">_xlfn.IFS(
    AND(G111="",M111=""), "",
    OR(G111="Lead", G111="Lead Lined Galvanized", M111="Lead", M111="Lead Lined Galvanized"), "Lead",
    AND(G111="GRR", M111="GRR"), "Non-Lead",
    OR(AND(G111="GRR", M111=""), AND(G111="", M111="GRR")), "Non-Lead",
    AND(G111&lt;&gt;"GRR", G111&lt;&gt;"", M111="GRR", OR(I111="Yes", I111="Unknown", I111="")), "GRR",
    AND(G111&lt;&gt;"GRR", G111&lt;&gt;"", M111="GRR", I111="No"), "Non-Lead",
    OR(G111="Unknown", M111="Unknown"), "Unknown",
    OR(NOT(OR(G111="Lead", G111="Lead Lined Galvanized", G111="GRR", G111="Unknown")),
       NOT(OR(M111="Lead", M111="Lead Lined Galvanized", M111="GRR", M111="Unknown"))), "Non-Lead",
    TRUE, ""
)</f>
        <v/>
      </c>
      <c r="Y111" s="31" t="str">
        <f t="shared" si="4"/>
        <v/>
      </c>
      <c r="Z111" s="1" t="b">
        <v>0</v>
      </c>
      <c r="AA111" s="13"/>
      <c r="AB111" s="13"/>
      <c r="AC111" s="13"/>
      <c r="AD111" s="13"/>
      <c r="AE111" s="13"/>
      <c r="AG111" s="32" t="str" cm="1">
        <f t="array" ref="AG111">_xlfn.IFS(AH111="","",AH111="Yes",IF(ISNUMBER(U111),IF(U111&lt;1988,"Yes","No"),"No"),TRUE,"")</f>
        <v/>
      </c>
      <c r="AH111" s="32" t="str">
        <f t="shared" si="5"/>
        <v/>
      </c>
      <c r="AI111" s="32" t="str" cm="1">
        <f t="array" ref="AI111">_xlfn.IFS(AJ111="","",AJ111="Yes",IF(ISNUMBER(U111),IF(U111&lt;1988,"Yes","No"),"No"),TRUE,"No")</f>
        <v>No</v>
      </c>
      <c r="AJ111" s="32" t="str" cm="1">
        <f t="array" ref="AJ111">_xlfn.IFS(AND(S111="",T111=""),"",
     OR(S111="Lead",T111="Lead"),"No",
     OR(S111="Non-Lead Copper",T111="Non-Lead Copper"),"Yes",
     TRUE,"No")</f>
        <v>No</v>
      </c>
      <c r="AK111" s="32" t="str" cm="1">
        <f t="array" ref="AK111">_xlfn.IFS(AND(S111="",T111=""),"",
     OR(S111="Lead",T111="Lead"),"Yes",
     TRUE,"No")</f>
        <v>No</v>
      </c>
    </row>
    <row r="112" spans="1:37">
      <c r="A112" s="28">
        <v>110</v>
      </c>
      <c r="B112" s="2"/>
      <c r="C112" s="2"/>
      <c r="D112" s="3"/>
      <c r="E112" s="2"/>
      <c r="F112" s="5" t="s">
        <v>68</v>
      </c>
      <c r="G112" s="2"/>
      <c r="H112" s="2"/>
      <c r="I112" s="2"/>
      <c r="J112" s="2"/>
      <c r="K112" s="2"/>
      <c r="L112" s="2"/>
      <c r="M112" s="4"/>
      <c r="N112" s="2"/>
      <c r="O112" s="2"/>
      <c r="P112" s="2"/>
      <c r="Q112" s="2"/>
      <c r="R112" s="5"/>
      <c r="S112" s="2" t="s">
        <v>68</v>
      </c>
      <c r="T112" s="2" t="s">
        <v>68</v>
      </c>
      <c r="U112" s="34"/>
      <c r="V112" s="30" t="str" cm="1">
        <f t="array" ref="V112">_xlfn.IFS(
    D112="","",
    AND(D112="Single Family Residence",OR(X112="Lead",S112="Lead",T112="Lead"),OR(Q112="No",Q112="Unknown",Q112="")),"Tier 1",
    AND(D112="Single Family Residence",OR(X112="GRR",S112="Galvanized",T112="Galvanized",F112="Lead"),OR(Q112="No",Q112="Unknown",Q112="")),"Tier 3",
    AND(D112="Single Family Residence",AI112="Yes",OR(Q112="No",Q112="Unknown",Q112="")),"Tier 4",
    AND(D112&lt;&gt;"Single Family Residence",OR(X112="Lead",AK112="Yes"),OR(Q112="No",Q112="Unknown",Q112="")),"Tier 2",
    OR(Q112="No",Q112="Unknown",Q112=""),"Tier 5",
    Q112="Yes","No Tier",
    TRUE,"")</f>
        <v/>
      </c>
      <c r="W112" s="32" t="str">
        <f t="shared" si="3"/>
        <v>Unknown</v>
      </c>
      <c r="X112" s="32" t="str" cm="1">
        <f t="array" ref="X112">_xlfn.IFS(
    AND(G112="",M112=""), "",
    OR(G112="Lead", G112="Lead Lined Galvanized", M112="Lead", M112="Lead Lined Galvanized"), "Lead",
    AND(G112="GRR", M112="GRR"), "Non-Lead",
    OR(AND(G112="GRR", M112=""), AND(G112="", M112="GRR")), "Non-Lead",
    AND(G112&lt;&gt;"GRR", G112&lt;&gt;"", M112="GRR", OR(I112="Yes", I112="Unknown", I112="")), "GRR",
    AND(G112&lt;&gt;"GRR", G112&lt;&gt;"", M112="GRR", I112="No"), "Non-Lead",
    OR(G112="Unknown", M112="Unknown"), "Unknown",
    OR(NOT(OR(G112="Lead", G112="Lead Lined Galvanized", G112="GRR", G112="Unknown")),
       NOT(OR(M112="Lead", M112="Lead Lined Galvanized", M112="GRR", M112="Unknown"))), "Non-Lead",
    TRUE, ""
)</f>
        <v/>
      </c>
      <c r="Y112" s="31" t="str">
        <f t="shared" si="4"/>
        <v/>
      </c>
      <c r="Z112" s="1" t="b">
        <v>0</v>
      </c>
      <c r="AA112" s="13"/>
      <c r="AB112" s="13"/>
      <c r="AC112" s="13"/>
      <c r="AD112" s="13"/>
      <c r="AE112" s="13"/>
      <c r="AG112" s="32" t="str" cm="1">
        <f t="array" ref="AG112">_xlfn.IFS(AH112="","",AH112="Yes",IF(ISNUMBER(U112),IF(U112&lt;1988,"Yes","No"),"No"),TRUE,"")</f>
        <v/>
      </c>
      <c r="AH112" s="32" t="str">
        <f t="shared" si="5"/>
        <v/>
      </c>
      <c r="AI112" s="32" t="str" cm="1">
        <f t="array" ref="AI112">_xlfn.IFS(AJ112="","",AJ112="Yes",IF(ISNUMBER(U112),IF(U112&lt;1988,"Yes","No"),"No"),TRUE,"No")</f>
        <v>No</v>
      </c>
      <c r="AJ112" s="32" t="str" cm="1">
        <f t="array" ref="AJ112">_xlfn.IFS(AND(S112="",T112=""),"",
     OR(S112="Lead",T112="Lead"),"No",
     OR(S112="Non-Lead Copper",T112="Non-Lead Copper"),"Yes",
     TRUE,"No")</f>
        <v>No</v>
      </c>
      <c r="AK112" s="32" t="str" cm="1">
        <f t="array" ref="AK112">_xlfn.IFS(AND(S112="",T112=""),"",
     OR(S112="Lead",T112="Lead"),"Yes",
     TRUE,"No")</f>
        <v>No</v>
      </c>
    </row>
    <row r="113" spans="1:37">
      <c r="A113" s="28">
        <v>111</v>
      </c>
      <c r="B113" s="2"/>
      <c r="C113" s="2"/>
      <c r="D113" s="3"/>
      <c r="E113" s="2"/>
      <c r="F113" s="5" t="s">
        <v>68</v>
      </c>
      <c r="G113" s="2"/>
      <c r="H113" s="2"/>
      <c r="I113" s="2"/>
      <c r="J113" s="2"/>
      <c r="K113" s="2"/>
      <c r="L113" s="2"/>
      <c r="M113" s="4"/>
      <c r="N113" s="2"/>
      <c r="O113" s="2"/>
      <c r="P113" s="2"/>
      <c r="Q113" s="2"/>
      <c r="R113" s="5"/>
      <c r="S113" s="2" t="s">
        <v>68</v>
      </c>
      <c r="T113" s="2" t="s">
        <v>68</v>
      </c>
      <c r="U113" s="34"/>
      <c r="V113" s="30" t="str" cm="1">
        <f t="array" ref="V113">_xlfn.IFS(
    D113="","",
    AND(D113="Single Family Residence",OR(X113="Lead",S113="Lead",T113="Lead"),OR(Q113="No",Q113="Unknown",Q113="")),"Tier 1",
    AND(D113="Single Family Residence",OR(X113="GRR",S113="Galvanized",T113="Galvanized",F113="Lead"),OR(Q113="No",Q113="Unknown",Q113="")),"Tier 3",
    AND(D113="Single Family Residence",AI113="Yes",OR(Q113="No",Q113="Unknown",Q113="")),"Tier 4",
    AND(D113&lt;&gt;"Single Family Residence",OR(X113="Lead",AK113="Yes"),OR(Q113="No",Q113="Unknown",Q113="")),"Tier 2",
    OR(Q113="No",Q113="Unknown",Q113=""),"Tier 5",
    Q113="Yes","No Tier",
    TRUE,"")</f>
        <v/>
      </c>
      <c r="W113" s="32" t="str">
        <f t="shared" si="3"/>
        <v>Unknown</v>
      </c>
      <c r="X113" s="32" t="str" cm="1">
        <f t="array" ref="X113">_xlfn.IFS(
    AND(G113="",M113=""), "",
    OR(G113="Lead", G113="Lead Lined Galvanized", M113="Lead", M113="Lead Lined Galvanized"), "Lead",
    AND(G113="GRR", M113="GRR"), "Non-Lead",
    OR(AND(G113="GRR", M113=""), AND(G113="", M113="GRR")), "Non-Lead",
    AND(G113&lt;&gt;"GRR", G113&lt;&gt;"", M113="GRR", OR(I113="Yes", I113="Unknown", I113="")), "GRR",
    AND(G113&lt;&gt;"GRR", G113&lt;&gt;"", M113="GRR", I113="No"), "Non-Lead",
    OR(G113="Unknown", M113="Unknown"), "Unknown",
    OR(NOT(OR(G113="Lead", G113="Lead Lined Galvanized", G113="GRR", G113="Unknown")),
       NOT(OR(M113="Lead", M113="Lead Lined Galvanized", M113="GRR", M113="Unknown"))), "Non-Lead",
    TRUE, ""
)</f>
        <v/>
      </c>
      <c r="Y113" s="31" t="str">
        <f t="shared" si="4"/>
        <v/>
      </c>
      <c r="Z113" s="1" t="b">
        <v>0</v>
      </c>
      <c r="AA113" s="13"/>
      <c r="AB113" s="13"/>
      <c r="AC113" s="13"/>
      <c r="AD113" s="13"/>
      <c r="AE113" s="13"/>
      <c r="AG113" s="32" t="str" cm="1">
        <f t="array" ref="AG113">_xlfn.IFS(AH113="","",AH113="Yes",IF(ISNUMBER(U113),IF(U113&lt;1988,"Yes","No"),"No"),TRUE,"")</f>
        <v/>
      </c>
      <c r="AH113" s="32" t="str">
        <f t="shared" si="5"/>
        <v/>
      </c>
      <c r="AI113" s="32" t="str" cm="1">
        <f t="array" ref="AI113">_xlfn.IFS(AJ113="","",AJ113="Yes",IF(ISNUMBER(U113),IF(U113&lt;1988,"Yes","No"),"No"),TRUE,"No")</f>
        <v>No</v>
      </c>
      <c r="AJ113" s="32" t="str" cm="1">
        <f t="array" ref="AJ113">_xlfn.IFS(AND(S113="",T113=""),"",
     OR(S113="Lead",T113="Lead"),"No",
     OR(S113="Non-Lead Copper",T113="Non-Lead Copper"),"Yes",
     TRUE,"No")</f>
        <v>No</v>
      </c>
      <c r="AK113" s="32" t="str" cm="1">
        <f t="array" ref="AK113">_xlfn.IFS(AND(S113="",T113=""),"",
     OR(S113="Lead",T113="Lead"),"Yes",
     TRUE,"No")</f>
        <v>No</v>
      </c>
    </row>
    <row r="114" spans="1:37">
      <c r="A114" s="28">
        <v>112</v>
      </c>
      <c r="B114" s="2"/>
      <c r="C114" s="2"/>
      <c r="D114" s="3"/>
      <c r="E114" s="2"/>
      <c r="F114" s="5" t="s">
        <v>68</v>
      </c>
      <c r="G114" s="2"/>
      <c r="H114" s="2"/>
      <c r="I114" s="2"/>
      <c r="J114" s="2"/>
      <c r="K114" s="2"/>
      <c r="L114" s="2"/>
      <c r="M114" s="4"/>
      <c r="N114" s="2"/>
      <c r="O114" s="2"/>
      <c r="P114" s="2"/>
      <c r="Q114" s="2"/>
      <c r="R114" s="5"/>
      <c r="S114" s="2" t="s">
        <v>68</v>
      </c>
      <c r="T114" s="2" t="s">
        <v>68</v>
      </c>
      <c r="U114" s="34"/>
      <c r="V114" s="30" t="str" cm="1">
        <f t="array" ref="V114">_xlfn.IFS(
    D114="","",
    AND(D114="Single Family Residence",OR(X114="Lead",S114="Lead",T114="Lead"),OR(Q114="No",Q114="Unknown",Q114="")),"Tier 1",
    AND(D114="Single Family Residence",OR(X114="GRR",S114="Galvanized",T114="Galvanized",F114="Lead"),OR(Q114="No",Q114="Unknown",Q114="")),"Tier 3",
    AND(D114="Single Family Residence",AI114="Yes",OR(Q114="No",Q114="Unknown",Q114="")),"Tier 4",
    AND(D114&lt;&gt;"Single Family Residence",OR(X114="Lead",AK114="Yes"),OR(Q114="No",Q114="Unknown",Q114="")),"Tier 2",
    OR(Q114="No",Q114="Unknown",Q114=""),"Tier 5",
    Q114="Yes","No Tier",
    TRUE,"")</f>
        <v/>
      </c>
      <c r="W114" s="32" t="str">
        <f t="shared" si="3"/>
        <v>Unknown</v>
      </c>
      <c r="X114" s="32" t="str" cm="1">
        <f t="array" ref="X114">_xlfn.IFS(
    AND(G114="",M114=""), "",
    OR(G114="Lead", G114="Lead Lined Galvanized", M114="Lead", M114="Lead Lined Galvanized"), "Lead",
    AND(G114="GRR", M114="GRR"), "Non-Lead",
    OR(AND(G114="GRR", M114=""), AND(G114="", M114="GRR")), "Non-Lead",
    AND(G114&lt;&gt;"GRR", G114&lt;&gt;"", M114="GRR", OR(I114="Yes", I114="Unknown", I114="")), "GRR",
    AND(G114&lt;&gt;"GRR", G114&lt;&gt;"", M114="GRR", I114="No"), "Non-Lead",
    OR(G114="Unknown", M114="Unknown"), "Unknown",
    OR(NOT(OR(G114="Lead", G114="Lead Lined Galvanized", G114="GRR", G114="Unknown")),
       NOT(OR(M114="Lead", M114="Lead Lined Galvanized", M114="GRR", M114="Unknown"))), "Non-Lead",
    TRUE, ""
)</f>
        <v/>
      </c>
      <c r="Y114" s="31" t="str">
        <f t="shared" si="4"/>
        <v/>
      </c>
      <c r="Z114" s="1" t="b">
        <v>0</v>
      </c>
      <c r="AA114" s="13"/>
      <c r="AB114" s="13"/>
      <c r="AC114" s="13"/>
      <c r="AD114" s="13"/>
      <c r="AE114" s="13"/>
      <c r="AG114" s="32" t="str" cm="1">
        <f t="array" ref="AG114">_xlfn.IFS(AH114="","",AH114="Yes",IF(ISNUMBER(U114),IF(U114&lt;1988,"Yes","No"),"No"),TRUE,"")</f>
        <v/>
      </c>
      <c r="AH114" s="32" t="str">
        <f t="shared" si="5"/>
        <v/>
      </c>
      <c r="AI114" s="32" t="str" cm="1">
        <f t="array" ref="AI114">_xlfn.IFS(AJ114="","",AJ114="Yes",IF(ISNUMBER(U114),IF(U114&lt;1988,"Yes","No"),"No"),TRUE,"No")</f>
        <v>No</v>
      </c>
      <c r="AJ114" s="32" t="str" cm="1">
        <f t="array" ref="AJ114">_xlfn.IFS(AND(S114="",T114=""),"",
     OR(S114="Lead",T114="Lead"),"No",
     OR(S114="Non-Lead Copper",T114="Non-Lead Copper"),"Yes",
     TRUE,"No")</f>
        <v>No</v>
      </c>
      <c r="AK114" s="32" t="str" cm="1">
        <f t="array" ref="AK114">_xlfn.IFS(AND(S114="",T114=""),"",
     OR(S114="Lead",T114="Lead"),"Yes",
     TRUE,"No")</f>
        <v>No</v>
      </c>
    </row>
    <row r="115" spans="1:37">
      <c r="A115" s="28">
        <v>113</v>
      </c>
      <c r="B115" s="2"/>
      <c r="C115" s="2"/>
      <c r="D115" s="3"/>
      <c r="E115" s="2"/>
      <c r="F115" s="5" t="s">
        <v>68</v>
      </c>
      <c r="G115" s="2"/>
      <c r="H115" s="2"/>
      <c r="I115" s="2"/>
      <c r="J115" s="2"/>
      <c r="K115" s="2"/>
      <c r="L115" s="2"/>
      <c r="M115" s="4"/>
      <c r="N115" s="2"/>
      <c r="O115" s="2"/>
      <c r="P115" s="2"/>
      <c r="Q115" s="2"/>
      <c r="R115" s="5"/>
      <c r="S115" s="2" t="s">
        <v>68</v>
      </c>
      <c r="T115" s="2" t="s">
        <v>68</v>
      </c>
      <c r="U115" s="34"/>
      <c r="V115" s="30" t="str" cm="1">
        <f t="array" ref="V115">_xlfn.IFS(
    D115="","",
    AND(D115="Single Family Residence",OR(X115="Lead",S115="Lead",T115="Lead"),OR(Q115="No",Q115="Unknown",Q115="")),"Tier 1",
    AND(D115="Single Family Residence",OR(X115="GRR",S115="Galvanized",T115="Galvanized",F115="Lead"),OR(Q115="No",Q115="Unknown",Q115="")),"Tier 3",
    AND(D115="Single Family Residence",AI115="Yes",OR(Q115="No",Q115="Unknown",Q115="")),"Tier 4",
    AND(D115&lt;&gt;"Single Family Residence",OR(X115="Lead",AK115="Yes"),OR(Q115="No",Q115="Unknown",Q115="")),"Tier 2",
    OR(Q115="No",Q115="Unknown",Q115=""),"Tier 5",
    Q115="Yes","No Tier",
    TRUE,"")</f>
        <v/>
      </c>
      <c r="W115" s="32" t="str">
        <f t="shared" si="3"/>
        <v>Unknown</v>
      </c>
      <c r="X115" s="32" t="str" cm="1">
        <f t="array" ref="X115">_xlfn.IFS(
    AND(G115="",M115=""), "",
    OR(G115="Lead", G115="Lead Lined Galvanized", M115="Lead", M115="Lead Lined Galvanized"), "Lead",
    AND(G115="GRR", M115="GRR"), "Non-Lead",
    OR(AND(G115="GRR", M115=""), AND(G115="", M115="GRR")), "Non-Lead",
    AND(G115&lt;&gt;"GRR", G115&lt;&gt;"", M115="GRR", OR(I115="Yes", I115="Unknown", I115="")), "GRR",
    AND(G115&lt;&gt;"GRR", G115&lt;&gt;"", M115="GRR", I115="No"), "Non-Lead",
    OR(G115="Unknown", M115="Unknown"), "Unknown",
    OR(NOT(OR(G115="Lead", G115="Lead Lined Galvanized", G115="GRR", G115="Unknown")),
       NOT(OR(M115="Lead", M115="Lead Lined Galvanized", M115="GRR", M115="Unknown"))), "Non-Lead",
    TRUE, ""
)</f>
        <v/>
      </c>
      <c r="Y115" s="31" t="str">
        <f t="shared" si="4"/>
        <v/>
      </c>
      <c r="Z115" s="1" t="b">
        <v>0</v>
      </c>
      <c r="AA115" s="13"/>
      <c r="AB115" s="13"/>
      <c r="AC115" s="13"/>
      <c r="AD115" s="13"/>
      <c r="AE115" s="13"/>
      <c r="AG115" s="32" t="str" cm="1">
        <f t="array" ref="AG115">_xlfn.IFS(AH115="","",AH115="Yes",IF(ISNUMBER(U115),IF(U115&lt;1988,"Yes","No"),"No"),TRUE,"")</f>
        <v/>
      </c>
      <c r="AH115" s="32" t="str">
        <f t="shared" si="5"/>
        <v/>
      </c>
      <c r="AI115" s="32" t="str" cm="1">
        <f t="array" ref="AI115">_xlfn.IFS(AJ115="","",AJ115="Yes",IF(ISNUMBER(U115),IF(U115&lt;1988,"Yes","No"),"No"),TRUE,"No")</f>
        <v>No</v>
      </c>
      <c r="AJ115" s="32" t="str" cm="1">
        <f t="array" ref="AJ115">_xlfn.IFS(AND(S115="",T115=""),"",
     OR(S115="Lead",T115="Lead"),"No",
     OR(S115="Non-Lead Copper",T115="Non-Lead Copper"),"Yes",
     TRUE,"No")</f>
        <v>No</v>
      </c>
      <c r="AK115" s="32" t="str" cm="1">
        <f t="array" ref="AK115">_xlfn.IFS(AND(S115="",T115=""),"",
     OR(S115="Lead",T115="Lead"),"Yes",
     TRUE,"No")</f>
        <v>No</v>
      </c>
    </row>
    <row r="116" spans="1:37">
      <c r="A116" s="28">
        <v>114</v>
      </c>
      <c r="B116" s="2"/>
      <c r="C116" s="2"/>
      <c r="D116" s="3"/>
      <c r="E116" s="2"/>
      <c r="F116" s="5" t="s">
        <v>68</v>
      </c>
      <c r="G116" s="2"/>
      <c r="H116" s="2"/>
      <c r="I116" s="2"/>
      <c r="J116" s="2"/>
      <c r="K116" s="2"/>
      <c r="L116" s="2"/>
      <c r="M116" s="4"/>
      <c r="N116" s="2"/>
      <c r="O116" s="2"/>
      <c r="P116" s="2"/>
      <c r="Q116" s="2"/>
      <c r="R116" s="5"/>
      <c r="S116" s="2" t="s">
        <v>68</v>
      </c>
      <c r="T116" s="2" t="s">
        <v>68</v>
      </c>
      <c r="U116" s="34"/>
      <c r="V116" s="30" t="str" cm="1">
        <f t="array" ref="V116">_xlfn.IFS(
    D116="","",
    AND(D116="Single Family Residence",OR(X116="Lead",S116="Lead",T116="Lead"),OR(Q116="No",Q116="Unknown",Q116="")),"Tier 1",
    AND(D116="Single Family Residence",OR(X116="GRR",S116="Galvanized",T116="Galvanized",F116="Lead"),OR(Q116="No",Q116="Unknown",Q116="")),"Tier 3",
    AND(D116="Single Family Residence",AI116="Yes",OR(Q116="No",Q116="Unknown",Q116="")),"Tier 4",
    AND(D116&lt;&gt;"Single Family Residence",OR(X116="Lead",AK116="Yes"),OR(Q116="No",Q116="Unknown",Q116="")),"Tier 2",
    OR(Q116="No",Q116="Unknown",Q116=""),"Tier 5",
    Q116="Yes","No Tier",
    TRUE,"")</f>
        <v/>
      </c>
      <c r="W116" s="32" t="str">
        <f t="shared" si="3"/>
        <v>Unknown</v>
      </c>
      <c r="X116" s="32" t="str" cm="1">
        <f t="array" ref="X116">_xlfn.IFS(
    AND(G116="",M116=""), "",
    OR(G116="Lead", G116="Lead Lined Galvanized", M116="Lead", M116="Lead Lined Galvanized"), "Lead",
    AND(G116="GRR", M116="GRR"), "Non-Lead",
    OR(AND(G116="GRR", M116=""), AND(G116="", M116="GRR")), "Non-Lead",
    AND(G116&lt;&gt;"GRR", G116&lt;&gt;"", M116="GRR", OR(I116="Yes", I116="Unknown", I116="")), "GRR",
    AND(G116&lt;&gt;"GRR", G116&lt;&gt;"", M116="GRR", I116="No"), "Non-Lead",
    OR(G116="Unknown", M116="Unknown"), "Unknown",
    OR(NOT(OR(G116="Lead", G116="Lead Lined Galvanized", G116="GRR", G116="Unknown")),
       NOT(OR(M116="Lead", M116="Lead Lined Galvanized", M116="GRR", M116="Unknown"))), "Non-Lead",
    TRUE, ""
)</f>
        <v/>
      </c>
      <c r="Y116" s="31" t="str">
        <f t="shared" si="4"/>
        <v/>
      </c>
      <c r="Z116" s="1" t="b">
        <v>0</v>
      </c>
      <c r="AA116" s="13"/>
      <c r="AB116" s="13"/>
      <c r="AC116" s="13"/>
      <c r="AD116" s="13"/>
      <c r="AE116" s="13"/>
      <c r="AG116" s="32" t="str" cm="1">
        <f t="array" ref="AG116">_xlfn.IFS(AH116="","",AH116="Yes",IF(ISNUMBER(U116),IF(U116&lt;1988,"Yes","No"),"No"),TRUE,"")</f>
        <v/>
      </c>
      <c r="AH116" s="32" t="str">
        <f t="shared" si="5"/>
        <v/>
      </c>
      <c r="AI116" s="32" t="str" cm="1">
        <f t="array" ref="AI116">_xlfn.IFS(AJ116="","",AJ116="Yes",IF(ISNUMBER(U116),IF(U116&lt;1988,"Yes","No"),"No"),TRUE,"No")</f>
        <v>No</v>
      </c>
      <c r="AJ116" s="32" t="str" cm="1">
        <f t="array" ref="AJ116">_xlfn.IFS(AND(S116="",T116=""),"",
     OR(S116="Lead",T116="Lead"),"No",
     OR(S116="Non-Lead Copper",T116="Non-Lead Copper"),"Yes",
     TRUE,"No")</f>
        <v>No</v>
      </c>
      <c r="AK116" s="32" t="str" cm="1">
        <f t="array" ref="AK116">_xlfn.IFS(AND(S116="",T116=""),"",
     OR(S116="Lead",T116="Lead"),"Yes",
     TRUE,"No")</f>
        <v>No</v>
      </c>
    </row>
    <row r="117" spans="1:37">
      <c r="A117" s="28">
        <v>115</v>
      </c>
      <c r="B117" s="2"/>
      <c r="C117" s="2"/>
      <c r="D117" s="3"/>
      <c r="E117" s="2"/>
      <c r="F117" s="5" t="s">
        <v>68</v>
      </c>
      <c r="G117" s="2"/>
      <c r="H117" s="2"/>
      <c r="I117" s="2"/>
      <c r="J117" s="2"/>
      <c r="K117" s="2"/>
      <c r="L117" s="2"/>
      <c r="M117" s="4"/>
      <c r="N117" s="2"/>
      <c r="O117" s="2"/>
      <c r="P117" s="2"/>
      <c r="Q117" s="2"/>
      <c r="R117" s="5"/>
      <c r="S117" s="2" t="s">
        <v>68</v>
      </c>
      <c r="T117" s="2" t="s">
        <v>68</v>
      </c>
      <c r="U117" s="34"/>
      <c r="V117" s="30" t="str" cm="1">
        <f t="array" ref="V117">_xlfn.IFS(
    D117="","",
    AND(D117="Single Family Residence",OR(X117="Lead",S117="Lead",T117="Lead"),OR(Q117="No",Q117="Unknown",Q117="")),"Tier 1",
    AND(D117="Single Family Residence",OR(X117="GRR",S117="Galvanized",T117="Galvanized",F117="Lead"),OR(Q117="No",Q117="Unknown",Q117="")),"Tier 3",
    AND(D117="Single Family Residence",AI117="Yes",OR(Q117="No",Q117="Unknown",Q117="")),"Tier 4",
    AND(D117&lt;&gt;"Single Family Residence",OR(X117="Lead",AK117="Yes"),OR(Q117="No",Q117="Unknown",Q117="")),"Tier 2",
    OR(Q117="No",Q117="Unknown",Q117=""),"Tier 5",
    Q117="Yes","No Tier",
    TRUE,"")</f>
        <v/>
      </c>
      <c r="W117" s="32" t="str">
        <f t="shared" si="3"/>
        <v>Unknown</v>
      </c>
      <c r="X117" s="32" t="str" cm="1">
        <f t="array" ref="X117">_xlfn.IFS(
    AND(G117="",M117=""), "",
    OR(G117="Lead", G117="Lead Lined Galvanized", M117="Lead", M117="Lead Lined Galvanized"), "Lead",
    AND(G117="GRR", M117="GRR"), "Non-Lead",
    OR(AND(G117="GRR", M117=""), AND(G117="", M117="GRR")), "Non-Lead",
    AND(G117&lt;&gt;"GRR", G117&lt;&gt;"", M117="GRR", OR(I117="Yes", I117="Unknown", I117="")), "GRR",
    AND(G117&lt;&gt;"GRR", G117&lt;&gt;"", M117="GRR", I117="No"), "Non-Lead",
    OR(G117="Unknown", M117="Unknown"), "Unknown",
    OR(NOT(OR(G117="Lead", G117="Lead Lined Galvanized", G117="GRR", G117="Unknown")),
       NOT(OR(M117="Lead", M117="Lead Lined Galvanized", M117="GRR", M117="Unknown"))), "Non-Lead",
    TRUE, ""
)</f>
        <v/>
      </c>
      <c r="Y117" s="31" t="str">
        <f t="shared" si="4"/>
        <v/>
      </c>
      <c r="Z117" s="1" t="b">
        <v>0</v>
      </c>
      <c r="AA117" s="13"/>
      <c r="AB117" s="13"/>
      <c r="AC117" s="13"/>
      <c r="AD117" s="13"/>
      <c r="AE117" s="13"/>
      <c r="AG117" s="32" t="str" cm="1">
        <f t="array" ref="AG117">_xlfn.IFS(AH117="","",AH117="Yes",IF(ISNUMBER(U117),IF(U117&lt;1988,"Yes","No"),"No"),TRUE,"")</f>
        <v/>
      </c>
      <c r="AH117" s="32" t="str">
        <f t="shared" si="5"/>
        <v/>
      </c>
      <c r="AI117" s="32" t="str" cm="1">
        <f t="array" ref="AI117">_xlfn.IFS(AJ117="","",AJ117="Yes",IF(ISNUMBER(U117),IF(U117&lt;1988,"Yes","No"),"No"),TRUE,"No")</f>
        <v>No</v>
      </c>
      <c r="AJ117" s="32" t="str" cm="1">
        <f t="array" ref="AJ117">_xlfn.IFS(AND(S117="",T117=""),"",
     OR(S117="Lead",T117="Lead"),"No",
     OR(S117="Non-Lead Copper",T117="Non-Lead Copper"),"Yes",
     TRUE,"No")</f>
        <v>No</v>
      </c>
      <c r="AK117" s="32" t="str" cm="1">
        <f t="array" ref="AK117">_xlfn.IFS(AND(S117="",T117=""),"",
     OR(S117="Lead",T117="Lead"),"Yes",
     TRUE,"No")</f>
        <v>No</v>
      </c>
    </row>
    <row r="118" spans="1:37">
      <c r="A118" s="28">
        <v>116</v>
      </c>
      <c r="B118" s="2"/>
      <c r="C118" s="2"/>
      <c r="D118" s="3"/>
      <c r="E118" s="2"/>
      <c r="F118" s="5" t="s">
        <v>68</v>
      </c>
      <c r="G118" s="2"/>
      <c r="H118" s="2"/>
      <c r="I118" s="2"/>
      <c r="J118" s="2"/>
      <c r="K118" s="2"/>
      <c r="L118" s="2"/>
      <c r="M118" s="4"/>
      <c r="N118" s="2"/>
      <c r="O118" s="2"/>
      <c r="P118" s="2"/>
      <c r="Q118" s="2"/>
      <c r="R118" s="5"/>
      <c r="S118" s="2" t="s">
        <v>68</v>
      </c>
      <c r="T118" s="2" t="s">
        <v>68</v>
      </c>
      <c r="U118" s="34"/>
      <c r="V118" s="30" t="str" cm="1">
        <f t="array" ref="V118">_xlfn.IFS(
    D118="","",
    AND(D118="Single Family Residence",OR(X118="Lead",S118="Lead",T118="Lead"),OR(Q118="No",Q118="Unknown",Q118="")),"Tier 1",
    AND(D118="Single Family Residence",OR(X118="GRR",S118="Galvanized",T118="Galvanized",F118="Lead"),OR(Q118="No",Q118="Unknown",Q118="")),"Tier 3",
    AND(D118="Single Family Residence",AI118="Yes",OR(Q118="No",Q118="Unknown",Q118="")),"Tier 4",
    AND(D118&lt;&gt;"Single Family Residence",OR(X118="Lead",AK118="Yes"),OR(Q118="No",Q118="Unknown",Q118="")),"Tier 2",
    OR(Q118="No",Q118="Unknown",Q118=""),"Tier 5",
    Q118="Yes","No Tier",
    TRUE,"")</f>
        <v/>
      </c>
      <c r="W118" s="32" t="str">
        <f t="shared" si="3"/>
        <v>Unknown</v>
      </c>
      <c r="X118" s="32" t="str" cm="1">
        <f t="array" ref="X118">_xlfn.IFS(
    AND(G118="",M118=""), "",
    OR(G118="Lead", G118="Lead Lined Galvanized", M118="Lead", M118="Lead Lined Galvanized"), "Lead",
    AND(G118="GRR", M118="GRR"), "Non-Lead",
    OR(AND(G118="GRR", M118=""), AND(G118="", M118="GRR")), "Non-Lead",
    AND(G118&lt;&gt;"GRR", G118&lt;&gt;"", M118="GRR", OR(I118="Yes", I118="Unknown", I118="")), "GRR",
    AND(G118&lt;&gt;"GRR", G118&lt;&gt;"", M118="GRR", I118="No"), "Non-Lead",
    OR(G118="Unknown", M118="Unknown"), "Unknown",
    OR(NOT(OR(G118="Lead", G118="Lead Lined Galvanized", G118="GRR", G118="Unknown")),
       NOT(OR(M118="Lead", M118="Lead Lined Galvanized", M118="GRR", M118="Unknown"))), "Non-Lead",
    TRUE, ""
)</f>
        <v/>
      </c>
      <c r="Y118" s="31" t="str">
        <f t="shared" si="4"/>
        <v/>
      </c>
      <c r="Z118" s="1" t="b">
        <v>0</v>
      </c>
      <c r="AA118" s="13"/>
      <c r="AB118" s="13"/>
      <c r="AC118" s="13"/>
      <c r="AD118" s="13"/>
      <c r="AE118" s="13"/>
      <c r="AG118" s="32" t="str" cm="1">
        <f t="array" ref="AG118">_xlfn.IFS(AH118="","",AH118="Yes",IF(ISNUMBER(U118),IF(U118&lt;1988,"Yes","No"),"No"),TRUE,"")</f>
        <v/>
      </c>
      <c r="AH118" s="32" t="str">
        <f t="shared" si="5"/>
        <v/>
      </c>
      <c r="AI118" s="32" t="str" cm="1">
        <f t="array" ref="AI118">_xlfn.IFS(AJ118="","",AJ118="Yes",IF(ISNUMBER(U118),IF(U118&lt;1988,"Yes","No"),"No"),TRUE,"No")</f>
        <v>No</v>
      </c>
      <c r="AJ118" s="32" t="str" cm="1">
        <f t="array" ref="AJ118">_xlfn.IFS(AND(S118="",T118=""),"",
     OR(S118="Lead",T118="Lead"),"No",
     OR(S118="Non-Lead Copper",T118="Non-Lead Copper"),"Yes",
     TRUE,"No")</f>
        <v>No</v>
      </c>
      <c r="AK118" s="32" t="str" cm="1">
        <f t="array" ref="AK118">_xlfn.IFS(AND(S118="",T118=""),"",
     OR(S118="Lead",T118="Lead"),"Yes",
     TRUE,"No")</f>
        <v>No</v>
      </c>
    </row>
    <row r="119" spans="1:37">
      <c r="A119" s="28">
        <v>117</v>
      </c>
      <c r="B119" s="2"/>
      <c r="C119" s="2"/>
      <c r="D119" s="3"/>
      <c r="E119" s="2"/>
      <c r="F119" s="5" t="s">
        <v>68</v>
      </c>
      <c r="G119" s="2"/>
      <c r="H119" s="2"/>
      <c r="I119" s="2"/>
      <c r="J119" s="2"/>
      <c r="K119" s="2"/>
      <c r="L119" s="2"/>
      <c r="M119" s="4"/>
      <c r="N119" s="2"/>
      <c r="O119" s="2"/>
      <c r="P119" s="2"/>
      <c r="Q119" s="2"/>
      <c r="R119" s="5"/>
      <c r="S119" s="2" t="s">
        <v>68</v>
      </c>
      <c r="T119" s="2" t="s">
        <v>68</v>
      </c>
      <c r="U119" s="34"/>
      <c r="V119" s="30" t="str" cm="1">
        <f t="array" ref="V119">_xlfn.IFS(
    D119="","",
    AND(D119="Single Family Residence",OR(X119="Lead",S119="Lead",T119="Lead"),OR(Q119="No",Q119="Unknown",Q119="")),"Tier 1",
    AND(D119="Single Family Residence",OR(X119="GRR",S119="Galvanized",T119="Galvanized",F119="Lead"),OR(Q119="No",Q119="Unknown",Q119="")),"Tier 3",
    AND(D119="Single Family Residence",AI119="Yes",OR(Q119="No",Q119="Unknown",Q119="")),"Tier 4",
    AND(D119&lt;&gt;"Single Family Residence",OR(X119="Lead",AK119="Yes"),OR(Q119="No",Q119="Unknown",Q119="")),"Tier 2",
    OR(Q119="No",Q119="Unknown",Q119=""),"Tier 5",
    Q119="Yes","No Tier",
    TRUE,"")</f>
        <v/>
      </c>
      <c r="W119" s="32" t="str">
        <f t="shared" si="3"/>
        <v>Unknown</v>
      </c>
      <c r="X119" s="32" t="str" cm="1">
        <f t="array" ref="X119">_xlfn.IFS(
    AND(G119="",M119=""), "",
    OR(G119="Lead", G119="Lead Lined Galvanized", M119="Lead", M119="Lead Lined Galvanized"), "Lead",
    AND(G119="GRR", M119="GRR"), "Non-Lead",
    OR(AND(G119="GRR", M119=""), AND(G119="", M119="GRR")), "Non-Lead",
    AND(G119&lt;&gt;"GRR", G119&lt;&gt;"", M119="GRR", OR(I119="Yes", I119="Unknown", I119="")), "GRR",
    AND(G119&lt;&gt;"GRR", G119&lt;&gt;"", M119="GRR", I119="No"), "Non-Lead",
    OR(G119="Unknown", M119="Unknown"), "Unknown",
    OR(NOT(OR(G119="Lead", G119="Lead Lined Galvanized", G119="GRR", G119="Unknown")),
       NOT(OR(M119="Lead", M119="Lead Lined Galvanized", M119="GRR", M119="Unknown"))), "Non-Lead",
    TRUE, ""
)</f>
        <v/>
      </c>
      <c r="Y119" s="31" t="str">
        <f t="shared" si="4"/>
        <v/>
      </c>
      <c r="Z119" s="1" t="b">
        <v>0</v>
      </c>
      <c r="AA119" s="13"/>
      <c r="AB119" s="13"/>
      <c r="AC119" s="13"/>
      <c r="AD119" s="13"/>
      <c r="AE119" s="13"/>
      <c r="AG119" s="32" t="str" cm="1">
        <f t="array" ref="AG119">_xlfn.IFS(AH119="","",AH119="Yes",IF(ISNUMBER(U119),IF(U119&lt;1988,"Yes","No"),"No"),TRUE,"")</f>
        <v/>
      </c>
      <c r="AH119" s="32" t="str">
        <f t="shared" si="5"/>
        <v/>
      </c>
      <c r="AI119" s="32" t="str" cm="1">
        <f t="array" ref="AI119">_xlfn.IFS(AJ119="","",AJ119="Yes",IF(ISNUMBER(U119),IF(U119&lt;1988,"Yes","No"),"No"),TRUE,"No")</f>
        <v>No</v>
      </c>
      <c r="AJ119" s="32" t="str" cm="1">
        <f t="array" ref="AJ119">_xlfn.IFS(AND(S119="",T119=""),"",
     OR(S119="Lead",T119="Lead"),"No",
     OR(S119="Non-Lead Copper",T119="Non-Lead Copper"),"Yes",
     TRUE,"No")</f>
        <v>No</v>
      </c>
      <c r="AK119" s="32" t="str" cm="1">
        <f t="array" ref="AK119">_xlfn.IFS(AND(S119="",T119=""),"",
     OR(S119="Lead",T119="Lead"),"Yes",
     TRUE,"No")</f>
        <v>No</v>
      </c>
    </row>
    <row r="120" spans="1:37">
      <c r="A120" s="28">
        <v>118</v>
      </c>
      <c r="B120" s="2"/>
      <c r="C120" s="2"/>
      <c r="D120" s="3"/>
      <c r="E120" s="2"/>
      <c r="F120" s="5" t="s">
        <v>68</v>
      </c>
      <c r="G120" s="2"/>
      <c r="H120" s="2"/>
      <c r="I120" s="2"/>
      <c r="J120" s="2"/>
      <c r="K120" s="2"/>
      <c r="L120" s="2"/>
      <c r="M120" s="4"/>
      <c r="N120" s="2"/>
      <c r="O120" s="2"/>
      <c r="P120" s="2"/>
      <c r="Q120" s="2"/>
      <c r="R120" s="5"/>
      <c r="S120" s="2" t="s">
        <v>68</v>
      </c>
      <c r="T120" s="2" t="s">
        <v>68</v>
      </c>
      <c r="U120" s="34"/>
      <c r="V120" s="30" t="str" cm="1">
        <f t="array" ref="V120">_xlfn.IFS(
    D120="","",
    AND(D120="Single Family Residence",OR(X120="Lead",S120="Lead",T120="Lead"),OR(Q120="No",Q120="Unknown",Q120="")),"Tier 1",
    AND(D120="Single Family Residence",OR(X120="GRR",S120="Galvanized",T120="Galvanized",F120="Lead"),OR(Q120="No",Q120="Unknown",Q120="")),"Tier 3",
    AND(D120="Single Family Residence",AI120="Yes",OR(Q120="No",Q120="Unknown",Q120="")),"Tier 4",
    AND(D120&lt;&gt;"Single Family Residence",OR(X120="Lead",AK120="Yes"),OR(Q120="No",Q120="Unknown",Q120="")),"Tier 2",
    OR(Q120="No",Q120="Unknown",Q120=""),"Tier 5",
    Q120="Yes","No Tier",
    TRUE,"")</f>
        <v/>
      </c>
      <c r="W120" s="32" t="str">
        <f t="shared" si="3"/>
        <v>Unknown</v>
      </c>
      <c r="X120" s="32" t="str" cm="1">
        <f t="array" ref="X120">_xlfn.IFS(
    AND(G120="",M120=""), "",
    OR(G120="Lead", G120="Lead Lined Galvanized", M120="Lead", M120="Lead Lined Galvanized"), "Lead",
    AND(G120="GRR", M120="GRR"), "Non-Lead",
    OR(AND(G120="GRR", M120=""), AND(G120="", M120="GRR")), "Non-Lead",
    AND(G120&lt;&gt;"GRR", G120&lt;&gt;"", M120="GRR", OR(I120="Yes", I120="Unknown", I120="")), "GRR",
    AND(G120&lt;&gt;"GRR", G120&lt;&gt;"", M120="GRR", I120="No"), "Non-Lead",
    OR(G120="Unknown", M120="Unknown"), "Unknown",
    OR(NOT(OR(G120="Lead", G120="Lead Lined Galvanized", G120="GRR", G120="Unknown")),
       NOT(OR(M120="Lead", M120="Lead Lined Galvanized", M120="GRR", M120="Unknown"))), "Non-Lead",
    TRUE, ""
)</f>
        <v/>
      </c>
      <c r="Y120" s="31" t="str">
        <f t="shared" si="4"/>
        <v/>
      </c>
      <c r="Z120" s="1" t="b">
        <v>0</v>
      </c>
      <c r="AA120" s="13"/>
      <c r="AB120" s="13"/>
      <c r="AC120" s="13"/>
      <c r="AD120" s="13"/>
      <c r="AE120" s="13"/>
      <c r="AG120" s="32" t="str" cm="1">
        <f t="array" ref="AG120">_xlfn.IFS(AH120="","",AH120="Yes",IF(ISNUMBER(U120),IF(U120&lt;1988,"Yes","No"),"No"),TRUE,"")</f>
        <v/>
      </c>
      <c r="AH120" s="32" t="str">
        <f t="shared" si="5"/>
        <v/>
      </c>
      <c r="AI120" s="32" t="str" cm="1">
        <f t="array" ref="AI120">_xlfn.IFS(AJ120="","",AJ120="Yes",IF(ISNUMBER(U120),IF(U120&lt;1988,"Yes","No"),"No"),TRUE,"No")</f>
        <v>No</v>
      </c>
      <c r="AJ120" s="32" t="str" cm="1">
        <f t="array" ref="AJ120">_xlfn.IFS(AND(S120="",T120=""),"",
     OR(S120="Lead",T120="Lead"),"No",
     OR(S120="Non-Lead Copper",T120="Non-Lead Copper"),"Yes",
     TRUE,"No")</f>
        <v>No</v>
      </c>
      <c r="AK120" s="32" t="str" cm="1">
        <f t="array" ref="AK120">_xlfn.IFS(AND(S120="",T120=""),"",
     OR(S120="Lead",T120="Lead"),"Yes",
     TRUE,"No")</f>
        <v>No</v>
      </c>
    </row>
    <row r="121" spans="1:37">
      <c r="A121" s="28">
        <v>119</v>
      </c>
      <c r="B121" s="2"/>
      <c r="C121" s="2"/>
      <c r="D121" s="3"/>
      <c r="E121" s="2"/>
      <c r="F121" s="5" t="s">
        <v>68</v>
      </c>
      <c r="G121" s="2"/>
      <c r="H121" s="2"/>
      <c r="I121" s="2"/>
      <c r="J121" s="2"/>
      <c r="K121" s="2"/>
      <c r="L121" s="2"/>
      <c r="M121" s="4"/>
      <c r="N121" s="2"/>
      <c r="O121" s="2"/>
      <c r="P121" s="2"/>
      <c r="Q121" s="2"/>
      <c r="R121" s="5"/>
      <c r="S121" s="2" t="s">
        <v>68</v>
      </c>
      <c r="T121" s="2" t="s">
        <v>68</v>
      </c>
      <c r="U121" s="34"/>
      <c r="V121" s="30" t="str" cm="1">
        <f t="array" ref="V121">_xlfn.IFS(
    D121="","",
    AND(D121="Single Family Residence",OR(X121="Lead",S121="Lead",T121="Lead"),OR(Q121="No",Q121="Unknown",Q121="")),"Tier 1",
    AND(D121="Single Family Residence",OR(X121="GRR",S121="Galvanized",T121="Galvanized",F121="Lead"),OR(Q121="No",Q121="Unknown",Q121="")),"Tier 3",
    AND(D121="Single Family Residence",AI121="Yes",OR(Q121="No",Q121="Unknown",Q121="")),"Tier 4",
    AND(D121&lt;&gt;"Single Family Residence",OR(X121="Lead",AK121="Yes"),OR(Q121="No",Q121="Unknown",Q121="")),"Tier 2",
    OR(Q121="No",Q121="Unknown",Q121=""),"Tier 5",
    Q121="Yes","No Tier",
    TRUE,"")</f>
        <v/>
      </c>
      <c r="W121" s="32" t="str">
        <f t="shared" si="3"/>
        <v>Unknown</v>
      </c>
      <c r="X121" s="32" t="str" cm="1">
        <f t="array" ref="X121">_xlfn.IFS(
    AND(G121="",M121=""), "",
    OR(G121="Lead", G121="Lead Lined Galvanized", M121="Lead", M121="Lead Lined Galvanized"), "Lead",
    AND(G121="GRR", M121="GRR"), "Non-Lead",
    OR(AND(G121="GRR", M121=""), AND(G121="", M121="GRR")), "Non-Lead",
    AND(G121&lt;&gt;"GRR", G121&lt;&gt;"", M121="GRR", OR(I121="Yes", I121="Unknown", I121="")), "GRR",
    AND(G121&lt;&gt;"GRR", G121&lt;&gt;"", M121="GRR", I121="No"), "Non-Lead",
    OR(G121="Unknown", M121="Unknown"), "Unknown",
    OR(NOT(OR(G121="Lead", G121="Lead Lined Galvanized", G121="GRR", G121="Unknown")),
       NOT(OR(M121="Lead", M121="Lead Lined Galvanized", M121="GRR", M121="Unknown"))), "Non-Lead",
    TRUE, ""
)</f>
        <v/>
      </c>
      <c r="Y121" s="31" t="str">
        <f t="shared" si="4"/>
        <v/>
      </c>
      <c r="Z121" s="1" t="b">
        <v>0</v>
      </c>
      <c r="AA121" s="13"/>
      <c r="AB121" s="13"/>
      <c r="AC121" s="13"/>
      <c r="AD121" s="13"/>
      <c r="AE121" s="13"/>
      <c r="AG121" s="32" t="str" cm="1">
        <f t="array" ref="AG121">_xlfn.IFS(AH121="","",AH121="Yes",IF(ISNUMBER(U121),IF(U121&lt;1988,"Yes","No"),"No"),TRUE,"")</f>
        <v/>
      </c>
      <c r="AH121" s="32" t="str">
        <f t="shared" si="5"/>
        <v/>
      </c>
      <c r="AI121" s="32" t="str" cm="1">
        <f t="array" ref="AI121">_xlfn.IFS(AJ121="","",AJ121="Yes",IF(ISNUMBER(U121),IF(U121&lt;1988,"Yes","No"),"No"),TRUE,"No")</f>
        <v>No</v>
      </c>
      <c r="AJ121" s="32" t="str" cm="1">
        <f t="array" ref="AJ121">_xlfn.IFS(AND(S121="",T121=""),"",
     OR(S121="Lead",T121="Lead"),"No",
     OR(S121="Non-Lead Copper",T121="Non-Lead Copper"),"Yes",
     TRUE,"No")</f>
        <v>No</v>
      </c>
      <c r="AK121" s="32" t="str" cm="1">
        <f t="array" ref="AK121">_xlfn.IFS(AND(S121="",T121=""),"",
     OR(S121="Lead",T121="Lead"),"Yes",
     TRUE,"No")</f>
        <v>No</v>
      </c>
    </row>
    <row r="122" spans="1:37">
      <c r="A122" s="28">
        <v>120</v>
      </c>
      <c r="B122" s="2"/>
      <c r="C122" s="2"/>
      <c r="D122" s="3"/>
      <c r="E122" s="2"/>
      <c r="F122" s="5" t="s">
        <v>68</v>
      </c>
      <c r="G122" s="2"/>
      <c r="H122" s="2"/>
      <c r="I122" s="2"/>
      <c r="J122" s="2"/>
      <c r="K122" s="2"/>
      <c r="L122" s="2"/>
      <c r="M122" s="4"/>
      <c r="N122" s="2"/>
      <c r="O122" s="2"/>
      <c r="P122" s="2"/>
      <c r="Q122" s="2"/>
      <c r="R122" s="5"/>
      <c r="S122" s="2" t="s">
        <v>68</v>
      </c>
      <c r="T122" s="2" t="s">
        <v>68</v>
      </c>
      <c r="U122" s="34"/>
      <c r="V122" s="30" t="str" cm="1">
        <f t="array" ref="V122">_xlfn.IFS(
    D122="","",
    AND(D122="Single Family Residence",OR(X122="Lead",S122="Lead",T122="Lead"),OR(Q122="No",Q122="Unknown",Q122="")),"Tier 1",
    AND(D122="Single Family Residence",OR(X122="GRR",S122="Galvanized",T122="Galvanized",F122="Lead"),OR(Q122="No",Q122="Unknown",Q122="")),"Tier 3",
    AND(D122="Single Family Residence",AI122="Yes",OR(Q122="No",Q122="Unknown",Q122="")),"Tier 4",
    AND(D122&lt;&gt;"Single Family Residence",OR(X122="Lead",AK122="Yes"),OR(Q122="No",Q122="Unknown",Q122="")),"Tier 2",
    OR(Q122="No",Q122="Unknown",Q122=""),"Tier 5",
    Q122="Yes","No Tier",
    TRUE,"")</f>
        <v/>
      </c>
      <c r="W122" s="32" t="str">
        <f t="shared" si="3"/>
        <v>Unknown</v>
      </c>
      <c r="X122" s="32" t="str" cm="1">
        <f t="array" ref="X122">_xlfn.IFS(
    AND(G122="",M122=""), "",
    OR(G122="Lead", G122="Lead Lined Galvanized", M122="Lead", M122="Lead Lined Galvanized"), "Lead",
    AND(G122="GRR", M122="GRR"), "Non-Lead",
    OR(AND(G122="GRR", M122=""), AND(G122="", M122="GRR")), "Non-Lead",
    AND(G122&lt;&gt;"GRR", G122&lt;&gt;"", M122="GRR", OR(I122="Yes", I122="Unknown", I122="")), "GRR",
    AND(G122&lt;&gt;"GRR", G122&lt;&gt;"", M122="GRR", I122="No"), "Non-Lead",
    OR(G122="Unknown", M122="Unknown"), "Unknown",
    OR(NOT(OR(G122="Lead", G122="Lead Lined Galvanized", G122="GRR", G122="Unknown")),
       NOT(OR(M122="Lead", M122="Lead Lined Galvanized", M122="GRR", M122="Unknown"))), "Non-Lead",
    TRUE, ""
)</f>
        <v/>
      </c>
      <c r="Y122" s="31" t="str">
        <f t="shared" si="4"/>
        <v/>
      </c>
      <c r="Z122" s="1" t="b">
        <v>0</v>
      </c>
      <c r="AA122" s="13"/>
      <c r="AB122" s="13"/>
      <c r="AC122" s="13"/>
      <c r="AD122" s="13"/>
      <c r="AE122" s="13"/>
      <c r="AG122" s="32" t="str" cm="1">
        <f t="array" ref="AG122">_xlfn.IFS(AH122="","",AH122="Yes",IF(ISNUMBER(U122),IF(U122&lt;1988,"Yes","No"),"No"),TRUE,"")</f>
        <v/>
      </c>
      <c r="AH122" s="32" t="str">
        <f t="shared" si="5"/>
        <v/>
      </c>
      <c r="AI122" s="32" t="str" cm="1">
        <f t="array" ref="AI122">_xlfn.IFS(AJ122="","",AJ122="Yes",IF(ISNUMBER(U122),IF(U122&lt;1988,"Yes","No"),"No"),TRUE,"No")</f>
        <v>No</v>
      </c>
      <c r="AJ122" s="32" t="str" cm="1">
        <f t="array" ref="AJ122">_xlfn.IFS(AND(S122="",T122=""),"",
     OR(S122="Lead",T122="Lead"),"No",
     OR(S122="Non-Lead Copper",T122="Non-Lead Copper"),"Yes",
     TRUE,"No")</f>
        <v>No</v>
      </c>
      <c r="AK122" s="32" t="str" cm="1">
        <f t="array" ref="AK122">_xlfn.IFS(AND(S122="",T122=""),"",
     OR(S122="Lead",T122="Lead"),"Yes",
     TRUE,"No")</f>
        <v>No</v>
      </c>
    </row>
    <row r="123" spans="1:37">
      <c r="A123" s="28">
        <v>121</v>
      </c>
      <c r="B123" s="2"/>
      <c r="C123" s="2"/>
      <c r="D123" s="3"/>
      <c r="E123" s="2"/>
      <c r="F123" s="5" t="s">
        <v>68</v>
      </c>
      <c r="G123" s="2"/>
      <c r="H123" s="2"/>
      <c r="I123" s="2"/>
      <c r="J123" s="2"/>
      <c r="K123" s="2"/>
      <c r="L123" s="2"/>
      <c r="M123" s="4"/>
      <c r="N123" s="2"/>
      <c r="O123" s="2"/>
      <c r="P123" s="2"/>
      <c r="Q123" s="2"/>
      <c r="R123" s="5"/>
      <c r="S123" s="2" t="s">
        <v>68</v>
      </c>
      <c r="T123" s="2" t="s">
        <v>68</v>
      </c>
      <c r="U123" s="34"/>
      <c r="V123" s="30" t="str" cm="1">
        <f t="array" ref="V123">_xlfn.IFS(
    D123="","",
    AND(D123="Single Family Residence",OR(X123="Lead",S123="Lead",T123="Lead"),OR(Q123="No",Q123="Unknown",Q123="")),"Tier 1",
    AND(D123="Single Family Residence",OR(X123="GRR",S123="Galvanized",T123="Galvanized",F123="Lead"),OR(Q123="No",Q123="Unknown",Q123="")),"Tier 3",
    AND(D123="Single Family Residence",AI123="Yes",OR(Q123="No",Q123="Unknown",Q123="")),"Tier 4",
    AND(D123&lt;&gt;"Single Family Residence",OR(X123="Lead",AK123="Yes"),OR(Q123="No",Q123="Unknown",Q123="")),"Tier 2",
    OR(Q123="No",Q123="Unknown",Q123=""),"Tier 5",
    Q123="Yes","No Tier",
    TRUE,"")</f>
        <v/>
      </c>
      <c r="W123" s="32" t="str">
        <f t="shared" si="3"/>
        <v>Unknown</v>
      </c>
      <c r="X123" s="32" t="str" cm="1">
        <f t="array" ref="X123">_xlfn.IFS(
    AND(G123="",M123=""), "",
    OR(G123="Lead", G123="Lead Lined Galvanized", M123="Lead", M123="Lead Lined Galvanized"), "Lead",
    AND(G123="GRR", M123="GRR"), "Non-Lead",
    OR(AND(G123="GRR", M123=""), AND(G123="", M123="GRR")), "Non-Lead",
    AND(G123&lt;&gt;"GRR", G123&lt;&gt;"", M123="GRR", OR(I123="Yes", I123="Unknown", I123="")), "GRR",
    AND(G123&lt;&gt;"GRR", G123&lt;&gt;"", M123="GRR", I123="No"), "Non-Lead",
    OR(G123="Unknown", M123="Unknown"), "Unknown",
    OR(NOT(OR(G123="Lead", G123="Lead Lined Galvanized", G123="GRR", G123="Unknown")),
       NOT(OR(M123="Lead", M123="Lead Lined Galvanized", M123="GRR", M123="Unknown"))), "Non-Lead",
    TRUE, ""
)</f>
        <v/>
      </c>
      <c r="Y123" s="31" t="str">
        <f t="shared" si="4"/>
        <v/>
      </c>
      <c r="Z123" s="1" t="b">
        <v>0</v>
      </c>
      <c r="AA123" s="13"/>
      <c r="AB123" s="13"/>
      <c r="AC123" s="13"/>
      <c r="AD123" s="13"/>
      <c r="AE123" s="13"/>
      <c r="AG123" s="32" t="str" cm="1">
        <f t="array" ref="AG123">_xlfn.IFS(AH123="","",AH123="Yes",IF(ISNUMBER(U123),IF(U123&lt;1988,"Yes","No"),"No"),TRUE,"")</f>
        <v/>
      </c>
      <c r="AH123" s="32" t="str">
        <f t="shared" si="5"/>
        <v/>
      </c>
      <c r="AI123" s="32" t="str" cm="1">
        <f t="array" ref="AI123">_xlfn.IFS(AJ123="","",AJ123="Yes",IF(ISNUMBER(U123),IF(U123&lt;1988,"Yes","No"),"No"),TRUE,"No")</f>
        <v>No</v>
      </c>
      <c r="AJ123" s="32" t="str" cm="1">
        <f t="array" ref="AJ123">_xlfn.IFS(AND(S123="",T123=""),"",
     OR(S123="Lead",T123="Lead"),"No",
     OR(S123="Non-Lead Copper",T123="Non-Lead Copper"),"Yes",
     TRUE,"No")</f>
        <v>No</v>
      </c>
      <c r="AK123" s="32" t="str" cm="1">
        <f t="array" ref="AK123">_xlfn.IFS(AND(S123="",T123=""),"",
     OR(S123="Lead",T123="Lead"),"Yes",
     TRUE,"No")</f>
        <v>No</v>
      </c>
    </row>
    <row r="124" spans="1:37">
      <c r="A124" s="28">
        <v>122</v>
      </c>
      <c r="B124" s="2"/>
      <c r="C124" s="2"/>
      <c r="D124" s="3"/>
      <c r="E124" s="2"/>
      <c r="F124" s="5" t="s">
        <v>68</v>
      </c>
      <c r="G124" s="2"/>
      <c r="H124" s="2"/>
      <c r="I124" s="2"/>
      <c r="J124" s="2"/>
      <c r="K124" s="2"/>
      <c r="L124" s="2"/>
      <c r="M124" s="4"/>
      <c r="N124" s="2"/>
      <c r="O124" s="2"/>
      <c r="P124" s="2"/>
      <c r="Q124" s="2"/>
      <c r="R124" s="5"/>
      <c r="S124" s="2" t="s">
        <v>68</v>
      </c>
      <c r="T124" s="2" t="s">
        <v>68</v>
      </c>
      <c r="U124" s="34"/>
      <c r="V124" s="30" t="str" cm="1">
        <f t="array" ref="V124">_xlfn.IFS(
    D124="","",
    AND(D124="Single Family Residence",OR(X124="Lead",S124="Lead",T124="Lead"),OR(Q124="No",Q124="Unknown",Q124="")),"Tier 1",
    AND(D124="Single Family Residence",OR(X124="GRR",S124="Galvanized",T124="Galvanized",F124="Lead"),OR(Q124="No",Q124="Unknown",Q124="")),"Tier 3",
    AND(D124="Single Family Residence",AI124="Yes",OR(Q124="No",Q124="Unknown",Q124="")),"Tier 4",
    AND(D124&lt;&gt;"Single Family Residence",OR(X124="Lead",AK124="Yes"),OR(Q124="No",Q124="Unknown",Q124="")),"Tier 2",
    OR(Q124="No",Q124="Unknown",Q124=""),"Tier 5",
    Q124="Yes","No Tier",
    TRUE,"")</f>
        <v/>
      </c>
      <c r="W124" s="32" t="str">
        <f t="shared" si="3"/>
        <v>Unknown</v>
      </c>
      <c r="X124" s="32" t="str" cm="1">
        <f t="array" ref="X124">_xlfn.IFS(
    AND(G124="",M124=""), "",
    OR(G124="Lead", G124="Lead Lined Galvanized", M124="Lead", M124="Lead Lined Galvanized"), "Lead",
    AND(G124="GRR", M124="GRR"), "Non-Lead",
    OR(AND(G124="GRR", M124=""), AND(G124="", M124="GRR")), "Non-Lead",
    AND(G124&lt;&gt;"GRR", G124&lt;&gt;"", M124="GRR", OR(I124="Yes", I124="Unknown", I124="")), "GRR",
    AND(G124&lt;&gt;"GRR", G124&lt;&gt;"", M124="GRR", I124="No"), "Non-Lead",
    OR(G124="Unknown", M124="Unknown"), "Unknown",
    OR(NOT(OR(G124="Lead", G124="Lead Lined Galvanized", G124="GRR", G124="Unknown")),
       NOT(OR(M124="Lead", M124="Lead Lined Galvanized", M124="GRR", M124="Unknown"))), "Non-Lead",
    TRUE, ""
)</f>
        <v/>
      </c>
      <c r="Y124" s="31" t="str">
        <f t="shared" si="4"/>
        <v/>
      </c>
      <c r="Z124" s="1" t="b">
        <v>0</v>
      </c>
      <c r="AA124" s="13"/>
      <c r="AB124" s="13"/>
      <c r="AC124" s="13"/>
      <c r="AD124" s="13"/>
      <c r="AE124" s="13"/>
      <c r="AG124" s="32" t="str" cm="1">
        <f t="array" ref="AG124">_xlfn.IFS(AH124="","",AH124="Yes",IF(ISNUMBER(U124),IF(U124&lt;1988,"Yes","No"),"No"),TRUE,"")</f>
        <v/>
      </c>
      <c r="AH124" s="32" t="str">
        <f t="shared" si="5"/>
        <v/>
      </c>
      <c r="AI124" s="32" t="str" cm="1">
        <f t="array" ref="AI124">_xlfn.IFS(AJ124="","",AJ124="Yes",IF(ISNUMBER(U124),IF(U124&lt;1988,"Yes","No"),"No"),TRUE,"No")</f>
        <v>No</v>
      </c>
      <c r="AJ124" s="32" t="str" cm="1">
        <f t="array" ref="AJ124">_xlfn.IFS(AND(S124="",T124=""),"",
     OR(S124="Lead",T124="Lead"),"No",
     OR(S124="Non-Lead Copper",T124="Non-Lead Copper"),"Yes",
     TRUE,"No")</f>
        <v>No</v>
      </c>
      <c r="AK124" s="32" t="str" cm="1">
        <f t="array" ref="AK124">_xlfn.IFS(AND(S124="",T124=""),"",
     OR(S124="Lead",T124="Lead"),"Yes",
     TRUE,"No")</f>
        <v>No</v>
      </c>
    </row>
    <row r="125" spans="1:37">
      <c r="A125" s="28">
        <v>123</v>
      </c>
      <c r="B125" s="2"/>
      <c r="C125" s="2"/>
      <c r="D125" s="3"/>
      <c r="E125" s="2"/>
      <c r="F125" s="5" t="s">
        <v>68</v>
      </c>
      <c r="G125" s="2"/>
      <c r="H125" s="2"/>
      <c r="I125" s="2"/>
      <c r="J125" s="2"/>
      <c r="K125" s="2"/>
      <c r="L125" s="2"/>
      <c r="M125" s="4"/>
      <c r="N125" s="2"/>
      <c r="O125" s="2"/>
      <c r="P125" s="2"/>
      <c r="Q125" s="2"/>
      <c r="R125" s="5"/>
      <c r="S125" s="2" t="s">
        <v>68</v>
      </c>
      <c r="T125" s="2" t="s">
        <v>68</v>
      </c>
      <c r="U125" s="34"/>
      <c r="V125" s="30" t="str" cm="1">
        <f t="array" ref="V125">_xlfn.IFS(
    D125="","",
    AND(D125="Single Family Residence",OR(X125="Lead",S125="Lead",T125="Lead"),OR(Q125="No",Q125="Unknown",Q125="")),"Tier 1",
    AND(D125="Single Family Residence",OR(X125="GRR",S125="Galvanized",T125="Galvanized",F125="Lead"),OR(Q125="No",Q125="Unknown",Q125="")),"Tier 3",
    AND(D125="Single Family Residence",AI125="Yes",OR(Q125="No",Q125="Unknown",Q125="")),"Tier 4",
    AND(D125&lt;&gt;"Single Family Residence",OR(X125="Lead",AK125="Yes"),OR(Q125="No",Q125="Unknown",Q125="")),"Tier 2",
    OR(Q125="No",Q125="Unknown",Q125=""),"Tier 5",
    Q125="Yes","No Tier",
    TRUE,"")</f>
        <v/>
      </c>
      <c r="W125" s="32" t="str">
        <f t="shared" si="3"/>
        <v>Unknown</v>
      </c>
      <c r="X125" s="32" t="str" cm="1">
        <f t="array" ref="X125">_xlfn.IFS(
    AND(G125="",M125=""), "",
    OR(G125="Lead", G125="Lead Lined Galvanized", M125="Lead", M125="Lead Lined Galvanized"), "Lead",
    AND(G125="GRR", M125="GRR"), "Non-Lead",
    OR(AND(G125="GRR", M125=""), AND(G125="", M125="GRR")), "Non-Lead",
    AND(G125&lt;&gt;"GRR", G125&lt;&gt;"", M125="GRR", OR(I125="Yes", I125="Unknown", I125="")), "GRR",
    AND(G125&lt;&gt;"GRR", G125&lt;&gt;"", M125="GRR", I125="No"), "Non-Lead",
    OR(G125="Unknown", M125="Unknown"), "Unknown",
    OR(NOT(OR(G125="Lead", G125="Lead Lined Galvanized", G125="GRR", G125="Unknown")),
       NOT(OR(M125="Lead", M125="Lead Lined Galvanized", M125="GRR", M125="Unknown"))), "Non-Lead",
    TRUE, ""
)</f>
        <v/>
      </c>
      <c r="Y125" s="31" t="str">
        <f t="shared" si="4"/>
        <v/>
      </c>
      <c r="Z125" s="1" t="b">
        <v>0</v>
      </c>
      <c r="AA125" s="13"/>
      <c r="AB125" s="13"/>
      <c r="AC125" s="13"/>
      <c r="AD125" s="13"/>
      <c r="AE125" s="13"/>
      <c r="AG125" s="32" t="str" cm="1">
        <f t="array" ref="AG125">_xlfn.IFS(AH125="","",AH125="Yes",IF(ISNUMBER(U125),IF(U125&lt;1988,"Yes","No"),"No"),TRUE,"")</f>
        <v/>
      </c>
      <c r="AH125" s="32" t="str">
        <f t="shared" si="5"/>
        <v/>
      </c>
      <c r="AI125" s="32" t="str" cm="1">
        <f t="array" ref="AI125">_xlfn.IFS(AJ125="","",AJ125="Yes",IF(ISNUMBER(U125),IF(U125&lt;1988,"Yes","No"),"No"),TRUE,"No")</f>
        <v>No</v>
      </c>
      <c r="AJ125" s="32" t="str" cm="1">
        <f t="array" ref="AJ125">_xlfn.IFS(AND(S125="",T125=""),"",
     OR(S125="Lead",T125="Lead"),"No",
     OR(S125="Non-Lead Copper",T125="Non-Lead Copper"),"Yes",
     TRUE,"No")</f>
        <v>No</v>
      </c>
      <c r="AK125" s="32" t="str" cm="1">
        <f t="array" ref="AK125">_xlfn.IFS(AND(S125="",T125=""),"",
     OR(S125="Lead",T125="Lead"),"Yes",
     TRUE,"No")</f>
        <v>No</v>
      </c>
    </row>
    <row r="126" spans="1:37">
      <c r="A126" s="28">
        <v>124</v>
      </c>
      <c r="B126" s="2"/>
      <c r="C126" s="2"/>
      <c r="D126" s="3"/>
      <c r="E126" s="2"/>
      <c r="F126" s="5" t="s">
        <v>68</v>
      </c>
      <c r="G126" s="2"/>
      <c r="H126" s="2"/>
      <c r="I126" s="2"/>
      <c r="J126" s="2"/>
      <c r="K126" s="2"/>
      <c r="L126" s="2"/>
      <c r="M126" s="4"/>
      <c r="N126" s="2"/>
      <c r="O126" s="2"/>
      <c r="P126" s="2"/>
      <c r="Q126" s="2"/>
      <c r="R126" s="5"/>
      <c r="S126" s="2" t="s">
        <v>68</v>
      </c>
      <c r="T126" s="2" t="s">
        <v>68</v>
      </c>
      <c r="U126" s="34"/>
      <c r="V126" s="30" t="str" cm="1">
        <f t="array" ref="V126">_xlfn.IFS(
    D126="","",
    AND(D126="Single Family Residence",OR(X126="Lead",S126="Lead",T126="Lead"),OR(Q126="No",Q126="Unknown",Q126="")),"Tier 1",
    AND(D126="Single Family Residence",OR(X126="GRR",S126="Galvanized",T126="Galvanized",F126="Lead"),OR(Q126="No",Q126="Unknown",Q126="")),"Tier 3",
    AND(D126="Single Family Residence",AI126="Yes",OR(Q126="No",Q126="Unknown",Q126="")),"Tier 4",
    AND(D126&lt;&gt;"Single Family Residence",OR(X126="Lead",AK126="Yes"),OR(Q126="No",Q126="Unknown",Q126="")),"Tier 2",
    OR(Q126="No",Q126="Unknown",Q126=""),"Tier 5",
    Q126="Yes","No Tier",
    TRUE,"")</f>
        <v/>
      </c>
      <c r="W126" s="32" t="str">
        <f t="shared" si="3"/>
        <v>Unknown</v>
      </c>
      <c r="X126" s="32" t="str" cm="1">
        <f t="array" ref="X126">_xlfn.IFS(
    AND(G126="",M126=""), "",
    OR(G126="Lead", G126="Lead Lined Galvanized", M126="Lead", M126="Lead Lined Galvanized"), "Lead",
    AND(G126="GRR", M126="GRR"), "Non-Lead",
    OR(AND(G126="GRR", M126=""), AND(G126="", M126="GRR")), "Non-Lead",
    AND(G126&lt;&gt;"GRR", G126&lt;&gt;"", M126="GRR", OR(I126="Yes", I126="Unknown", I126="")), "GRR",
    AND(G126&lt;&gt;"GRR", G126&lt;&gt;"", M126="GRR", I126="No"), "Non-Lead",
    OR(G126="Unknown", M126="Unknown"), "Unknown",
    OR(NOT(OR(G126="Lead", G126="Lead Lined Galvanized", G126="GRR", G126="Unknown")),
       NOT(OR(M126="Lead", M126="Lead Lined Galvanized", M126="GRR", M126="Unknown"))), "Non-Lead",
    TRUE, ""
)</f>
        <v/>
      </c>
      <c r="Y126" s="31" t="str">
        <f t="shared" si="4"/>
        <v/>
      </c>
      <c r="Z126" s="1" t="b">
        <v>0</v>
      </c>
      <c r="AA126" s="13"/>
      <c r="AB126" s="13"/>
      <c r="AC126" s="13"/>
      <c r="AD126" s="13"/>
      <c r="AE126" s="13"/>
      <c r="AG126" s="32" t="str" cm="1">
        <f t="array" ref="AG126">_xlfn.IFS(AH126="","",AH126="Yes",IF(ISNUMBER(U126),IF(U126&lt;1988,"Yes","No"),"No"),TRUE,"")</f>
        <v/>
      </c>
      <c r="AH126" s="32" t="str">
        <f t="shared" si="5"/>
        <v/>
      </c>
      <c r="AI126" s="32" t="str" cm="1">
        <f t="array" ref="AI126">_xlfn.IFS(AJ126="","",AJ126="Yes",IF(ISNUMBER(U126),IF(U126&lt;1988,"Yes","No"),"No"),TRUE,"No")</f>
        <v>No</v>
      </c>
      <c r="AJ126" s="32" t="str" cm="1">
        <f t="array" ref="AJ126">_xlfn.IFS(AND(S126="",T126=""),"",
     OR(S126="Lead",T126="Lead"),"No",
     OR(S126="Non-Lead Copper",T126="Non-Lead Copper"),"Yes",
     TRUE,"No")</f>
        <v>No</v>
      </c>
      <c r="AK126" s="32" t="str" cm="1">
        <f t="array" ref="AK126">_xlfn.IFS(AND(S126="",T126=""),"",
     OR(S126="Lead",T126="Lead"),"Yes",
     TRUE,"No")</f>
        <v>No</v>
      </c>
    </row>
    <row r="127" spans="1:37">
      <c r="A127" s="28">
        <v>125</v>
      </c>
      <c r="B127" s="2"/>
      <c r="C127" s="2"/>
      <c r="D127" s="3"/>
      <c r="E127" s="2"/>
      <c r="F127" s="5" t="s">
        <v>68</v>
      </c>
      <c r="G127" s="2"/>
      <c r="H127" s="2"/>
      <c r="I127" s="2"/>
      <c r="J127" s="2"/>
      <c r="K127" s="2"/>
      <c r="L127" s="2"/>
      <c r="M127" s="4"/>
      <c r="N127" s="2"/>
      <c r="O127" s="2"/>
      <c r="P127" s="2"/>
      <c r="Q127" s="2"/>
      <c r="R127" s="5"/>
      <c r="S127" s="2" t="s">
        <v>68</v>
      </c>
      <c r="T127" s="2" t="s">
        <v>68</v>
      </c>
      <c r="U127" s="34"/>
      <c r="V127" s="30" t="str" cm="1">
        <f t="array" ref="V127">_xlfn.IFS(
    D127="","",
    AND(D127="Single Family Residence",OR(X127="Lead",S127="Lead",T127="Lead"),OR(Q127="No",Q127="Unknown",Q127="")),"Tier 1",
    AND(D127="Single Family Residence",OR(X127="GRR",S127="Galvanized",T127="Galvanized",F127="Lead"),OR(Q127="No",Q127="Unknown",Q127="")),"Tier 3",
    AND(D127="Single Family Residence",AI127="Yes",OR(Q127="No",Q127="Unknown",Q127="")),"Tier 4",
    AND(D127&lt;&gt;"Single Family Residence",OR(X127="Lead",AK127="Yes"),OR(Q127="No",Q127="Unknown",Q127="")),"Tier 2",
    OR(Q127="No",Q127="Unknown",Q127=""),"Tier 5",
    Q127="Yes","No Tier",
    TRUE,"")</f>
        <v/>
      </c>
      <c r="W127" s="32" t="str">
        <f t="shared" si="3"/>
        <v>Unknown</v>
      </c>
      <c r="X127" s="32" t="str" cm="1">
        <f t="array" ref="X127">_xlfn.IFS(
    AND(G127="",M127=""), "",
    OR(G127="Lead", G127="Lead Lined Galvanized", M127="Lead", M127="Lead Lined Galvanized"), "Lead",
    AND(G127="GRR", M127="GRR"), "Non-Lead",
    OR(AND(G127="GRR", M127=""), AND(G127="", M127="GRR")), "Non-Lead",
    AND(G127&lt;&gt;"GRR", G127&lt;&gt;"", M127="GRR", OR(I127="Yes", I127="Unknown", I127="")), "GRR",
    AND(G127&lt;&gt;"GRR", G127&lt;&gt;"", M127="GRR", I127="No"), "Non-Lead",
    OR(G127="Unknown", M127="Unknown"), "Unknown",
    OR(NOT(OR(G127="Lead", G127="Lead Lined Galvanized", G127="GRR", G127="Unknown")),
       NOT(OR(M127="Lead", M127="Lead Lined Galvanized", M127="GRR", M127="Unknown"))), "Non-Lead",
    TRUE, ""
)</f>
        <v/>
      </c>
      <c r="Y127" s="31" t="str">
        <f t="shared" si="4"/>
        <v/>
      </c>
      <c r="Z127" s="1" t="b">
        <v>0</v>
      </c>
      <c r="AA127" s="13"/>
      <c r="AB127" s="13"/>
      <c r="AC127" s="13"/>
      <c r="AD127" s="13"/>
      <c r="AE127" s="13"/>
      <c r="AG127" s="32" t="str" cm="1">
        <f t="array" ref="AG127">_xlfn.IFS(AH127="","",AH127="Yes",IF(ISNUMBER(U127),IF(U127&lt;1988,"Yes","No"),"No"),TRUE,"")</f>
        <v/>
      </c>
      <c r="AH127" s="32" t="str">
        <f t="shared" si="5"/>
        <v/>
      </c>
      <c r="AI127" s="32" t="str" cm="1">
        <f t="array" ref="AI127">_xlfn.IFS(AJ127="","",AJ127="Yes",IF(ISNUMBER(U127),IF(U127&lt;1988,"Yes","No"),"No"),TRUE,"No")</f>
        <v>No</v>
      </c>
      <c r="AJ127" s="32" t="str" cm="1">
        <f t="array" ref="AJ127">_xlfn.IFS(AND(S127="",T127=""),"",
     OR(S127="Lead",T127="Lead"),"No",
     OR(S127="Non-Lead Copper",T127="Non-Lead Copper"),"Yes",
     TRUE,"No")</f>
        <v>No</v>
      </c>
      <c r="AK127" s="32" t="str" cm="1">
        <f t="array" ref="AK127">_xlfn.IFS(AND(S127="",T127=""),"",
     OR(S127="Lead",T127="Lead"),"Yes",
     TRUE,"No")</f>
        <v>No</v>
      </c>
    </row>
    <row r="128" spans="1:37">
      <c r="A128" s="28">
        <v>126</v>
      </c>
      <c r="B128" s="2"/>
      <c r="C128" s="2"/>
      <c r="D128" s="3"/>
      <c r="E128" s="2"/>
      <c r="F128" s="5" t="s">
        <v>68</v>
      </c>
      <c r="G128" s="2"/>
      <c r="H128" s="2"/>
      <c r="I128" s="2"/>
      <c r="J128" s="2"/>
      <c r="K128" s="2"/>
      <c r="L128" s="2"/>
      <c r="M128" s="4"/>
      <c r="N128" s="2"/>
      <c r="O128" s="2"/>
      <c r="P128" s="2"/>
      <c r="Q128" s="2"/>
      <c r="R128" s="5"/>
      <c r="S128" s="2" t="s">
        <v>68</v>
      </c>
      <c r="T128" s="2" t="s">
        <v>68</v>
      </c>
      <c r="U128" s="34"/>
      <c r="V128" s="30" t="str" cm="1">
        <f t="array" ref="V128">_xlfn.IFS(
    D128="","",
    AND(D128="Single Family Residence",OR(X128="Lead",S128="Lead",T128="Lead"),OR(Q128="No",Q128="Unknown",Q128="")),"Tier 1",
    AND(D128="Single Family Residence",OR(X128="GRR",S128="Galvanized",T128="Galvanized",F128="Lead"),OR(Q128="No",Q128="Unknown",Q128="")),"Tier 3",
    AND(D128="Single Family Residence",AI128="Yes",OR(Q128="No",Q128="Unknown",Q128="")),"Tier 4",
    AND(D128&lt;&gt;"Single Family Residence",OR(X128="Lead",AK128="Yes"),OR(Q128="No",Q128="Unknown",Q128="")),"Tier 2",
    OR(Q128="No",Q128="Unknown",Q128=""),"Tier 5",
    Q128="Yes","No Tier",
    TRUE,"")</f>
        <v/>
      </c>
      <c r="W128" s="32" t="str">
        <f t="shared" si="3"/>
        <v>Unknown</v>
      </c>
      <c r="X128" s="32" t="str" cm="1">
        <f t="array" ref="X128">_xlfn.IFS(
    AND(G128="",M128=""), "",
    OR(G128="Lead", G128="Lead Lined Galvanized", M128="Lead", M128="Lead Lined Galvanized"), "Lead",
    AND(G128="GRR", M128="GRR"), "Non-Lead",
    OR(AND(G128="GRR", M128=""), AND(G128="", M128="GRR")), "Non-Lead",
    AND(G128&lt;&gt;"GRR", G128&lt;&gt;"", M128="GRR", OR(I128="Yes", I128="Unknown", I128="")), "GRR",
    AND(G128&lt;&gt;"GRR", G128&lt;&gt;"", M128="GRR", I128="No"), "Non-Lead",
    OR(G128="Unknown", M128="Unknown"), "Unknown",
    OR(NOT(OR(G128="Lead", G128="Lead Lined Galvanized", G128="GRR", G128="Unknown")),
       NOT(OR(M128="Lead", M128="Lead Lined Galvanized", M128="GRR", M128="Unknown"))), "Non-Lead",
    TRUE, ""
)</f>
        <v/>
      </c>
      <c r="Y128" s="31" t="str">
        <f t="shared" si="4"/>
        <v/>
      </c>
      <c r="Z128" s="1" t="b">
        <v>0</v>
      </c>
      <c r="AA128" s="13"/>
      <c r="AB128" s="13"/>
      <c r="AC128" s="13"/>
      <c r="AD128" s="13"/>
      <c r="AE128" s="13"/>
      <c r="AG128" s="32" t="str" cm="1">
        <f t="array" ref="AG128">_xlfn.IFS(AH128="","",AH128="Yes",IF(ISNUMBER(U128),IF(U128&lt;1988,"Yes","No"),"No"),TRUE,"")</f>
        <v/>
      </c>
      <c r="AH128" s="32" t="str">
        <f t="shared" si="5"/>
        <v/>
      </c>
      <c r="AI128" s="32" t="str" cm="1">
        <f t="array" ref="AI128">_xlfn.IFS(AJ128="","",AJ128="Yes",IF(ISNUMBER(U128),IF(U128&lt;1988,"Yes","No"),"No"),TRUE,"No")</f>
        <v>No</v>
      </c>
      <c r="AJ128" s="32" t="str" cm="1">
        <f t="array" ref="AJ128">_xlfn.IFS(AND(S128="",T128=""),"",
     OR(S128="Lead",T128="Lead"),"No",
     OR(S128="Non-Lead Copper",T128="Non-Lead Copper"),"Yes",
     TRUE,"No")</f>
        <v>No</v>
      </c>
      <c r="AK128" s="32" t="str" cm="1">
        <f t="array" ref="AK128">_xlfn.IFS(AND(S128="",T128=""),"",
     OR(S128="Lead",T128="Lead"),"Yes",
     TRUE,"No")</f>
        <v>No</v>
      </c>
    </row>
    <row r="129" spans="1:37">
      <c r="A129" s="28">
        <v>127</v>
      </c>
      <c r="B129" s="2"/>
      <c r="C129" s="2"/>
      <c r="D129" s="3"/>
      <c r="E129" s="2"/>
      <c r="F129" s="5" t="s">
        <v>68</v>
      </c>
      <c r="G129" s="2"/>
      <c r="H129" s="2"/>
      <c r="I129" s="2"/>
      <c r="J129" s="2"/>
      <c r="K129" s="2"/>
      <c r="L129" s="2"/>
      <c r="M129" s="4"/>
      <c r="N129" s="2"/>
      <c r="O129" s="2"/>
      <c r="P129" s="2"/>
      <c r="Q129" s="2"/>
      <c r="R129" s="5"/>
      <c r="S129" s="2" t="s">
        <v>68</v>
      </c>
      <c r="T129" s="2" t="s">
        <v>68</v>
      </c>
      <c r="U129" s="34"/>
      <c r="V129" s="30" t="str" cm="1">
        <f t="array" ref="V129">_xlfn.IFS(
    D129="","",
    AND(D129="Single Family Residence",OR(X129="Lead",S129="Lead",T129="Lead"),OR(Q129="No",Q129="Unknown",Q129="")),"Tier 1",
    AND(D129="Single Family Residence",OR(X129="GRR",S129="Galvanized",T129="Galvanized",F129="Lead"),OR(Q129="No",Q129="Unknown",Q129="")),"Tier 3",
    AND(D129="Single Family Residence",AI129="Yes",OR(Q129="No",Q129="Unknown",Q129="")),"Tier 4",
    AND(D129&lt;&gt;"Single Family Residence",OR(X129="Lead",AK129="Yes"),OR(Q129="No",Q129="Unknown",Q129="")),"Tier 2",
    OR(Q129="No",Q129="Unknown",Q129=""),"Tier 5",
    Q129="Yes","No Tier",
    TRUE,"")</f>
        <v/>
      </c>
      <c r="W129" s="32" t="str">
        <f t="shared" si="3"/>
        <v>Unknown</v>
      </c>
      <c r="X129" s="32" t="str" cm="1">
        <f t="array" ref="X129">_xlfn.IFS(
    AND(G129="",M129=""), "",
    OR(G129="Lead", G129="Lead Lined Galvanized", M129="Lead", M129="Lead Lined Galvanized"), "Lead",
    AND(G129="GRR", M129="GRR"), "Non-Lead",
    OR(AND(G129="GRR", M129=""), AND(G129="", M129="GRR")), "Non-Lead",
    AND(G129&lt;&gt;"GRR", G129&lt;&gt;"", M129="GRR", OR(I129="Yes", I129="Unknown", I129="")), "GRR",
    AND(G129&lt;&gt;"GRR", G129&lt;&gt;"", M129="GRR", I129="No"), "Non-Lead",
    OR(G129="Unknown", M129="Unknown"), "Unknown",
    OR(NOT(OR(G129="Lead", G129="Lead Lined Galvanized", G129="GRR", G129="Unknown")),
       NOT(OR(M129="Lead", M129="Lead Lined Galvanized", M129="GRR", M129="Unknown"))), "Non-Lead",
    TRUE, ""
)</f>
        <v/>
      </c>
      <c r="Y129" s="31" t="str">
        <f t="shared" si="4"/>
        <v/>
      </c>
      <c r="Z129" s="1" t="b">
        <v>0</v>
      </c>
      <c r="AA129" s="13"/>
      <c r="AB129" s="13"/>
      <c r="AC129" s="13"/>
      <c r="AD129" s="13"/>
      <c r="AE129" s="13"/>
      <c r="AG129" s="32" t="str" cm="1">
        <f t="array" ref="AG129">_xlfn.IFS(AH129="","",AH129="Yes",IF(ISNUMBER(U129),IF(U129&lt;1988,"Yes","No"),"No"),TRUE,"")</f>
        <v/>
      </c>
      <c r="AH129" s="32" t="str">
        <f t="shared" si="5"/>
        <v/>
      </c>
      <c r="AI129" s="32" t="str" cm="1">
        <f t="array" ref="AI129">_xlfn.IFS(AJ129="","",AJ129="Yes",IF(ISNUMBER(U129),IF(U129&lt;1988,"Yes","No"),"No"),TRUE,"No")</f>
        <v>No</v>
      </c>
      <c r="AJ129" s="32" t="str" cm="1">
        <f t="array" ref="AJ129">_xlfn.IFS(AND(S129="",T129=""),"",
     OR(S129="Lead",T129="Lead"),"No",
     OR(S129="Non-Lead Copper",T129="Non-Lead Copper"),"Yes",
     TRUE,"No")</f>
        <v>No</v>
      </c>
      <c r="AK129" s="32" t="str" cm="1">
        <f t="array" ref="AK129">_xlfn.IFS(AND(S129="",T129=""),"",
     OR(S129="Lead",T129="Lead"),"Yes",
     TRUE,"No")</f>
        <v>No</v>
      </c>
    </row>
    <row r="130" spans="1:37">
      <c r="A130" s="28">
        <v>128</v>
      </c>
      <c r="B130" s="2"/>
      <c r="C130" s="2"/>
      <c r="D130" s="3"/>
      <c r="E130" s="2"/>
      <c r="F130" s="5" t="s">
        <v>68</v>
      </c>
      <c r="G130" s="2"/>
      <c r="H130" s="2"/>
      <c r="I130" s="2"/>
      <c r="J130" s="2"/>
      <c r="K130" s="2"/>
      <c r="L130" s="2"/>
      <c r="M130" s="4"/>
      <c r="N130" s="2"/>
      <c r="O130" s="2"/>
      <c r="P130" s="2"/>
      <c r="Q130" s="2"/>
      <c r="R130" s="5"/>
      <c r="S130" s="2" t="s">
        <v>68</v>
      </c>
      <c r="T130" s="2" t="s">
        <v>68</v>
      </c>
      <c r="U130" s="34"/>
      <c r="V130" s="30" t="str" cm="1">
        <f t="array" ref="V130">_xlfn.IFS(
    D130="","",
    AND(D130="Single Family Residence",OR(X130="Lead",S130="Lead",T130="Lead"),OR(Q130="No",Q130="Unknown",Q130="")),"Tier 1",
    AND(D130="Single Family Residence",OR(X130="GRR",S130="Galvanized",T130="Galvanized",F130="Lead"),OR(Q130="No",Q130="Unknown",Q130="")),"Tier 3",
    AND(D130="Single Family Residence",AI130="Yes",OR(Q130="No",Q130="Unknown",Q130="")),"Tier 4",
    AND(D130&lt;&gt;"Single Family Residence",OR(X130="Lead",AK130="Yes"),OR(Q130="No",Q130="Unknown",Q130="")),"Tier 2",
    OR(Q130="No",Q130="Unknown",Q130=""),"Tier 5",
    Q130="Yes","No Tier",
    TRUE,"")</f>
        <v/>
      </c>
      <c r="W130" s="32" t="str">
        <f t="shared" si="3"/>
        <v>Unknown</v>
      </c>
      <c r="X130" s="32" t="str" cm="1">
        <f t="array" ref="X130">_xlfn.IFS(
    AND(G130="",M130=""), "",
    OR(G130="Lead", G130="Lead Lined Galvanized", M130="Lead", M130="Lead Lined Galvanized"), "Lead",
    AND(G130="GRR", M130="GRR"), "Non-Lead",
    OR(AND(G130="GRR", M130=""), AND(G130="", M130="GRR")), "Non-Lead",
    AND(G130&lt;&gt;"GRR", G130&lt;&gt;"", M130="GRR", OR(I130="Yes", I130="Unknown", I130="")), "GRR",
    AND(G130&lt;&gt;"GRR", G130&lt;&gt;"", M130="GRR", I130="No"), "Non-Lead",
    OR(G130="Unknown", M130="Unknown"), "Unknown",
    OR(NOT(OR(G130="Lead", G130="Lead Lined Galvanized", G130="GRR", G130="Unknown")),
       NOT(OR(M130="Lead", M130="Lead Lined Galvanized", M130="GRR", M130="Unknown"))), "Non-Lead",
    TRUE, ""
)</f>
        <v/>
      </c>
      <c r="Y130" s="31" t="str">
        <f t="shared" si="4"/>
        <v/>
      </c>
      <c r="Z130" s="1" t="b">
        <v>0</v>
      </c>
      <c r="AA130" s="13"/>
      <c r="AB130" s="13"/>
      <c r="AC130" s="13"/>
      <c r="AD130" s="13"/>
      <c r="AE130" s="13"/>
      <c r="AG130" s="32" t="str" cm="1">
        <f t="array" ref="AG130">_xlfn.IFS(AH130="","",AH130="Yes",IF(ISNUMBER(U130),IF(U130&lt;1988,"Yes","No"),"No"),TRUE,"")</f>
        <v/>
      </c>
      <c r="AH130" s="32" t="str">
        <f t="shared" si="5"/>
        <v/>
      </c>
      <c r="AI130" s="32" t="str" cm="1">
        <f t="array" ref="AI130">_xlfn.IFS(AJ130="","",AJ130="Yes",IF(ISNUMBER(U130),IF(U130&lt;1988,"Yes","No"),"No"),TRUE,"No")</f>
        <v>No</v>
      </c>
      <c r="AJ130" s="32" t="str" cm="1">
        <f t="array" ref="AJ130">_xlfn.IFS(AND(S130="",T130=""),"",
     OR(S130="Lead",T130="Lead"),"No",
     OR(S130="Non-Lead Copper",T130="Non-Lead Copper"),"Yes",
     TRUE,"No")</f>
        <v>No</v>
      </c>
      <c r="AK130" s="32" t="str" cm="1">
        <f t="array" ref="AK130">_xlfn.IFS(AND(S130="",T130=""),"",
     OR(S130="Lead",T130="Lead"),"Yes",
     TRUE,"No")</f>
        <v>No</v>
      </c>
    </row>
    <row r="131" spans="1:37">
      <c r="A131" s="28">
        <v>129</v>
      </c>
      <c r="B131" s="2"/>
      <c r="C131" s="2"/>
      <c r="D131" s="3"/>
      <c r="E131" s="2"/>
      <c r="F131" s="5" t="s">
        <v>68</v>
      </c>
      <c r="G131" s="2"/>
      <c r="H131" s="2"/>
      <c r="I131" s="2"/>
      <c r="J131" s="2"/>
      <c r="K131" s="2"/>
      <c r="L131" s="2"/>
      <c r="M131" s="4"/>
      <c r="N131" s="2"/>
      <c r="O131" s="2"/>
      <c r="P131" s="2"/>
      <c r="Q131" s="2"/>
      <c r="R131" s="5"/>
      <c r="S131" s="2" t="s">
        <v>68</v>
      </c>
      <c r="T131" s="2" t="s">
        <v>68</v>
      </c>
      <c r="U131" s="34"/>
      <c r="V131" s="30" t="str" cm="1">
        <f t="array" ref="V131">_xlfn.IFS(
    D131="","",
    AND(D131="Single Family Residence",OR(X131="Lead",S131="Lead",T131="Lead"),OR(Q131="No",Q131="Unknown",Q131="")),"Tier 1",
    AND(D131="Single Family Residence",OR(X131="GRR",S131="Galvanized",T131="Galvanized",F131="Lead"),OR(Q131="No",Q131="Unknown",Q131="")),"Tier 3",
    AND(D131="Single Family Residence",AI131="Yes",OR(Q131="No",Q131="Unknown",Q131="")),"Tier 4",
    AND(D131&lt;&gt;"Single Family Residence",OR(X131="Lead",AK131="Yes"),OR(Q131="No",Q131="Unknown",Q131="")),"Tier 2",
    OR(Q131="No",Q131="Unknown",Q131=""),"Tier 5",
    Q131="Yes","No Tier",
    TRUE,"")</f>
        <v/>
      </c>
      <c r="W131" s="32" t="str">
        <f t="shared" si="3"/>
        <v>Unknown</v>
      </c>
      <c r="X131" s="32" t="str" cm="1">
        <f t="array" ref="X131">_xlfn.IFS(
    AND(G131="",M131=""), "",
    OR(G131="Lead", G131="Lead Lined Galvanized", M131="Lead", M131="Lead Lined Galvanized"), "Lead",
    AND(G131="GRR", M131="GRR"), "Non-Lead",
    OR(AND(G131="GRR", M131=""), AND(G131="", M131="GRR")), "Non-Lead",
    AND(G131&lt;&gt;"GRR", G131&lt;&gt;"", M131="GRR", OR(I131="Yes", I131="Unknown", I131="")), "GRR",
    AND(G131&lt;&gt;"GRR", G131&lt;&gt;"", M131="GRR", I131="No"), "Non-Lead",
    OR(G131="Unknown", M131="Unknown"), "Unknown",
    OR(NOT(OR(G131="Lead", G131="Lead Lined Galvanized", G131="GRR", G131="Unknown")),
       NOT(OR(M131="Lead", M131="Lead Lined Galvanized", M131="GRR", M131="Unknown"))), "Non-Lead",
    TRUE, ""
)</f>
        <v/>
      </c>
      <c r="Y131" s="31" t="str">
        <f t="shared" si="4"/>
        <v/>
      </c>
      <c r="Z131" s="1" t="b">
        <v>0</v>
      </c>
      <c r="AA131" s="13"/>
      <c r="AB131" s="13"/>
      <c r="AC131" s="13"/>
      <c r="AD131" s="13"/>
      <c r="AE131" s="13"/>
      <c r="AG131" s="32" t="str" cm="1">
        <f t="array" ref="AG131">_xlfn.IFS(AH131="","",AH131="Yes",IF(ISNUMBER(U131),IF(U131&lt;1988,"Yes","No"),"No"),TRUE,"")</f>
        <v/>
      </c>
      <c r="AH131" s="32" t="str">
        <f t="shared" si="5"/>
        <v/>
      </c>
      <c r="AI131" s="32" t="str" cm="1">
        <f t="array" ref="AI131">_xlfn.IFS(AJ131="","",AJ131="Yes",IF(ISNUMBER(U131),IF(U131&lt;1988,"Yes","No"),"No"),TRUE,"No")</f>
        <v>No</v>
      </c>
      <c r="AJ131" s="32" t="str" cm="1">
        <f t="array" ref="AJ131">_xlfn.IFS(AND(S131="",T131=""),"",
     OR(S131="Lead",T131="Lead"),"No",
     OR(S131="Non-Lead Copper",T131="Non-Lead Copper"),"Yes",
     TRUE,"No")</f>
        <v>No</v>
      </c>
      <c r="AK131" s="32" t="str" cm="1">
        <f t="array" ref="AK131">_xlfn.IFS(AND(S131="",T131=""),"",
     OR(S131="Lead",T131="Lead"),"Yes",
     TRUE,"No")</f>
        <v>No</v>
      </c>
    </row>
    <row r="132" spans="1:37">
      <c r="A132" s="28">
        <v>130</v>
      </c>
      <c r="B132" s="2"/>
      <c r="C132" s="2"/>
      <c r="D132" s="3"/>
      <c r="E132" s="2"/>
      <c r="F132" s="5" t="s">
        <v>68</v>
      </c>
      <c r="G132" s="2"/>
      <c r="H132" s="2"/>
      <c r="I132" s="2"/>
      <c r="J132" s="2"/>
      <c r="K132" s="2"/>
      <c r="L132" s="2"/>
      <c r="M132" s="4"/>
      <c r="N132" s="2"/>
      <c r="O132" s="2"/>
      <c r="P132" s="2"/>
      <c r="Q132" s="2"/>
      <c r="R132" s="5"/>
      <c r="S132" s="2" t="s">
        <v>68</v>
      </c>
      <c r="T132" s="2" t="s">
        <v>68</v>
      </c>
      <c r="U132" s="34"/>
      <c r="V132" s="30" t="str" cm="1">
        <f t="array" ref="V132">_xlfn.IFS(
    D132="","",
    AND(D132="Single Family Residence",OR(X132="Lead",S132="Lead",T132="Lead"),OR(Q132="No",Q132="Unknown",Q132="")),"Tier 1",
    AND(D132="Single Family Residence",OR(X132="GRR",S132="Galvanized",T132="Galvanized",F132="Lead"),OR(Q132="No",Q132="Unknown",Q132="")),"Tier 3",
    AND(D132="Single Family Residence",AI132="Yes",OR(Q132="No",Q132="Unknown",Q132="")),"Tier 4",
    AND(D132&lt;&gt;"Single Family Residence",OR(X132="Lead",AK132="Yes"),OR(Q132="No",Q132="Unknown",Q132="")),"Tier 2",
    OR(Q132="No",Q132="Unknown",Q132=""),"Tier 5",
    Q132="Yes","No Tier",
    TRUE,"")</f>
        <v/>
      </c>
      <c r="W132" s="32" t="str">
        <f t="shared" ref="W132:W195" si="6">IF(F132="","",IF(F132="Lead","Yes",IF(F132="Non-Lead","No",IF(F132="Unknown","Unknown",IF(F132="No Connector","No","")))))</f>
        <v>Unknown</v>
      </c>
      <c r="X132" s="32" t="str" cm="1">
        <f t="array" ref="X132">_xlfn.IFS(
    AND(G132="",M132=""), "",
    OR(G132="Lead", G132="Lead Lined Galvanized", M132="Lead", M132="Lead Lined Galvanized"), "Lead",
    AND(G132="GRR", M132="GRR"), "Non-Lead",
    OR(AND(G132="GRR", M132=""), AND(G132="", M132="GRR")), "Non-Lead",
    AND(G132&lt;&gt;"GRR", G132&lt;&gt;"", M132="GRR", OR(I132="Yes", I132="Unknown", I132="")), "GRR",
    AND(G132&lt;&gt;"GRR", G132&lt;&gt;"", M132="GRR", I132="No"), "Non-Lead",
    OR(G132="Unknown", M132="Unknown"), "Unknown",
    OR(NOT(OR(G132="Lead", G132="Lead Lined Galvanized", G132="GRR", G132="Unknown")),
       NOT(OR(M132="Lead", M132="Lead Lined Galvanized", M132="GRR", M132="Unknown"))), "Non-Lead",
    TRUE, ""
)</f>
        <v/>
      </c>
      <c r="Y132" s="31" t="str">
        <f t="shared" ref="Y132:Y195" si="7">IF(X132="","", IF(OR(X132="Lead",X132="GRR",X132="Unknown"),"Yes","No"))</f>
        <v/>
      </c>
      <c r="Z132" s="1" t="b">
        <v>0</v>
      </c>
      <c r="AA132" s="13"/>
      <c r="AB132" s="13"/>
      <c r="AC132" s="13"/>
      <c r="AD132" s="13"/>
      <c r="AE132" s="13"/>
      <c r="AG132" s="32" t="str" cm="1">
        <f t="array" ref="AG132">_xlfn.IFS(AH132="","",AH132="Yes",IF(ISNUMBER(U132),IF(U132&lt;1988,"Yes","No"),"No"),TRUE,"")</f>
        <v/>
      </c>
      <c r="AH132" s="32" t="str">
        <f t="shared" ref="AH132:AH195" si="8">IF(X132="","",IF(X132="Non-Lead",IF(OR(G132="Non-Lead Copper",M133="Non-Lead Copper"),"Yes","No"),"No"))</f>
        <v/>
      </c>
      <c r="AI132" s="32" t="str" cm="1">
        <f t="array" ref="AI132">_xlfn.IFS(AJ132="","",AJ132="Yes",IF(ISNUMBER(U132),IF(U132&lt;1988,"Yes","No"),"No"),TRUE,"No")</f>
        <v>No</v>
      </c>
      <c r="AJ132" s="32" t="str" cm="1">
        <f t="array" ref="AJ132">_xlfn.IFS(AND(S132="",T132=""),"",
     OR(S132="Lead",T132="Lead"),"No",
     OR(S132="Non-Lead Copper",T132="Non-Lead Copper"),"Yes",
     TRUE,"No")</f>
        <v>No</v>
      </c>
      <c r="AK132" s="32" t="str" cm="1">
        <f t="array" ref="AK132">_xlfn.IFS(AND(S132="",T132=""),"",
     OR(S132="Lead",T132="Lead"),"Yes",
     TRUE,"No")</f>
        <v>No</v>
      </c>
    </row>
    <row r="133" spans="1:37">
      <c r="A133" s="28">
        <v>131</v>
      </c>
      <c r="B133" s="2"/>
      <c r="C133" s="2"/>
      <c r="D133" s="3"/>
      <c r="E133" s="2"/>
      <c r="F133" s="5" t="s">
        <v>68</v>
      </c>
      <c r="G133" s="2"/>
      <c r="H133" s="2"/>
      <c r="I133" s="2"/>
      <c r="J133" s="2"/>
      <c r="K133" s="2"/>
      <c r="L133" s="2"/>
      <c r="M133" s="4"/>
      <c r="N133" s="2"/>
      <c r="O133" s="2"/>
      <c r="P133" s="2"/>
      <c r="Q133" s="2"/>
      <c r="R133" s="5"/>
      <c r="S133" s="2" t="s">
        <v>68</v>
      </c>
      <c r="T133" s="2" t="s">
        <v>68</v>
      </c>
      <c r="U133" s="34"/>
      <c r="V133" s="30" t="str" cm="1">
        <f t="array" ref="V133">_xlfn.IFS(
    D133="","",
    AND(D133="Single Family Residence",OR(X133="Lead",S133="Lead",T133="Lead"),OR(Q133="No",Q133="Unknown",Q133="")),"Tier 1",
    AND(D133="Single Family Residence",OR(X133="GRR",S133="Galvanized",T133="Galvanized",F133="Lead"),OR(Q133="No",Q133="Unknown",Q133="")),"Tier 3",
    AND(D133="Single Family Residence",AI133="Yes",OR(Q133="No",Q133="Unknown",Q133="")),"Tier 4",
    AND(D133&lt;&gt;"Single Family Residence",OR(X133="Lead",AK133="Yes"),OR(Q133="No",Q133="Unknown",Q133="")),"Tier 2",
    OR(Q133="No",Q133="Unknown",Q133=""),"Tier 5",
    Q133="Yes","No Tier",
    TRUE,"")</f>
        <v/>
      </c>
      <c r="W133" s="32" t="str">
        <f t="shared" si="6"/>
        <v>Unknown</v>
      </c>
      <c r="X133" s="32" t="str" cm="1">
        <f t="array" ref="X133">_xlfn.IFS(
    AND(G133="",M133=""), "",
    OR(G133="Lead", G133="Lead Lined Galvanized", M133="Lead", M133="Lead Lined Galvanized"), "Lead",
    AND(G133="GRR", M133="GRR"), "Non-Lead",
    OR(AND(G133="GRR", M133=""), AND(G133="", M133="GRR")), "Non-Lead",
    AND(G133&lt;&gt;"GRR", G133&lt;&gt;"", M133="GRR", OR(I133="Yes", I133="Unknown", I133="")), "GRR",
    AND(G133&lt;&gt;"GRR", G133&lt;&gt;"", M133="GRR", I133="No"), "Non-Lead",
    OR(G133="Unknown", M133="Unknown"), "Unknown",
    OR(NOT(OR(G133="Lead", G133="Lead Lined Galvanized", G133="GRR", G133="Unknown")),
       NOT(OR(M133="Lead", M133="Lead Lined Galvanized", M133="GRR", M133="Unknown"))), "Non-Lead",
    TRUE, ""
)</f>
        <v/>
      </c>
      <c r="Y133" s="31" t="str">
        <f t="shared" si="7"/>
        <v/>
      </c>
      <c r="Z133" s="1" t="b">
        <v>0</v>
      </c>
      <c r="AA133" s="13"/>
      <c r="AB133" s="13"/>
      <c r="AC133" s="13"/>
      <c r="AD133" s="13"/>
      <c r="AE133" s="13"/>
      <c r="AG133" s="32" t="str" cm="1">
        <f t="array" ref="AG133">_xlfn.IFS(AH133="","",AH133="Yes",IF(ISNUMBER(U133),IF(U133&lt;1988,"Yes","No"),"No"),TRUE,"")</f>
        <v/>
      </c>
      <c r="AH133" s="32" t="str">
        <f t="shared" si="8"/>
        <v/>
      </c>
      <c r="AI133" s="32" t="str" cm="1">
        <f t="array" ref="AI133">_xlfn.IFS(AJ133="","",AJ133="Yes",IF(ISNUMBER(U133),IF(U133&lt;1988,"Yes","No"),"No"),TRUE,"No")</f>
        <v>No</v>
      </c>
      <c r="AJ133" s="32" t="str" cm="1">
        <f t="array" ref="AJ133">_xlfn.IFS(AND(S133="",T133=""),"",
     OR(S133="Lead",T133="Lead"),"No",
     OR(S133="Non-Lead Copper",T133="Non-Lead Copper"),"Yes",
     TRUE,"No")</f>
        <v>No</v>
      </c>
      <c r="AK133" s="32" t="str" cm="1">
        <f t="array" ref="AK133">_xlfn.IFS(AND(S133="",T133=""),"",
     OR(S133="Lead",T133="Lead"),"Yes",
     TRUE,"No")</f>
        <v>No</v>
      </c>
    </row>
    <row r="134" spans="1:37">
      <c r="A134" s="28">
        <v>132</v>
      </c>
      <c r="B134" s="2"/>
      <c r="C134" s="2"/>
      <c r="D134" s="3"/>
      <c r="E134" s="2"/>
      <c r="F134" s="5" t="s">
        <v>68</v>
      </c>
      <c r="G134" s="2"/>
      <c r="H134" s="2"/>
      <c r="I134" s="2"/>
      <c r="J134" s="2"/>
      <c r="K134" s="2"/>
      <c r="L134" s="2"/>
      <c r="M134" s="4"/>
      <c r="N134" s="2"/>
      <c r="O134" s="2"/>
      <c r="P134" s="2"/>
      <c r="Q134" s="2"/>
      <c r="R134" s="5"/>
      <c r="S134" s="2" t="s">
        <v>68</v>
      </c>
      <c r="T134" s="2" t="s">
        <v>68</v>
      </c>
      <c r="U134" s="34"/>
      <c r="V134" s="30" t="str" cm="1">
        <f t="array" ref="V134">_xlfn.IFS(
    D134="","",
    AND(D134="Single Family Residence",OR(X134="Lead",S134="Lead",T134="Lead"),OR(Q134="No",Q134="Unknown",Q134="")),"Tier 1",
    AND(D134="Single Family Residence",OR(X134="GRR",S134="Galvanized",T134="Galvanized",F134="Lead"),OR(Q134="No",Q134="Unknown",Q134="")),"Tier 3",
    AND(D134="Single Family Residence",AI134="Yes",OR(Q134="No",Q134="Unknown",Q134="")),"Tier 4",
    AND(D134&lt;&gt;"Single Family Residence",OR(X134="Lead",AK134="Yes"),OR(Q134="No",Q134="Unknown",Q134="")),"Tier 2",
    OR(Q134="No",Q134="Unknown",Q134=""),"Tier 5",
    Q134="Yes","No Tier",
    TRUE,"")</f>
        <v/>
      </c>
      <c r="W134" s="32" t="str">
        <f t="shared" si="6"/>
        <v>Unknown</v>
      </c>
      <c r="X134" s="32" t="str" cm="1">
        <f t="array" ref="X134">_xlfn.IFS(
    AND(G134="",M134=""), "",
    OR(G134="Lead", G134="Lead Lined Galvanized", M134="Lead", M134="Lead Lined Galvanized"), "Lead",
    AND(G134="GRR", M134="GRR"), "Non-Lead",
    OR(AND(G134="GRR", M134=""), AND(G134="", M134="GRR")), "Non-Lead",
    AND(G134&lt;&gt;"GRR", G134&lt;&gt;"", M134="GRR", OR(I134="Yes", I134="Unknown", I134="")), "GRR",
    AND(G134&lt;&gt;"GRR", G134&lt;&gt;"", M134="GRR", I134="No"), "Non-Lead",
    OR(G134="Unknown", M134="Unknown"), "Unknown",
    OR(NOT(OR(G134="Lead", G134="Lead Lined Galvanized", G134="GRR", G134="Unknown")),
       NOT(OR(M134="Lead", M134="Lead Lined Galvanized", M134="GRR", M134="Unknown"))), "Non-Lead",
    TRUE, ""
)</f>
        <v/>
      </c>
      <c r="Y134" s="31" t="str">
        <f t="shared" si="7"/>
        <v/>
      </c>
      <c r="Z134" s="1" t="b">
        <v>0</v>
      </c>
      <c r="AA134" s="13"/>
      <c r="AB134" s="13"/>
      <c r="AC134" s="13"/>
      <c r="AD134" s="13"/>
      <c r="AE134" s="13"/>
      <c r="AG134" s="32" t="str" cm="1">
        <f t="array" ref="AG134">_xlfn.IFS(AH134="","",AH134="Yes",IF(ISNUMBER(U134),IF(U134&lt;1988,"Yes","No"),"No"),TRUE,"")</f>
        <v/>
      </c>
      <c r="AH134" s="32" t="str">
        <f t="shared" si="8"/>
        <v/>
      </c>
      <c r="AI134" s="32" t="str" cm="1">
        <f t="array" ref="AI134">_xlfn.IFS(AJ134="","",AJ134="Yes",IF(ISNUMBER(U134),IF(U134&lt;1988,"Yes","No"),"No"),TRUE,"No")</f>
        <v>No</v>
      </c>
      <c r="AJ134" s="32" t="str" cm="1">
        <f t="array" ref="AJ134">_xlfn.IFS(AND(S134="",T134=""),"",
     OR(S134="Lead",T134="Lead"),"No",
     OR(S134="Non-Lead Copper",T134="Non-Lead Copper"),"Yes",
     TRUE,"No")</f>
        <v>No</v>
      </c>
      <c r="AK134" s="32" t="str" cm="1">
        <f t="array" ref="AK134">_xlfn.IFS(AND(S134="",T134=""),"",
     OR(S134="Lead",T134="Lead"),"Yes",
     TRUE,"No")</f>
        <v>No</v>
      </c>
    </row>
    <row r="135" spans="1:37">
      <c r="A135" s="28">
        <v>133</v>
      </c>
      <c r="B135" s="2"/>
      <c r="C135" s="2"/>
      <c r="D135" s="3"/>
      <c r="E135" s="2"/>
      <c r="F135" s="5" t="s">
        <v>68</v>
      </c>
      <c r="G135" s="2"/>
      <c r="H135" s="2"/>
      <c r="I135" s="2"/>
      <c r="J135" s="2"/>
      <c r="K135" s="2"/>
      <c r="L135" s="2"/>
      <c r="M135" s="4"/>
      <c r="N135" s="2"/>
      <c r="O135" s="2"/>
      <c r="P135" s="2"/>
      <c r="Q135" s="2"/>
      <c r="R135" s="5"/>
      <c r="S135" s="2" t="s">
        <v>68</v>
      </c>
      <c r="T135" s="2" t="s">
        <v>68</v>
      </c>
      <c r="U135" s="34"/>
      <c r="V135" s="30" t="str" cm="1">
        <f t="array" ref="V135">_xlfn.IFS(
    D135="","",
    AND(D135="Single Family Residence",OR(X135="Lead",S135="Lead",T135="Lead"),OR(Q135="No",Q135="Unknown",Q135="")),"Tier 1",
    AND(D135="Single Family Residence",OR(X135="GRR",S135="Galvanized",T135="Galvanized",F135="Lead"),OR(Q135="No",Q135="Unknown",Q135="")),"Tier 3",
    AND(D135="Single Family Residence",AI135="Yes",OR(Q135="No",Q135="Unknown",Q135="")),"Tier 4",
    AND(D135&lt;&gt;"Single Family Residence",OR(X135="Lead",AK135="Yes"),OR(Q135="No",Q135="Unknown",Q135="")),"Tier 2",
    OR(Q135="No",Q135="Unknown",Q135=""),"Tier 5",
    Q135="Yes","No Tier",
    TRUE,"")</f>
        <v/>
      </c>
      <c r="W135" s="32" t="str">
        <f t="shared" si="6"/>
        <v>Unknown</v>
      </c>
      <c r="X135" s="32" t="str" cm="1">
        <f t="array" ref="X135">_xlfn.IFS(
    AND(G135="",M135=""), "",
    OR(G135="Lead", G135="Lead Lined Galvanized", M135="Lead", M135="Lead Lined Galvanized"), "Lead",
    AND(G135="GRR", M135="GRR"), "Non-Lead",
    OR(AND(G135="GRR", M135=""), AND(G135="", M135="GRR")), "Non-Lead",
    AND(G135&lt;&gt;"GRR", G135&lt;&gt;"", M135="GRR", OR(I135="Yes", I135="Unknown", I135="")), "GRR",
    AND(G135&lt;&gt;"GRR", G135&lt;&gt;"", M135="GRR", I135="No"), "Non-Lead",
    OR(G135="Unknown", M135="Unknown"), "Unknown",
    OR(NOT(OR(G135="Lead", G135="Lead Lined Galvanized", G135="GRR", G135="Unknown")),
       NOT(OR(M135="Lead", M135="Lead Lined Galvanized", M135="GRR", M135="Unknown"))), "Non-Lead",
    TRUE, ""
)</f>
        <v/>
      </c>
      <c r="Y135" s="31" t="str">
        <f t="shared" si="7"/>
        <v/>
      </c>
      <c r="Z135" s="1" t="b">
        <v>0</v>
      </c>
      <c r="AA135" s="13"/>
      <c r="AB135" s="13"/>
      <c r="AC135" s="13"/>
      <c r="AD135" s="13"/>
      <c r="AE135" s="13"/>
      <c r="AG135" s="32" t="str" cm="1">
        <f t="array" ref="AG135">_xlfn.IFS(AH135="","",AH135="Yes",IF(ISNUMBER(U135),IF(U135&lt;1988,"Yes","No"),"No"),TRUE,"")</f>
        <v/>
      </c>
      <c r="AH135" s="32" t="str">
        <f t="shared" si="8"/>
        <v/>
      </c>
      <c r="AI135" s="32" t="str" cm="1">
        <f t="array" ref="AI135">_xlfn.IFS(AJ135="","",AJ135="Yes",IF(ISNUMBER(U135),IF(U135&lt;1988,"Yes","No"),"No"),TRUE,"No")</f>
        <v>No</v>
      </c>
      <c r="AJ135" s="32" t="str" cm="1">
        <f t="array" ref="AJ135">_xlfn.IFS(AND(S135="",T135=""),"",
     OR(S135="Lead",T135="Lead"),"No",
     OR(S135="Non-Lead Copper",T135="Non-Lead Copper"),"Yes",
     TRUE,"No")</f>
        <v>No</v>
      </c>
      <c r="AK135" s="32" t="str" cm="1">
        <f t="array" ref="AK135">_xlfn.IFS(AND(S135="",T135=""),"",
     OR(S135="Lead",T135="Lead"),"Yes",
     TRUE,"No")</f>
        <v>No</v>
      </c>
    </row>
    <row r="136" spans="1:37">
      <c r="A136" s="28">
        <v>134</v>
      </c>
      <c r="B136" s="2"/>
      <c r="C136" s="2"/>
      <c r="D136" s="3"/>
      <c r="E136" s="2"/>
      <c r="F136" s="5" t="s">
        <v>68</v>
      </c>
      <c r="G136" s="2"/>
      <c r="H136" s="2"/>
      <c r="I136" s="2"/>
      <c r="J136" s="2"/>
      <c r="K136" s="2"/>
      <c r="L136" s="2"/>
      <c r="M136" s="4"/>
      <c r="N136" s="2"/>
      <c r="O136" s="2"/>
      <c r="P136" s="2"/>
      <c r="Q136" s="2"/>
      <c r="R136" s="5"/>
      <c r="S136" s="2" t="s">
        <v>68</v>
      </c>
      <c r="T136" s="2" t="s">
        <v>68</v>
      </c>
      <c r="U136" s="34"/>
      <c r="V136" s="30" t="str" cm="1">
        <f t="array" ref="V136">_xlfn.IFS(
    D136="","",
    AND(D136="Single Family Residence",OR(X136="Lead",S136="Lead",T136="Lead"),OR(Q136="No",Q136="Unknown",Q136="")),"Tier 1",
    AND(D136="Single Family Residence",OR(X136="GRR",S136="Galvanized",T136="Galvanized",F136="Lead"),OR(Q136="No",Q136="Unknown",Q136="")),"Tier 3",
    AND(D136="Single Family Residence",AI136="Yes",OR(Q136="No",Q136="Unknown",Q136="")),"Tier 4",
    AND(D136&lt;&gt;"Single Family Residence",OR(X136="Lead",AK136="Yes"),OR(Q136="No",Q136="Unknown",Q136="")),"Tier 2",
    OR(Q136="No",Q136="Unknown",Q136=""),"Tier 5",
    Q136="Yes","No Tier",
    TRUE,"")</f>
        <v/>
      </c>
      <c r="W136" s="32" t="str">
        <f t="shared" si="6"/>
        <v>Unknown</v>
      </c>
      <c r="X136" s="32" t="str" cm="1">
        <f t="array" ref="X136">_xlfn.IFS(
    AND(G136="",M136=""), "",
    OR(G136="Lead", G136="Lead Lined Galvanized", M136="Lead", M136="Lead Lined Galvanized"), "Lead",
    AND(G136="GRR", M136="GRR"), "Non-Lead",
    OR(AND(G136="GRR", M136=""), AND(G136="", M136="GRR")), "Non-Lead",
    AND(G136&lt;&gt;"GRR", G136&lt;&gt;"", M136="GRR", OR(I136="Yes", I136="Unknown", I136="")), "GRR",
    AND(G136&lt;&gt;"GRR", G136&lt;&gt;"", M136="GRR", I136="No"), "Non-Lead",
    OR(G136="Unknown", M136="Unknown"), "Unknown",
    OR(NOT(OR(G136="Lead", G136="Lead Lined Galvanized", G136="GRR", G136="Unknown")),
       NOT(OR(M136="Lead", M136="Lead Lined Galvanized", M136="GRR", M136="Unknown"))), "Non-Lead",
    TRUE, ""
)</f>
        <v/>
      </c>
      <c r="Y136" s="31" t="str">
        <f t="shared" si="7"/>
        <v/>
      </c>
      <c r="Z136" s="1" t="b">
        <v>0</v>
      </c>
      <c r="AA136" s="13"/>
      <c r="AB136" s="13"/>
      <c r="AC136" s="13"/>
      <c r="AD136" s="13"/>
      <c r="AE136" s="13"/>
      <c r="AG136" s="32" t="str" cm="1">
        <f t="array" ref="AG136">_xlfn.IFS(AH136="","",AH136="Yes",IF(ISNUMBER(U136),IF(U136&lt;1988,"Yes","No"),"No"),TRUE,"")</f>
        <v/>
      </c>
      <c r="AH136" s="32" t="str">
        <f t="shared" si="8"/>
        <v/>
      </c>
      <c r="AI136" s="32" t="str" cm="1">
        <f t="array" ref="AI136">_xlfn.IFS(AJ136="","",AJ136="Yes",IF(ISNUMBER(U136),IF(U136&lt;1988,"Yes","No"),"No"),TRUE,"No")</f>
        <v>No</v>
      </c>
      <c r="AJ136" s="32" t="str" cm="1">
        <f t="array" ref="AJ136">_xlfn.IFS(AND(S136="",T136=""),"",
     OR(S136="Lead",T136="Lead"),"No",
     OR(S136="Non-Lead Copper",T136="Non-Lead Copper"),"Yes",
     TRUE,"No")</f>
        <v>No</v>
      </c>
      <c r="AK136" s="32" t="str" cm="1">
        <f t="array" ref="AK136">_xlfn.IFS(AND(S136="",T136=""),"",
     OR(S136="Lead",T136="Lead"),"Yes",
     TRUE,"No")</f>
        <v>No</v>
      </c>
    </row>
    <row r="137" spans="1:37">
      <c r="A137" s="28">
        <v>135</v>
      </c>
      <c r="B137" s="2"/>
      <c r="C137" s="2"/>
      <c r="D137" s="3"/>
      <c r="E137" s="2"/>
      <c r="F137" s="5" t="s">
        <v>68</v>
      </c>
      <c r="G137" s="2"/>
      <c r="H137" s="2"/>
      <c r="I137" s="2"/>
      <c r="J137" s="2"/>
      <c r="K137" s="2"/>
      <c r="L137" s="2"/>
      <c r="M137" s="4"/>
      <c r="N137" s="2"/>
      <c r="O137" s="2"/>
      <c r="P137" s="2"/>
      <c r="Q137" s="2"/>
      <c r="R137" s="5"/>
      <c r="S137" s="2" t="s">
        <v>68</v>
      </c>
      <c r="T137" s="2" t="s">
        <v>68</v>
      </c>
      <c r="U137" s="34"/>
      <c r="V137" s="30" t="str" cm="1">
        <f t="array" ref="V137">_xlfn.IFS(
    D137="","",
    AND(D137="Single Family Residence",OR(X137="Lead",S137="Lead",T137="Lead"),OR(Q137="No",Q137="Unknown",Q137="")),"Tier 1",
    AND(D137="Single Family Residence",OR(X137="GRR",S137="Galvanized",T137="Galvanized",F137="Lead"),OR(Q137="No",Q137="Unknown",Q137="")),"Tier 3",
    AND(D137="Single Family Residence",AI137="Yes",OR(Q137="No",Q137="Unknown",Q137="")),"Tier 4",
    AND(D137&lt;&gt;"Single Family Residence",OR(X137="Lead",AK137="Yes"),OR(Q137="No",Q137="Unknown",Q137="")),"Tier 2",
    OR(Q137="No",Q137="Unknown",Q137=""),"Tier 5",
    Q137="Yes","No Tier",
    TRUE,"")</f>
        <v/>
      </c>
      <c r="W137" s="32" t="str">
        <f t="shared" si="6"/>
        <v>Unknown</v>
      </c>
      <c r="X137" s="32" t="str" cm="1">
        <f t="array" ref="X137">_xlfn.IFS(
    AND(G137="",M137=""), "",
    OR(G137="Lead", G137="Lead Lined Galvanized", M137="Lead", M137="Lead Lined Galvanized"), "Lead",
    AND(G137="GRR", M137="GRR"), "Non-Lead",
    OR(AND(G137="GRR", M137=""), AND(G137="", M137="GRR")), "Non-Lead",
    AND(G137&lt;&gt;"GRR", G137&lt;&gt;"", M137="GRR", OR(I137="Yes", I137="Unknown", I137="")), "GRR",
    AND(G137&lt;&gt;"GRR", G137&lt;&gt;"", M137="GRR", I137="No"), "Non-Lead",
    OR(G137="Unknown", M137="Unknown"), "Unknown",
    OR(NOT(OR(G137="Lead", G137="Lead Lined Galvanized", G137="GRR", G137="Unknown")),
       NOT(OR(M137="Lead", M137="Lead Lined Galvanized", M137="GRR", M137="Unknown"))), "Non-Lead",
    TRUE, ""
)</f>
        <v/>
      </c>
      <c r="Y137" s="31" t="str">
        <f t="shared" si="7"/>
        <v/>
      </c>
      <c r="Z137" s="1" t="b">
        <v>0</v>
      </c>
      <c r="AA137" s="13"/>
      <c r="AB137" s="13"/>
      <c r="AC137" s="13"/>
      <c r="AD137" s="13"/>
      <c r="AE137" s="13"/>
      <c r="AG137" s="32" t="str" cm="1">
        <f t="array" ref="AG137">_xlfn.IFS(AH137="","",AH137="Yes",IF(ISNUMBER(U137),IF(U137&lt;1988,"Yes","No"),"No"),TRUE,"")</f>
        <v/>
      </c>
      <c r="AH137" s="32" t="str">
        <f t="shared" si="8"/>
        <v/>
      </c>
      <c r="AI137" s="32" t="str" cm="1">
        <f t="array" ref="AI137">_xlfn.IFS(AJ137="","",AJ137="Yes",IF(ISNUMBER(U137),IF(U137&lt;1988,"Yes","No"),"No"),TRUE,"No")</f>
        <v>No</v>
      </c>
      <c r="AJ137" s="32" t="str" cm="1">
        <f t="array" ref="AJ137">_xlfn.IFS(AND(S137="",T137=""),"",
     OR(S137="Lead",T137="Lead"),"No",
     OR(S137="Non-Lead Copper",T137="Non-Lead Copper"),"Yes",
     TRUE,"No")</f>
        <v>No</v>
      </c>
      <c r="AK137" s="32" t="str" cm="1">
        <f t="array" ref="AK137">_xlfn.IFS(AND(S137="",T137=""),"",
     OR(S137="Lead",T137="Lead"),"Yes",
     TRUE,"No")</f>
        <v>No</v>
      </c>
    </row>
    <row r="138" spans="1:37">
      <c r="A138" s="28">
        <v>136</v>
      </c>
      <c r="B138" s="2"/>
      <c r="C138" s="2"/>
      <c r="D138" s="3"/>
      <c r="E138" s="2"/>
      <c r="F138" s="5" t="s">
        <v>68</v>
      </c>
      <c r="G138" s="2"/>
      <c r="H138" s="2"/>
      <c r="I138" s="2"/>
      <c r="J138" s="2"/>
      <c r="K138" s="2"/>
      <c r="L138" s="2"/>
      <c r="M138" s="4"/>
      <c r="N138" s="2"/>
      <c r="O138" s="2"/>
      <c r="P138" s="2"/>
      <c r="Q138" s="2"/>
      <c r="R138" s="5"/>
      <c r="S138" s="2" t="s">
        <v>68</v>
      </c>
      <c r="T138" s="2" t="s">
        <v>68</v>
      </c>
      <c r="U138" s="34"/>
      <c r="V138" s="30" t="str" cm="1">
        <f t="array" ref="V138">_xlfn.IFS(
    D138="","",
    AND(D138="Single Family Residence",OR(X138="Lead",S138="Lead",T138="Lead"),OR(Q138="No",Q138="Unknown",Q138="")),"Tier 1",
    AND(D138="Single Family Residence",OR(X138="GRR",S138="Galvanized",T138="Galvanized",F138="Lead"),OR(Q138="No",Q138="Unknown",Q138="")),"Tier 3",
    AND(D138="Single Family Residence",AI138="Yes",OR(Q138="No",Q138="Unknown",Q138="")),"Tier 4",
    AND(D138&lt;&gt;"Single Family Residence",OR(X138="Lead",AK138="Yes"),OR(Q138="No",Q138="Unknown",Q138="")),"Tier 2",
    OR(Q138="No",Q138="Unknown",Q138=""),"Tier 5",
    Q138="Yes","No Tier",
    TRUE,"")</f>
        <v/>
      </c>
      <c r="W138" s="32" t="str">
        <f t="shared" si="6"/>
        <v>Unknown</v>
      </c>
      <c r="X138" s="32" t="str" cm="1">
        <f t="array" ref="X138">_xlfn.IFS(
    AND(G138="",M138=""), "",
    OR(G138="Lead", G138="Lead Lined Galvanized", M138="Lead", M138="Lead Lined Galvanized"), "Lead",
    AND(G138="GRR", M138="GRR"), "Non-Lead",
    OR(AND(G138="GRR", M138=""), AND(G138="", M138="GRR")), "Non-Lead",
    AND(G138&lt;&gt;"GRR", G138&lt;&gt;"", M138="GRR", OR(I138="Yes", I138="Unknown", I138="")), "GRR",
    AND(G138&lt;&gt;"GRR", G138&lt;&gt;"", M138="GRR", I138="No"), "Non-Lead",
    OR(G138="Unknown", M138="Unknown"), "Unknown",
    OR(NOT(OR(G138="Lead", G138="Lead Lined Galvanized", G138="GRR", G138="Unknown")),
       NOT(OR(M138="Lead", M138="Lead Lined Galvanized", M138="GRR", M138="Unknown"))), "Non-Lead",
    TRUE, ""
)</f>
        <v/>
      </c>
      <c r="Y138" s="31" t="str">
        <f t="shared" si="7"/>
        <v/>
      </c>
      <c r="Z138" s="1" t="b">
        <v>0</v>
      </c>
      <c r="AA138" s="13"/>
      <c r="AB138" s="13"/>
      <c r="AC138" s="13"/>
      <c r="AD138" s="13"/>
      <c r="AE138" s="13"/>
      <c r="AG138" s="32" t="str" cm="1">
        <f t="array" ref="AG138">_xlfn.IFS(AH138="","",AH138="Yes",IF(ISNUMBER(U138),IF(U138&lt;1988,"Yes","No"),"No"),TRUE,"")</f>
        <v/>
      </c>
      <c r="AH138" s="32" t="str">
        <f t="shared" si="8"/>
        <v/>
      </c>
      <c r="AI138" s="32" t="str" cm="1">
        <f t="array" ref="AI138">_xlfn.IFS(AJ138="","",AJ138="Yes",IF(ISNUMBER(U138),IF(U138&lt;1988,"Yes","No"),"No"),TRUE,"No")</f>
        <v>No</v>
      </c>
      <c r="AJ138" s="32" t="str" cm="1">
        <f t="array" ref="AJ138">_xlfn.IFS(AND(S138="",T138=""),"",
     OR(S138="Lead",T138="Lead"),"No",
     OR(S138="Non-Lead Copper",T138="Non-Lead Copper"),"Yes",
     TRUE,"No")</f>
        <v>No</v>
      </c>
      <c r="AK138" s="32" t="str" cm="1">
        <f t="array" ref="AK138">_xlfn.IFS(AND(S138="",T138=""),"",
     OR(S138="Lead",T138="Lead"),"Yes",
     TRUE,"No")</f>
        <v>No</v>
      </c>
    </row>
    <row r="139" spans="1:37">
      <c r="A139" s="28">
        <v>137</v>
      </c>
      <c r="B139" s="2"/>
      <c r="C139" s="2"/>
      <c r="D139" s="3"/>
      <c r="E139" s="2"/>
      <c r="F139" s="5" t="s">
        <v>68</v>
      </c>
      <c r="G139" s="2"/>
      <c r="H139" s="2"/>
      <c r="I139" s="2"/>
      <c r="J139" s="2"/>
      <c r="K139" s="2"/>
      <c r="L139" s="2"/>
      <c r="M139" s="4"/>
      <c r="N139" s="2"/>
      <c r="O139" s="2"/>
      <c r="P139" s="2"/>
      <c r="Q139" s="2"/>
      <c r="R139" s="5"/>
      <c r="S139" s="2" t="s">
        <v>68</v>
      </c>
      <c r="T139" s="2" t="s">
        <v>68</v>
      </c>
      <c r="U139" s="34"/>
      <c r="V139" s="30" t="str" cm="1">
        <f t="array" ref="V139">_xlfn.IFS(
    D139="","",
    AND(D139="Single Family Residence",OR(X139="Lead",S139="Lead",T139="Lead"),OR(Q139="No",Q139="Unknown",Q139="")),"Tier 1",
    AND(D139="Single Family Residence",OR(X139="GRR",S139="Galvanized",T139="Galvanized",F139="Lead"),OR(Q139="No",Q139="Unknown",Q139="")),"Tier 3",
    AND(D139="Single Family Residence",AI139="Yes",OR(Q139="No",Q139="Unknown",Q139="")),"Tier 4",
    AND(D139&lt;&gt;"Single Family Residence",OR(X139="Lead",AK139="Yes"),OR(Q139="No",Q139="Unknown",Q139="")),"Tier 2",
    OR(Q139="No",Q139="Unknown",Q139=""),"Tier 5",
    Q139="Yes","No Tier",
    TRUE,"")</f>
        <v/>
      </c>
      <c r="W139" s="32" t="str">
        <f t="shared" si="6"/>
        <v>Unknown</v>
      </c>
      <c r="X139" s="32" t="str" cm="1">
        <f t="array" ref="X139">_xlfn.IFS(
    AND(G139="",M139=""), "",
    OR(G139="Lead", G139="Lead Lined Galvanized", M139="Lead", M139="Lead Lined Galvanized"), "Lead",
    AND(G139="GRR", M139="GRR"), "Non-Lead",
    OR(AND(G139="GRR", M139=""), AND(G139="", M139="GRR")), "Non-Lead",
    AND(G139&lt;&gt;"GRR", G139&lt;&gt;"", M139="GRR", OR(I139="Yes", I139="Unknown", I139="")), "GRR",
    AND(G139&lt;&gt;"GRR", G139&lt;&gt;"", M139="GRR", I139="No"), "Non-Lead",
    OR(G139="Unknown", M139="Unknown"), "Unknown",
    OR(NOT(OR(G139="Lead", G139="Lead Lined Galvanized", G139="GRR", G139="Unknown")),
       NOT(OR(M139="Lead", M139="Lead Lined Galvanized", M139="GRR", M139="Unknown"))), "Non-Lead",
    TRUE, ""
)</f>
        <v/>
      </c>
      <c r="Y139" s="31" t="str">
        <f t="shared" si="7"/>
        <v/>
      </c>
      <c r="Z139" s="1" t="b">
        <v>0</v>
      </c>
      <c r="AA139" s="13"/>
      <c r="AB139" s="13"/>
      <c r="AC139" s="13"/>
      <c r="AD139" s="13"/>
      <c r="AE139" s="13"/>
      <c r="AG139" s="32" t="str" cm="1">
        <f t="array" ref="AG139">_xlfn.IFS(AH139="","",AH139="Yes",IF(ISNUMBER(U139),IF(U139&lt;1988,"Yes","No"),"No"),TRUE,"")</f>
        <v/>
      </c>
      <c r="AH139" s="32" t="str">
        <f t="shared" si="8"/>
        <v/>
      </c>
      <c r="AI139" s="32" t="str" cm="1">
        <f t="array" ref="AI139">_xlfn.IFS(AJ139="","",AJ139="Yes",IF(ISNUMBER(U139),IF(U139&lt;1988,"Yes","No"),"No"),TRUE,"No")</f>
        <v>No</v>
      </c>
      <c r="AJ139" s="32" t="str" cm="1">
        <f t="array" ref="AJ139">_xlfn.IFS(AND(S139="",T139=""),"",
     OR(S139="Lead",T139="Lead"),"No",
     OR(S139="Non-Lead Copper",T139="Non-Lead Copper"),"Yes",
     TRUE,"No")</f>
        <v>No</v>
      </c>
      <c r="AK139" s="32" t="str" cm="1">
        <f t="array" ref="AK139">_xlfn.IFS(AND(S139="",T139=""),"",
     OR(S139="Lead",T139="Lead"),"Yes",
     TRUE,"No")</f>
        <v>No</v>
      </c>
    </row>
    <row r="140" spans="1:37">
      <c r="A140" s="28">
        <v>138</v>
      </c>
      <c r="B140" s="2"/>
      <c r="C140" s="2"/>
      <c r="D140" s="3"/>
      <c r="E140" s="2"/>
      <c r="F140" s="5" t="s">
        <v>68</v>
      </c>
      <c r="G140" s="2"/>
      <c r="H140" s="2"/>
      <c r="I140" s="2"/>
      <c r="J140" s="2"/>
      <c r="K140" s="2"/>
      <c r="L140" s="2"/>
      <c r="M140" s="4"/>
      <c r="N140" s="2"/>
      <c r="O140" s="2"/>
      <c r="P140" s="2"/>
      <c r="Q140" s="2"/>
      <c r="R140" s="5"/>
      <c r="S140" s="2" t="s">
        <v>68</v>
      </c>
      <c r="T140" s="2" t="s">
        <v>68</v>
      </c>
      <c r="U140" s="34"/>
      <c r="V140" s="30" t="str" cm="1">
        <f t="array" ref="V140">_xlfn.IFS(
    D140="","",
    AND(D140="Single Family Residence",OR(X140="Lead",S140="Lead",T140="Lead"),OR(Q140="No",Q140="Unknown",Q140="")),"Tier 1",
    AND(D140="Single Family Residence",OR(X140="GRR",S140="Galvanized",T140="Galvanized",F140="Lead"),OR(Q140="No",Q140="Unknown",Q140="")),"Tier 3",
    AND(D140="Single Family Residence",AI140="Yes",OR(Q140="No",Q140="Unknown",Q140="")),"Tier 4",
    AND(D140&lt;&gt;"Single Family Residence",OR(X140="Lead",AK140="Yes"),OR(Q140="No",Q140="Unknown",Q140="")),"Tier 2",
    OR(Q140="No",Q140="Unknown",Q140=""),"Tier 5",
    Q140="Yes","No Tier",
    TRUE,"")</f>
        <v/>
      </c>
      <c r="W140" s="32" t="str">
        <f t="shared" si="6"/>
        <v>Unknown</v>
      </c>
      <c r="X140" s="32" t="str" cm="1">
        <f t="array" ref="X140">_xlfn.IFS(
    AND(G140="",M140=""), "",
    OR(G140="Lead", G140="Lead Lined Galvanized", M140="Lead", M140="Lead Lined Galvanized"), "Lead",
    AND(G140="GRR", M140="GRR"), "Non-Lead",
    OR(AND(G140="GRR", M140=""), AND(G140="", M140="GRR")), "Non-Lead",
    AND(G140&lt;&gt;"GRR", G140&lt;&gt;"", M140="GRR", OR(I140="Yes", I140="Unknown", I140="")), "GRR",
    AND(G140&lt;&gt;"GRR", G140&lt;&gt;"", M140="GRR", I140="No"), "Non-Lead",
    OR(G140="Unknown", M140="Unknown"), "Unknown",
    OR(NOT(OR(G140="Lead", G140="Lead Lined Galvanized", G140="GRR", G140="Unknown")),
       NOT(OR(M140="Lead", M140="Lead Lined Galvanized", M140="GRR", M140="Unknown"))), "Non-Lead",
    TRUE, ""
)</f>
        <v/>
      </c>
      <c r="Y140" s="31" t="str">
        <f t="shared" si="7"/>
        <v/>
      </c>
      <c r="Z140" s="1" t="b">
        <v>0</v>
      </c>
      <c r="AA140" s="13"/>
      <c r="AB140" s="13"/>
      <c r="AC140" s="13"/>
      <c r="AD140" s="13"/>
      <c r="AE140" s="13"/>
      <c r="AG140" s="32" t="str" cm="1">
        <f t="array" ref="AG140">_xlfn.IFS(AH140="","",AH140="Yes",IF(ISNUMBER(U140),IF(U140&lt;1988,"Yes","No"),"No"),TRUE,"")</f>
        <v/>
      </c>
      <c r="AH140" s="32" t="str">
        <f t="shared" si="8"/>
        <v/>
      </c>
      <c r="AI140" s="32" t="str" cm="1">
        <f t="array" ref="AI140">_xlfn.IFS(AJ140="","",AJ140="Yes",IF(ISNUMBER(U140),IF(U140&lt;1988,"Yes","No"),"No"),TRUE,"No")</f>
        <v>No</v>
      </c>
      <c r="AJ140" s="32" t="str" cm="1">
        <f t="array" ref="AJ140">_xlfn.IFS(AND(S140="",T140=""),"",
     OR(S140="Lead",T140="Lead"),"No",
     OR(S140="Non-Lead Copper",T140="Non-Lead Copper"),"Yes",
     TRUE,"No")</f>
        <v>No</v>
      </c>
      <c r="AK140" s="32" t="str" cm="1">
        <f t="array" ref="AK140">_xlfn.IFS(AND(S140="",T140=""),"",
     OR(S140="Lead",T140="Lead"),"Yes",
     TRUE,"No")</f>
        <v>No</v>
      </c>
    </row>
    <row r="141" spans="1:37">
      <c r="A141" s="28">
        <v>139</v>
      </c>
      <c r="B141" s="2"/>
      <c r="C141" s="2"/>
      <c r="D141" s="3"/>
      <c r="E141" s="2"/>
      <c r="F141" s="5" t="s">
        <v>68</v>
      </c>
      <c r="G141" s="2"/>
      <c r="H141" s="2"/>
      <c r="I141" s="2"/>
      <c r="J141" s="2"/>
      <c r="K141" s="2"/>
      <c r="L141" s="2"/>
      <c r="M141" s="4"/>
      <c r="N141" s="2"/>
      <c r="O141" s="2"/>
      <c r="P141" s="2"/>
      <c r="Q141" s="2"/>
      <c r="R141" s="5"/>
      <c r="S141" s="2" t="s">
        <v>68</v>
      </c>
      <c r="T141" s="2" t="s">
        <v>68</v>
      </c>
      <c r="U141" s="34"/>
      <c r="V141" s="30" t="str" cm="1">
        <f t="array" ref="V141">_xlfn.IFS(
    D141="","",
    AND(D141="Single Family Residence",OR(X141="Lead",S141="Lead",T141="Lead"),OR(Q141="No",Q141="Unknown",Q141="")),"Tier 1",
    AND(D141="Single Family Residence",OR(X141="GRR",S141="Galvanized",T141="Galvanized",F141="Lead"),OR(Q141="No",Q141="Unknown",Q141="")),"Tier 3",
    AND(D141="Single Family Residence",AI141="Yes",OR(Q141="No",Q141="Unknown",Q141="")),"Tier 4",
    AND(D141&lt;&gt;"Single Family Residence",OR(X141="Lead",AK141="Yes"),OR(Q141="No",Q141="Unknown",Q141="")),"Tier 2",
    OR(Q141="No",Q141="Unknown",Q141=""),"Tier 5",
    Q141="Yes","No Tier",
    TRUE,"")</f>
        <v/>
      </c>
      <c r="W141" s="32" t="str">
        <f t="shared" si="6"/>
        <v>Unknown</v>
      </c>
      <c r="X141" s="32" t="str" cm="1">
        <f t="array" ref="X141">_xlfn.IFS(
    AND(G141="",M141=""), "",
    OR(G141="Lead", G141="Lead Lined Galvanized", M141="Lead", M141="Lead Lined Galvanized"), "Lead",
    AND(G141="GRR", M141="GRR"), "Non-Lead",
    OR(AND(G141="GRR", M141=""), AND(G141="", M141="GRR")), "Non-Lead",
    AND(G141&lt;&gt;"GRR", G141&lt;&gt;"", M141="GRR", OR(I141="Yes", I141="Unknown", I141="")), "GRR",
    AND(G141&lt;&gt;"GRR", G141&lt;&gt;"", M141="GRR", I141="No"), "Non-Lead",
    OR(G141="Unknown", M141="Unknown"), "Unknown",
    OR(NOT(OR(G141="Lead", G141="Lead Lined Galvanized", G141="GRR", G141="Unknown")),
       NOT(OR(M141="Lead", M141="Lead Lined Galvanized", M141="GRR", M141="Unknown"))), "Non-Lead",
    TRUE, ""
)</f>
        <v/>
      </c>
      <c r="Y141" s="31" t="str">
        <f t="shared" si="7"/>
        <v/>
      </c>
      <c r="Z141" s="1" t="b">
        <v>0</v>
      </c>
      <c r="AA141" s="13"/>
      <c r="AB141" s="13"/>
      <c r="AC141" s="13"/>
      <c r="AD141" s="13"/>
      <c r="AE141" s="13"/>
      <c r="AG141" s="32" t="str" cm="1">
        <f t="array" ref="AG141">_xlfn.IFS(AH141="","",AH141="Yes",IF(ISNUMBER(U141),IF(U141&lt;1988,"Yes","No"),"No"),TRUE,"")</f>
        <v/>
      </c>
      <c r="AH141" s="32" t="str">
        <f t="shared" si="8"/>
        <v/>
      </c>
      <c r="AI141" s="32" t="str" cm="1">
        <f t="array" ref="AI141">_xlfn.IFS(AJ141="","",AJ141="Yes",IF(ISNUMBER(U141),IF(U141&lt;1988,"Yes","No"),"No"),TRUE,"No")</f>
        <v>No</v>
      </c>
      <c r="AJ141" s="32" t="str" cm="1">
        <f t="array" ref="AJ141">_xlfn.IFS(AND(S141="",T141=""),"",
     OR(S141="Lead",T141="Lead"),"No",
     OR(S141="Non-Lead Copper",T141="Non-Lead Copper"),"Yes",
     TRUE,"No")</f>
        <v>No</v>
      </c>
      <c r="AK141" s="32" t="str" cm="1">
        <f t="array" ref="AK141">_xlfn.IFS(AND(S141="",T141=""),"",
     OR(S141="Lead",T141="Lead"),"Yes",
     TRUE,"No")</f>
        <v>No</v>
      </c>
    </row>
    <row r="142" spans="1:37">
      <c r="A142" s="28">
        <v>140</v>
      </c>
      <c r="B142" s="2"/>
      <c r="C142" s="2"/>
      <c r="D142" s="3"/>
      <c r="E142" s="2"/>
      <c r="F142" s="5" t="s">
        <v>68</v>
      </c>
      <c r="G142" s="2"/>
      <c r="H142" s="2"/>
      <c r="I142" s="2"/>
      <c r="J142" s="2"/>
      <c r="K142" s="2"/>
      <c r="L142" s="2"/>
      <c r="M142" s="4"/>
      <c r="N142" s="2"/>
      <c r="O142" s="2"/>
      <c r="P142" s="2"/>
      <c r="Q142" s="2"/>
      <c r="R142" s="5"/>
      <c r="S142" s="2" t="s">
        <v>68</v>
      </c>
      <c r="T142" s="2" t="s">
        <v>68</v>
      </c>
      <c r="U142" s="34"/>
      <c r="V142" s="30" t="str" cm="1">
        <f t="array" ref="V142">_xlfn.IFS(
    D142="","",
    AND(D142="Single Family Residence",OR(X142="Lead",S142="Lead",T142="Lead"),OR(Q142="No",Q142="Unknown",Q142="")),"Tier 1",
    AND(D142="Single Family Residence",OR(X142="GRR",S142="Galvanized",T142="Galvanized",F142="Lead"),OR(Q142="No",Q142="Unknown",Q142="")),"Tier 3",
    AND(D142="Single Family Residence",AI142="Yes",OR(Q142="No",Q142="Unknown",Q142="")),"Tier 4",
    AND(D142&lt;&gt;"Single Family Residence",OR(X142="Lead",AK142="Yes"),OR(Q142="No",Q142="Unknown",Q142="")),"Tier 2",
    OR(Q142="No",Q142="Unknown",Q142=""),"Tier 5",
    Q142="Yes","No Tier",
    TRUE,"")</f>
        <v/>
      </c>
      <c r="W142" s="32" t="str">
        <f t="shared" si="6"/>
        <v>Unknown</v>
      </c>
      <c r="X142" s="32" t="str" cm="1">
        <f t="array" ref="X142">_xlfn.IFS(
    AND(G142="",M142=""), "",
    OR(G142="Lead", G142="Lead Lined Galvanized", M142="Lead", M142="Lead Lined Galvanized"), "Lead",
    AND(G142="GRR", M142="GRR"), "Non-Lead",
    OR(AND(G142="GRR", M142=""), AND(G142="", M142="GRR")), "Non-Lead",
    AND(G142&lt;&gt;"GRR", G142&lt;&gt;"", M142="GRR", OR(I142="Yes", I142="Unknown", I142="")), "GRR",
    AND(G142&lt;&gt;"GRR", G142&lt;&gt;"", M142="GRR", I142="No"), "Non-Lead",
    OR(G142="Unknown", M142="Unknown"), "Unknown",
    OR(NOT(OR(G142="Lead", G142="Lead Lined Galvanized", G142="GRR", G142="Unknown")),
       NOT(OR(M142="Lead", M142="Lead Lined Galvanized", M142="GRR", M142="Unknown"))), "Non-Lead",
    TRUE, ""
)</f>
        <v/>
      </c>
      <c r="Y142" s="31" t="str">
        <f t="shared" si="7"/>
        <v/>
      </c>
      <c r="Z142" s="1" t="b">
        <v>0</v>
      </c>
      <c r="AA142" s="13"/>
      <c r="AB142" s="13"/>
      <c r="AC142" s="13"/>
      <c r="AD142" s="13"/>
      <c r="AE142" s="13"/>
      <c r="AG142" s="32" t="str" cm="1">
        <f t="array" ref="AG142">_xlfn.IFS(AH142="","",AH142="Yes",IF(ISNUMBER(U142),IF(U142&lt;1988,"Yes","No"),"No"),TRUE,"")</f>
        <v/>
      </c>
      <c r="AH142" s="32" t="str">
        <f t="shared" si="8"/>
        <v/>
      </c>
      <c r="AI142" s="32" t="str" cm="1">
        <f t="array" ref="AI142">_xlfn.IFS(AJ142="","",AJ142="Yes",IF(ISNUMBER(U142),IF(U142&lt;1988,"Yes","No"),"No"),TRUE,"No")</f>
        <v>No</v>
      </c>
      <c r="AJ142" s="32" t="str" cm="1">
        <f t="array" ref="AJ142">_xlfn.IFS(AND(S142="",T142=""),"",
     OR(S142="Lead",T142="Lead"),"No",
     OR(S142="Non-Lead Copper",T142="Non-Lead Copper"),"Yes",
     TRUE,"No")</f>
        <v>No</v>
      </c>
      <c r="AK142" s="32" t="str" cm="1">
        <f t="array" ref="AK142">_xlfn.IFS(AND(S142="",T142=""),"",
     OR(S142="Lead",T142="Lead"),"Yes",
     TRUE,"No")</f>
        <v>No</v>
      </c>
    </row>
    <row r="143" spans="1:37">
      <c r="A143" s="28">
        <v>141</v>
      </c>
      <c r="B143" s="2"/>
      <c r="C143" s="2"/>
      <c r="D143" s="3"/>
      <c r="E143" s="2"/>
      <c r="F143" s="5" t="s">
        <v>68</v>
      </c>
      <c r="G143" s="2"/>
      <c r="H143" s="2"/>
      <c r="I143" s="2"/>
      <c r="J143" s="2"/>
      <c r="K143" s="2"/>
      <c r="L143" s="2"/>
      <c r="M143" s="4"/>
      <c r="N143" s="2"/>
      <c r="O143" s="2"/>
      <c r="P143" s="2"/>
      <c r="Q143" s="2"/>
      <c r="R143" s="5"/>
      <c r="S143" s="2" t="s">
        <v>68</v>
      </c>
      <c r="T143" s="2" t="s">
        <v>68</v>
      </c>
      <c r="U143" s="34"/>
      <c r="V143" s="30" t="str" cm="1">
        <f t="array" ref="V143">_xlfn.IFS(
    D143="","",
    AND(D143="Single Family Residence",OR(X143="Lead",S143="Lead",T143="Lead"),OR(Q143="No",Q143="Unknown",Q143="")),"Tier 1",
    AND(D143="Single Family Residence",OR(X143="GRR",S143="Galvanized",T143="Galvanized",F143="Lead"),OR(Q143="No",Q143="Unknown",Q143="")),"Tier 3",
    AND(D143="Single Family Residence",AI143="Yes",OR(Q143="No",Q143="Unknown",Q143="")),"Tier 4",
    AND(D143&lt;&gt;"Single Family Residence",OR(X143="Lead",AK143="Yes"),OR(Q143="No",Q143="Unknown",Q143="")),"Tier 2",
    OR(Q143="No",Q143="Unknown",Q143=""),"Tier 5",
    Q143="Yes","No Tier",
    TRUE,"")</f>
        <v/>
      </c>
      <c r="W143" s="32" t="str">
        <f t="shared" si="6"/>
        <v>Unknown</v>
      </c>
      <c r="X143" s="32" t="str" cm="1">
        <f t="array" ref="X143">_xlfn.IFS(
    AND(G143="",M143=""), "",
    OR(G143="Lead", G143="Lead Lined Galvanized", M143="Lead", M143="Lead Lined Galvanized"), "Lead",
    AND(G143="GRR", M143="GRR"), "Non-Lead",
    OR(AND(G143="GRR", M143=""), AND(G143="", M143="GRR")), "Non-Lead",
    AND(G143&lt;&gt;"GRR", G143&lt;&gt;"", M143="GRR", OR(I143="Yes", I143="Unknown", I143="")), "GRR",
    AND(G143&lt;&gt;"GRR", G143&lt;&gt;"", M143="GRR", I143="No"), "Non-Lead",
    OR(G143="Unknown", M143="Unknown"), "Unknown",
    OR(NOT(OR(G143="Lead", G143="Lead Lined Galvanized", G143="GRR", G143="Unknown")),
       NOT(OR(M143="Lead", M143="Lead Lined Galvanized", M143="GRR", M143="Unknown"))), "Non-Lead",
    TRUE, ""
)</f>
        <v/>
      </c>
      <c r="Y143" s="31" t="str">
        <f t="shared" si="7"/>
        <v/>
      </c>
      <c r="Z143" s="1" t="b">
        <v>0</v>
      </c>
      <c r="AA143" s="13"/>
      <c r="AB143" s="13"/>
      <c r="AC143" s="13"/>
      <c r="AD143" s="13"/>
      <c r="AE143" s="13"/>
      <c r="AG143" s="32" t="str" cm="1">
        <f t="array" ref="AG143">_xlfn.IFS(AH143="","",AH143="Yes",IF(ISNUMBER(U143),IF(U143&lt;1988,"Yes","No"),"No"),TRUE,"")</f>
        <v/>
      </c>
      <c r="AH143" s="32" t="str">
        <f t="shared" si="8"/>
        <v/>
      </c>
      <c r="AI143" s="32" t="str" cm="1">
        <f t="array" ref="AI143">_xlfn.IFS(AJ143="","",AJ143="Yes",IF(ISNUMBER(U143),IF(U143&lt;1988,"Yes","No"),"No"),TRUE,"No")</f>
        <v>No</v>
      </c>
      <c r="AJ143" s="32" t="str" cm="1">
        <f t="array" ref="AJ143">_xlfn.IFS(AND(S143="",T143=""),"",
     OR(S143="Lead",T143="Lead"),"No",
     OR(S143="Non-Lead Copper",T143="Non-Lead Copper"),"Yes",
     TRUE,"No")</f>
        <v>No</v>
      </c>
      <c r="AK143" s="32" t="str" cm="1">
        <f t="array" ref="AK143">_xlfn.IFS(AND(S143="",T143=""),"",
     OR(S143="Lead",T143="Lead"),"Yes",
     TRUE,"No")</f>
        <v>No</v>
      </c>
    </row>
    <row r="144" spans="1:37">
      <c r="A144" s="28">
        <v>142</v>
      </c>
      <c r="B144" s="2"/>
      <c r="C144" s="2"/>
      <c r="D144" s="3"/>
      <c r="E144" s="2"/>
      <c r="F144" s="5" t="s">
        <v>68</v>
      </c>
      <c r="G144" s="2"/>
      <c r="H144" s="2"/>
      <c r="I144" s="2"/>
      <c r="J144" s="2"/>
      <c r="K144" s="2"/>
      <c r="L144" s="2"/>
      <c r="M144" s="4"/>
      <c r="N144" s="2"/>
      <c r="O144" s="2"/>
      <c r="P144" s="2"/>
      <c r="Q144" s="2"/>
      <c r="R144" s="5"/>
      <c r="S144" s="2" t="s">
        <v>68</v>
      </c>
      <c r="T144" s="2" t="s">
        <v>68</v>
      </c>
      <c r="U144" s="34"/>
      <c r="V144" s="30" t="str" cm="1">
        <f t="array" ref="V144">_xlfn.IFS(
    D144="","",
    AND(D144="Single Family Residence",OR(X144="Lead",S144="Lead",T144="Lead"),OR(Q144="No",Q144="Unknown",Q144="")),"Tier 1",
    AND(D144="Single Family Residence",OR(X144="GRR",S144="Galvanized",T144="Galvanized",F144="Lead"),OR(Q144="No",Q144="Unknown",Q144="")),"Tier 3",
    AND(D144="Single Family Residence",AI144="Yes",OR(Q144="No",Q144="Unknown",Q144="")),"Tier 4",
    AND(D144&lt;&gt;"Single Family Residence",OR(X144="Lead",AK144="Yes"),OR(Q144="No",Q144="Unknown",Q144="")),"Tier 2",
    OR(Q144="No",Q144="Unknown",Q144=""),"Tier 5",
    Q144="Yes","No Tier",
    TRUE,"")</f>
        <v/>
      </c>
      <c r="W144" s="32" t="str">
        <f t="shared" si="6"/>
        <v>Unknown</v>
      </c>
      <c r="X144" s="32" t="str" cm="1">
        <f t="array" ref="X144">_xlfn.IFS(
    AND(G144="",M144=""), "",
    OR(G144="Lead", G144="Lead Lined Galvanized", M144="Lead", M144="Lead Lined Galvanized"), "Lead",
    AND(G144="GRR", M144="GRR"), "Non-Lead",
    OR(AND(G144="GRR", M144=""), AND(G144="", M144="GRR")), "Non-Lead",
    AND(G144&lt;&gt;"GRR", G144&lt;&gt;"", M144="GRR", OR(I144="Yes", I144="Unknown", I144="")), "GRR",
    AND(G144&lt;&gt;"GRR", G144&lt;&gt;"", M144="GRR", I144="No"), "Non-Lead",
    OR(G144="Unknown", M144="Unknown"), "Unknown",
    OR(NOT(OR(G144="Lead", G144="Lead Lined Galvanized", G144="GRR", G144="Unknown")),
       NOT(OR(M144="Lead", M144="Lead Lined Galvanized", M144="GRR", M144="Unknown"))), "Non-Lead",
    TRUE, ""
)</f>
        <v/>
      </c>
      <c r="Y144" s="31" t="str">
        <f t="shared" si="7"/>
        <v/>
      </c>
      <c r="Z144" s="1" t="b">
        <v>0</v>
      </c>
      <c r="AA144" s="13"/>
      <c r="AB144" s="13"/>
      <c r="AC144" s="13"/>
      <c r="AD144" s="13"/>
      <c r="AE144" s="13"/>
      <c r="AG144" s="32" t="str" cm="1">
        <f t="array" ref="AG144">_xlfn.IFS(AH144="","",AH144="Yes",IF(ISNUMBER(U144),IF(U144&lt;1988,"Yes","No"),"No"),TRUE,"")</f>
        <v/>
      </c>
      <c r="AH144" s="32" t="str">
        <f t="shared" si="8"/>
        <v/>
      </c>
      <c r="AI144" s="32" t="str" cm="1">
        <f t="array" ref="AI144">_xlfn.IFS(AJ144="","",AJ144="Yes",IF(ISNUMBER(U144),IF(U144&lt;1988,"Yes","No"),"No"),TRUE,"No")</f>
        <v>No</v>
      </c>
      <c r="AJ144" s="32" t="str" cm="1">
        <f t="array" ref="AJ144">_xlfn.IFS(AND(S144="",T144=""),"",
     OR(S144="Lead",T144="Lead"),"No",
     OR(S144="Non-Lead Copper",T144="Non-Lead Copper"),"Yes",
     TRUE,"No")</f>
        <v>No</v>
      </c>
      <c r="AK144" s="32" t="str" cm="1">
        <f t="array" ref="AK144">_xlfn.IFS(AND(S144="",T144=""),"",
     OR(S144="Lead",T144="Lead"),"Yes",
     TRUE,"No")</f>
        <v>No</v>
      </c>
    </row>
    <row r="145" spans="1:37">
      <c r="A145" s="28">
        <v>143</v>
      </c>
      <c r="B145" s="2"/>
      <c r="C145" s="2"/>
      <c r="D145" s="3"/>
      <c r="E145" s="2"/>
      <c r="F145" s="5" t="s">
        <v>68</v>
      </c>
      <c r="G145" s="2"/>
      <c r="H145" s="2"/>
      <c r="I145" s="2"/>
      <c r="J145" s="2"/>
      <c r="K145" s="2"/>
      <c r="L145" s="2"/>
      <c r="M145" s="4"/>
      <c r="N145" s="2"/>
      <c r="O145" s="2"/>
      <c r="P145" s="2"/>
      <c r="Q145" s="2"/>
      <c r="R145" s="5"/>
      <c r="S145" s="2" t="s">
        <v>68</v>
      </c>
      <c r="T145" s="2" t="s">
        <v>68</v>
      </c>
      <c r="U145" s="34"/>
      <c r="V145" s="30" t="str" cm="1">
        <f t="array" ref="V145">_xlfn.IFS(
    D145="","",
    AND(D145="Single Family Residence",OR(X145="Lead",S145="Lead",T145="Lead"),OR(Q145="No",Q145="Unknown",Q145="")),"Tier 1",
    AND(D145="Single Family Residence",OR(X145="GRR",S145="Galvanized",T145="Galvanized",F145="Lead"),OR(Q145="No",Q145="Unknown",Q145="")),"Tier 3",
    AND(D145="Single Family Residence",AI145="Yes",OR(Q145="No",Q145="Unknown",Q145="")),"Tier 4",
    AND(D145&lt;&gt;"Single Family Residence",OR(X145="Lead",AK145="Yes"),OR(Q145="No",Q145="Unknown",Q145="")),"Tier 2",
    OR(Q145="No",Q145="Unknown",Q145=""),"Tier 5",
    Q145="Yes","No Tier",
    TRUE,"")</f>
        <v/>
      </c>
      <c r="W145" s="32" t="str">
        <f t="shared" si="6"/>
        <v>Unknown</v>
      </c>
      <c r="X145" s="32" t="str" cm="1">
        <f t="array" ref="X145">_xlfn.IFS(
    AND(G145="",M145=""), "",
    OR(G145="Lead", G145="Lead Lined Galvanized", M145="Lead", M145="Lead Lined Galvanized"), "Lead",
    AND(G145="GRR", M145="GRR"), "Non-Lead",
    OR(AND(G145="GRR", M145=""), AND(G145="", M145="GRR")), "Non-Lead",
    AND(G145&lt;&gt;"GRR", G145&lt;&gt;"", M145="GRR", OR(I145="Yes", I145="Unknown", I145="")), "GRR",
    AND(G145&lt;&gt;"GRR", G145&lt;&gt;"", M145="GRR", I145="No"), "Non-Lead",
    OR(G145="Unknown", M145="Unknown"), "Unknown",
    OR(NOT(OR(G145="Lead", G145="Lead Lined Galvanized", G145="GRR", G145="Unknown")),
       NOT(OR(M145="Lead", M145="Lead Lined Galvanized", M145="GRR", M145="Unknown"))), "Non-Lead",
    TRUE, ""
)</f>
        <v/>
      </c>
      <c r="Y145" s="31" t="str">
        <f t="shared" si="7"/>
        <v/>
      </c>
      <c r="Z145" s="1" t="b">
        <v>0</v>
      </c>
      <c r="AA145" s="13"/>
      <c r="AB145" s="13"/>
      <c r="AC145" s="13"/>
      <c r="AD145" s="13"/>
      <c r="AE145" s="13"/>
      <c r="AG145" s="32" t="str" cm="1">
        <f t="array" ref="AG145">_xlfn.IFS(AH145="","",AH145="Yes",IF(ISNUMBER(U145),IF(U145&lt;1988,"Yes","No"),"No"),TRUE,"")</f>
        <v/>
      </c>
      <c r="AH145" s="32" t="str">
        <f t="shared" si="8"/>
        <v/>
      </c>
      <c r="AI145" s="32" t="str" cm="1">
        <f t="array" ref="AI145">_xlfn.IFS(AJ145="","",AJ145="Yes",IF(ISNUMBER(U145),IF(U145&lt;1988,"Yes","No"),"No"),TRUE,"No")</f>
        <v>No</v>
      </c>
      <c r="AJ145" s="32" t="str" cm="1">
        <f t="array" ref="AJ145">_xlfn.IFS(AND(S145="",T145=""),"",
     OR(S145="Lead",T145="Lead"),"No",
     OR(S145="Non-Lead Copper",T145="Non-Lead Copper"),"Yes",
     TRUE,"No")</f>
        <v>No</v>
      </c>
      <c r="AK145" s="32" t="str" cm="1">
        <f t="array" ref="AK145">_xlfn.IFS(AND(S145="",T145=""),"",
     OR(S145="Lead",T145="Lead"),"Yes",
     TRUE,"No")</f>
        <v>No</v>
      </c>
    </row>
    <row r="146" spans="1:37">
      <c r="A146" s="28">
        <v>144</v>
      </c>
      <c r="B146" s="2"/>
      <c r="C146" s="2"/>
      <c r="D146" s="3"/>
      <c r="E146" s="2"/>
      <c r="F146" s="5" t="s">
        <v>68</v>
      </c>
      <c r="G146" s="2"/>
      <c r="H146" s="2"/>
      <c r="I146" s="2"/>
      <c r="J146" s="2"/>
      <c r="K146" s="2"/>
      <c r="L146" s="2"/>
      <c r="M146" s="4"/>
      <c r="N146" s="2"/>
      <c r="O146" s="2"/>
      <c r="P146" s="2"/>
      <c r="Q146" s="2"/>
      <c r="R146" s="5"/>
      <c r="S146" s="2" t="s">
        <v>68</v>
      </c>
      <c r="T146" s="2" t="s">
        <v>68</v>
      </c>
      <c r="U146" s="34"/>
      <c r="V146" s="30" t="str" cm="1">
        <f t="array" ref="V146">_xlfn.IFS(
    D146="","",
    AND(D146="Single Family Residence",OR(X146="Lead",S146="Lead",T146="Lead"),OR(Q146="No",Q146="Unknown",Q146="")),"Tier 1",
    AND(D146="Single Family Residence",OR(X146="GRR",S146="Galvanized",T146="Galvanized",F146="Lead"),OR(Q146="No",Q146="Unknown",Q146="")),"Tier 3",
    AND(D146="Single Family Residence",AI146="Yes",OR(Q146="No",Q146="Unknown",Q146="")),"Tier 4",
    AND(D146&lt;&gt;"Single Family Residence",OR(X146="Lead",AK146="Yes"),OR(Q146="No",Q146="Unknown",Q146="")),"Tier 2",
    OR(Q146="No",Q146="Unknown",Q146=""),"Tier 5",
    Q146="Yes","No Tier",
    TRUE,"")</f>
        <v/>
      </c>
      <c r="W146" s="32" t="str">
        <f t="shared" si="6"/>
        <v>Unknown</v>
      </c>
      <c r="X146" s="32" t="str" cm="1">
        <f t="array" ref="X146">_xlfn.IFS(
    AND(G146="",M146=""), "",
    OR(G146="Lead", G146="Lead Lined Galvanized", M146="Lead", M146="Lead Lined Galvanized"), "Lead",
    AND(G146="GRR", M146="GRR"), "Non-Lead",
    OR(AND(G146="GRR", M146=""), AND(G146="", M146="GRR")), "Non-Lead",
    AND(G146&lt;&gt;"GRR", G146&lt;&gt;"", M146="GRR", OR(I146="Yes", I146="Unknown", I146="")), "GRR",
    AND(G146&lt;&gt;"GRR", G146&lt;&gt;"", M146="GRR", I146="No"), "Non-Lead",
    OR(G146="Unknown", M146="Unknown"), "Unknown",
    OR(NOT(OR(G146="Lead", G146="Lead Lined Galvanized", G146="GRR", G146="Unknown")),
       NOT(OR(M146="Lead", M146="Lead Lined Galvanized", M146="GRR", M146="Unknown"))), "Non-Lead",
    TRUE, ""
)</f>
        <v/>
      </c>
      <c r="Y146" s="31" t="str">
        <f t="shared" si="7"/>
        <v/>
      </c>
      <c r="Z146" s="1" t="b">
        <v>0</v>
      </c>
      <c r="AA146" s="13"/>
      <c r="AB146" s="13"/>
      <c r="AC146" s="13"/>
      <c r="AD146" s="13"/>
      <c r="AE146" s="13"/>
      <c r="AG146" s="32" t="str" cm="1">
        <f t="array" ref="AG146">_xlfn.IFS(AH146="","",AH146="Yes",IF(ISNUMBER(U146),IF(U146&lt;1988,"Yes","No"),"No"),TRUE,"")</f>
        <v/>
      </c>
      <c r="AH146" s="32" t="str">
        <f t="shared" si="8"/>
        <v/>
      </c>
      <c r="AI146" s="32" t="str" cm="1">
        <f t="array" ref="AI146">_xlfn.IFS(AJ146="","",AJ146="Yes",IF(ISNUMBER(U146),IF(U146&lt;1988,"Yes","No"),"No"),TRUE,"No")</f>
        <v>No</v>
      </c>
      <c r="AJ146" s="32" t="str" cm="1">
        <f t="array" ref="AJ146">_xlfn.IFS(AND(S146="",T146=""),"",
     OR(S146="Lead",T146="Lead"),"No",
     OR(S146="Non-Lead Copper",T146="Non-Lead Copper"),"Yes",
     TRUE,"No")</f>
        <v>No</v>
      </c>
      <c r="AK146" s="32" t="str" cm="1">
        <f t="array" ref="AK146">_xlfn.IFS(AND(S146="",T146=""),"",
     OR(S146="Lead",T146="Lead"),"Yes",
     TRUE,"No")</f>
        <v>No</v>
      </c>
    </row>
    <row r="147" spans="1:37">
      <c r="A147" s="28">
        <v>145</v>
      </c>
      <c r="B147" s="2"/>
      <c r="C147" s="2"/>
      <c r="D147" s="3"/>
      <c r="E147" s="2"/>
      <c r="F147" s="5" t="s">
        <v>68</v>
      </c>
      <c r="G147" s="2"/>
      <c r="H147" s="2"/>
      <c r="I147" s="2"/>
      <c r="J147" s="2"/>
      <c r="K147" s="2"/>
      <c r="L147" s="2"/>
      <c r="M147" s="4"/>
      <c r="N147" s="2"/>
      <c r="O147" s="2"/>
      <c r="P147" s="2"/>
      <c r="Q147" s="2"/>
      <c r="R147" s="5"/>
      <c r="S147" s="2" t="s">
        <v>68</v>
      </c>
      <c r="T147" s="2" t="s">
        <v>68</v>
      </c>
      <c r="U147" s="34"/>
      <c r="V147" s="30" t="str" cm="1">
        <f t="array" ref="V147">_xlfn.IFS(
    D147="","",
    AND(D147="Single Family Residence",OR(X147="Lead",S147="Lead",T147="Lead"),OR(Q147="No",Q147="Unknown",Q147="")),"Tier 1",
    AND(D147="Single Family Residence",OR(X147="GRR",S147="Galvanized",T147="Galvanized",F147="Lead"),OR(Q147="No",Q147="Unknown",Q147="")),"Tier 3",
    AND(D147="Single Family Residence",AI147="Yes",OR(Q147="No",Q147="Unknown",Q147="")),"Tier 4",
    AND(D147&lt;&gt;"Single Family Residence",OR(X147="Lead",AK147="Yes"),OR(Q147="No",Q147="Unknown",Q147="")),"Tier 2",
    OR(Q147="No",Q147="Unknown",Q147=""),"Tier 5",
    Q147="Yes","No Tier",
    TRUE,"")</f>
        <v/>
      </c>
      <c r="W147" s="32" t="str">
        <f t="shared" si="6"/>
        <v>Unknown</v>
      </c>
      <c r="X147" s="32" t="str" cm="1">
        <f t="array" ref="X147">_xlfn.IFS(
    AND(G147="",M147=""), "",
    OR(G147="Lead", G147="Lead Lined Galvanized", M147="Lead", M147="Lead Lined Galvanized"), "Lead",
    AND(G147="GRR", M147="GRR"), "Non-Lead",
    OR(AND(G147="GRR", M147=""), AND(G147="", M147="GRR")), "Non-Lead",
    AND(G147&lt;&gt;"GRR", G147&lt;&gt;"", M147="GRR", OR(I147="Yes", I147="Unknown", I147="")), "GRR",
    AND(G147&lt;&gt;"GRR", G147&lt;&gt;"", M147="GRR", I147="No"), "Non-Lead",
    OR(G147="Unknown", M147="Unknown"), "Unknown",
    OR(NOT(OR(G147="Lead", G147="Lead Lined Galvanized", G147="GRR", G147="Unknown")),
       NOT(OR(M147="Lead", M147="Lead Lined Galvanized", M147="GRR", M147="Unknown"))), "Non-Lead",
    TRUE, ""
)</f>
        <v/>
      </c>
      <c r="Y147" s="31" t="str">
        <f t="shared" si="7"/>
        <v/>
      </c>
      <c r="Z147" s="1" t="b">
        <v>0</v>
      </c>
      <c r="AA147" s="13"/>
      <c r="AB147" s="13"/>
      <c r="AC147" s="13"/>
      <c r="AD147" s="13"/>
      <c r="AE147" s="13"/>
      <c r="AG147" s="32" t="str" cm="1">
        <f t="array" ref="AG147">_xlfn.IFS(AH147="","",AH147="Yes",IF(ISNUMBER(U147),IF(U147&lt;1988,"Yes","No"),"No"),TRUE,"")</f>
        <v/>
      </c>
      <c r="AH147" s="32" t="str">
        <f t="shared" si="8"/>
        <v/>
      </c>
      <c r="AI147" s="32" t="str" cm="1">
        <f t="array" ref="AI147">_xlfn.IFS(AJ147="","",AJ147="Yes",IF(ISNUMBER(U147),IF(U147&lt;1988,"Yes","No"),"No"),TRUE,"No")</f>
        <v>No</v>
      </c>
      <c r="AJ147" s="32" t="str" cm="1">
        <f t="array" ref="AJ147">_xlfn.IFS(AND(S147="",T147=""),"",
     OR(S147="Lead",T147="Lead"),"No",
     OR(S147="Non-Lead Copper",T147="Non-Lead Copper"),"Yes",
     TRUE,"No")</f>
        <v>No</v>
      </c>
      <c r="AK147" s="32" t="str" cm="1">
        <f t="array" ref="AK147">_xlfn.IFS(AND(S147="",T147=""),"",
     OR(S147="Lead",T147="Lead"),"Yes",
     TRUE,"No")</f>
        <v>No</v>
      </c>
    </row>
    <row r="148" spans="1:37">
      <c r="A148" s="28">
        <v>146</v>
      </c>
      <c r="B148" s="2"/>
      <c r="C148" s="2"/>
      <c r="D148" s="3"/>
      <c r="E148" s="2"/>
      <c r="F148" s="5" t="s">
        <v>68</v>
      </c>
      <c r="G148" s="2"/>
      <c r="H148" s="2"/>
      <c r="I148" s="2"/>
      <c r="J148" s="2"/>
      <c r="K148" s="2"/>
      <c r="L148" s="2"/>
      <c r="M148" s="4"/>
      <c r="N148" s="2"/>
      <c r="O148" s="2"/>
      <c r="P148" s="2"/>
      <c r="Q148" s="2"/>
      <c r="R148" s="5"/>
      <c r="S148" s="2" t="s">
        <v>68</v>
      </c>
      <c r="T148" s="2" t="s">
        <v>68</v>
      </c>
      <c r="U148" s="34"/>
      <c r="V148" s="30" t="str" cm="1">
        <f t="array" ref="V148">_xlfn.IFS(
    D148="","",
    AND(D148="Single Family Residence",OR(X148="Lead",S148="Lead",T148="Lead"),OR(Q148="No",Q148="Unknown",Q148="")),"Tier 1",
    AND(D148="Single Family Residence",OR(X148="GRR",S148="Galvanized",T148="Galvanized",F148="Lead"),OR(Q148="No",Q148="Unknown",Q148="")),"Tier 3",
    AND(D148="Single Family Residence",AI148="Yes",OR(Q148="No",Q148="Unknown",Q148="")),"Tier 4",
    AND(D148&lt;&gt;"Single Family Residence",OR(X148="Lead",AK148="Yes"),OR(Q148="No",Q148="Unknown",Q148="")),"Tier 2",
    OR(Q148="No",Q148="Unknown",Q148=""),"Tier 5",
    Q148="Yes","No Tier",
    TRUE,"")</f>
        <v/>
      </c>
      <c r="W148" s="32" t="str">
        <f t="shared" si="6"/>
        <v>Unknown</v>
      </c>
      <c r="X148" s="32" t="str" cm="1">
        <f t="array" ref="X148">_xlfn.IFS(
    AND(G148="",M148=""), "",
    OR(G148="Lead", G148="Lead Lined Galvanized", M148="Lead", M148="Lead Lined Galvanized"), "Lead",
    AND(G148="GRR", M148="GRR"), "Non-Lead",
    OR(AND(G148="GRR", M148=""), AND(G148="", M148="GRR")), "Non-Lead",
    AND(G148&lt;&gt;"GRR", G148&lt;&gt;"", M148="GRR", OR(I148="Yes", I148="Unknown", I148="")), "GRR",
    AND(G148&lt;&gt;"GRR", G148&lt;&gt;"", M148="GRR", I148="No"), "Non-Lead",
    OR(G148="Unknown", M148="Unknown"), "Unknown",
    OR(NOT(OR(G148="Lead", G148="Lead Lined Galvanized", G148="GRR", G148="Unknown")),
       NOT(OR(M148="Lead", M148="Lead Lined Galvanized", M148="GRR", M148="Unknown"))), "Non-Lead",
    TRUE, ""
)</f>
        <v/>
      </c>
      <c r="Y148" s="31" t="str">
        <f t="shared" si="7"/>
        <v/>
      </c>
      <c r="Z148" s="1" t="b">
        <v>0</v>
      </c>
      <c r="AA148" s="13"/>
      <c r="AB148" s="13"/>
      <c r="AC148" s="13"/>
      <c r="AD148" s="13"/>
      <c r="AE148" s="13"/>
      <c r="AG148" s="32" t="str" cm="1">
        <f t="array" ref="AG148">_xlfn.IFS(AH148="","",AH148="Yes",IF(ISNUMBER(U148),IF(U148&lt;1988,"Yes","No"),"No"),TRUE,"")</f>
        <v/>
      </c>
      <c r="AH148" s="32" t="str">
        <f t="shared" si="8"/>
        <v/>
      </c>
      <c r="AI148" s="32" t="str" cm="1">
        <f t="array" ref="AI148">_xlfn.IFS(AJ148="","",AJ148="Yes",IF(ISNUMBER(U148),IF(U148&lt;1988,"Yes","No"),"No"),TRUE,"No")</f>
        <v>No</v>
      </c>
      <c r="AJ148" s="32" t="str" cm="1">
        <f t="array" ref="AJ148">_xlfn.IFS(AND(S148="",T148=""),"",
     OR(S148="Lead",T148="Lead"),"No",
     OR(S148="Non-Lead Copper",T148="Non-Lead Copper"),"Yes",
     TRUE,"No")</f>
        <v>No</v>
      </c>
      <c r="AK148" s="32" t="str" cm="1">
        <f t="array" ref="AK148">_xlfn.IFS(AND(S148="",T148=""),"",
     OR(S148="Lead",T148="Lead"),"Yes",
     TRUE,"No")</f>
        <v>No</v>
      </c>
    </row>
    <row r="149" spans="1:37">
      <c r="A149" s="28">
        <v>147</v>
      </c>
      <c r="B149" s="2"/>
      <c r="C149" s="2"/>
      <c r="D149" s="3"/>
      <c r="E149" s="2"/>
      <c r="F149" s="5" t="s">
        <v>68</v>
      </c>
      <c r="G149" s="2"/>
      <c r="H149" s="2"/>
      <c r="I149" s="2"/>
      <c r="J149" s="2"/>
      <c r="K149" s="2"/>
      <c r="L149" s="2"/>
      <c r="M149" s="4"/>
      <c r="N149" s="2"/>
      <c r="O149" s="2"/>
      <c r="P149" s="2"/>
      <c r="Q149" s="2"/>
      <c r="R149" s="5"/>
      <c r="S149" s="2" t="s">
        <v>68</v>
      </c>
      <c r="T149" s="2" t="s">
        <v>68</v>
      </c>
      <c r="U149" s="34"/>
      <c r="V149" s="30" t="str" cm="1">
        <f t="array" ref="V149">_xlfn.IFS(
    D149="","",
    AND(D149="Single Family Residence",OR(X149="Lead",S149="Lead",T149="Lead"),OR(Q149="No",Q149="Unknown",Q149="")),"Tier 1",
    AND(D149="Single Family Residence",OR(X149="GRR",S149="Galvanized",T149="Galvanized",F149="Lead"),OR(Q149="No",Q149="Unknown",Q149="")),"Tier 3",
    AND(D149="Single Family Residence",AI149="Yes",OR(Q149="No",Q149="Unknown",Q149="")),"Tier 4",
    AND(D149&lt;&gt;"Single Family Residence",OR(X149="Lead",AK149="Yes"),OR(Q149="No",Q149="Unknown",Q149="")),"Tier 2",
    OR(Q149="No",Q149="Unknown",Q149=""),"Tier 5",
    Q149="Yes","No Tier",
    TRUE,"")</f>
        <v/>
      </c>
      <c r="W149" s="32" t="str">
        <f t="shared" si="6"/>
        <v>Unknown</v>
      </c>
      <c r="X149" s="32" t="str" cm="1">
        <f t="array" ref="X149">_xlfn.IFS(
    AND(G149="",M149=""), "",
    OR(G149="Lead", G149="Lead Lined Galvanized", M149="Lead", M149="Lead Lined Galvanized"), "Lead",
    AND(G149="GRR", M149="GRR"), "Non-Lead",
    OR(AND(G149="GRR", M149=""), AND(G149="", M149="GRR")), "Non-Lead",
    AND(G149&lt;&gt;"GRR", G149&lt;&gt;"", M149="GRR", OR(I149="Yes", I149="Unknown", I149="")), "GRR",
    AND(G149&lt;&gt;"GRR", G149&lt;&gt;"", M149="GRR", I149="No"), "Non-Lead",
    OR(G149="Unknown", M149="Unknown"), "Unknown",
    OR(NOT(OR(G149="Lead", G149="Lead Lined Galvanized", G149="GRR", G149="Unknown")),
       NOT(OR(M149="Lead", M149="Lead Lined Galvanized", M149="GRR", M149="Unknown"))), "Non-Lead",
    TRUE, ""
)</f>
        <v/>
      </c>
      <c r="Y149" s="31" t="str">
        <f t="shared" si="7"/>
        <v/>
      </c>
      <c r="Z149" s="1" t="b">
        <v>0</v>
      </c>
      <c r="AA149" s="13"/>
      <c r="AB149" s="13"/>
      <c r="AC149" s="13"/>
      <c r="AD149" s="13"/>
      <c r="AE149" s="13"/>
      <c r="AG149" s="32" t="str" cm="1">
        <f t="array" ref="AG149">_xlfn.IFS(AH149="","",AH149="Yes",IF(ISNUMBER(U149),IF(U149&lt;1988,"Yes","No"),"No"),TRUE,"")</f>
        <v/>
      </c>
      <c r="AH149" s="32" t="str">
        <f t="shared" si="8"/>
        <v/>
      </c>
      <c r="AI149" s="32" t="str" cm="1">
        <f t="array" ref="AI149">_xlfn.IFS(AJ149="","",AJ149="Yes",IF(ISNUMBER(U149),IF(U149&lt;1988,"Yes","No"),"No"),TRUE,"No")</f>
        <v>No</v>
      </c>
      <c r="AJ149" s="32" t="str" cm="1">
        <f t="array" ref="AJ149">_xlfn.IFS(AND(S149="",T149=""),"",
     OR(S149="Lead",T149="Lead"),"No",
     OR(S149="Non-Lead Copper",T149="Non-Lead Copper"),"Yes",
     TRUE,"No")</f>
        <v>No</v>
      </c>
      <c r="AK149" s="32" t="str" cm="1">
        <f t="array" ref="AK149">_xlfn.IFS(AND(S149="",T149=""),"",
     OR(S149="Lead",T149="Lead"),"Yes",
     TRUE,"No")</f>
        <v>No</v>
      </c>
    </row>
    <row r="150" spans="1:37">
      <c r="A150" s="28">
        <v>148</v>
      </c>
      <c r="B150" s="2"/>
      <c r="C150" s="2"/>
      <c r="D150" s="3"/>
      <c r="E150" s="2"/>
      <c r="F150" s="5" t="s">
        <v>68</v>
      </c>
      <c r="G150" s="2"/>
      <c r="H150" s="2"/>
      <c r="I150" s="2"/>
      <c r="J150" s="2"/>
      <c r="K150" s="2"/>
      <c r="L150" s="2"/>
      <c r="M150" s="4"/>
      <c r="N150" s="2"/>
      <c r="O150" s="2"/>
      <c r="P150" s="2"/>
      <c r="Q150" s="2"/>
      <c r="R150" s="5"/>
      <c r="S150" s="2" t="s">
        <v>68</v>
      </c>
      <c r="T150" s="2" t="s">
        <v>68</v>
      </c>
      <c r="U150" s="34"/>
      <c r="V150" s="30" t="str" cm="1">
        <f t="array" ref="V150">_xlfn.IFS(
    D150="","",
    AND(D150="Single Family Residence",OR(X150="Lead",S150="Lead",T150="Lead"),OR(Q150="No",Q150="Unknown",Q150="")),"Tier 1",
    AND(D150="Single Family Residence",OR(X150="GRR",S150="Galvanized",T150="Galvanized",F150="Lead"),OR(Q150="No",Q150="Unknown",Q150="")),"Tier 3",
    AND(D150="Single Family Residence",AI150="Yes",OR(Q150="No",Q150="Unknown",Q150="")),"Tier 4",
    AND(D150&lt;&gt;"Single Family Residence",OR(X150="Lead",AK150="Yes"),OR(Q150="No",Q150="Unknown",Q150="")),"Tier 2",
    OR(Q150="No",Q150="Unknown",Q150=""),"Tier 5",
    Q150="Yes","No Tier",
    TRUE,"")</f>
        <v/>
      </c>
      <c r="W150" s="32" t="str">
        <f t="shared" si="6"/>
        <v>Unknown</v>
      </c>
      <c r="X150" s="32" t="str" cm="1">
        <f t="array" ref="X150">_xlfn.IFS(
    AND(G150="",M150=""), "",
    OR(G150="Lead", G150="Lead Lined Galvanized", M150="Lead", M150="Lead Lined Galvanized"), "Lead",
    AND(G150="GRR", M150="GRR"), "Non-Lead",
    OR(AND(G150="GRR", M150=""), AND(G150="", M150="GRR")), "Non-Lead",
    AND(G150&lt;&gt;"GRR", G150&lt;&gt;"", M150="GRR", OR(I150="Yes", I150="Unknown", I150="")), "GRR",
    AND(G150&lt;&gt;"GRR", G150&lt;&gt;"", M150="GRR", I150="No"), "Non-Lead",
    OR(G150="Unknown", M150="Unknown"), "Unknown",
    OR(NOT(OR(G150="Lead", G150="Lead Lined Galvanized", G150="GRR", G150="Unknown")),
       NOT(OR(M150="Lead", M150="Lead Lined Galvanized", M150="GRR", M150="Unknown"))), "Non-Lead",
    TRUE, ""
)</f>
        <v/>
      </c>
      <c r="Y150" s="31" t="str">
        <f t="shared" si="7"/>
        <v/>
      </c>
      <c r="Z150" s="1" t="b">
        <v>0</v>
      </c>
      <c r="AA150" s="13"/>
      <c r="AB150" s="13"/>
      <c r="AC150" s="13"/>
      <c r="AD150" s="13"/>
      <c r="AE150" s="13"/>
      <c r="AG150" s="32" t="str" cm="1">
        <f t="array" ref="AG150">_xlfn.IFS(AH150="","",AH150="Yes",IF(ISNUMBER(U150),IF(U150&lt;1988,"Yes","No"),"No"),TRUE,"")</f>
        <v/>
      </c>
      <c r="AH150" s="32" t="str">
        <f t="shared" si="8"/>
        <v/>
      </c>
      <c r="AI150" s="32" t="str" cm="1">
        <f t="array" ref="AI150">_xlfn.IFS(AJ150="","",AJ150="Yes",IF(ISNUMBER(U150),IF(U150&lt;1988,"Yes","No"),"No"),TRUE,"No")</f>
        <v>No</v>
      </c>
      <c r="AJ150" s="32" t="str" cm="1">
        <f t="array" ref="AJ150">_xlfn.IFS(AND(S150="",T150=""),"",
     OR(S150="Lead",T150="Lead"),"No",
     OR(S150="Non-Lead Copper",T150="Non-Lead Copper"),"Yes",
     TRUE,"No")</f>
        <v>No</v>
      </c>
      <c r="AK150" s="32" t="str" cm="1">
        <f t="array" ref="AK150">_xlfn.IFS(AND(S150="",T150=""),"",
     OR(S150="Lead",T150="Lead"),"Yes",
     TRUE,"No")</f>
        <v>No</v>
      </c>
    </row>
    <row r="151" spans="1:37">
      <c r="A151" s="28">
        <v>149</v>
      </c>
      <c r="B151" s="2"/>
      <c r="C151" s="2"/>
      <c r="D151" s="3"/>
      <c r="E151" s="2"/>
      <c r="F151" s="5" t="s">
        <v>68</v>
      </c>
      <c r="G151" s="2"/>
      <c r="H151" s="2"/>
      <c r="I151" s="2"/>
      <c r="J151" s="2"/>
      <c r="K151" s="2"/>
      <c r="L151" s="2"/>
      <c r="M151" s="4"/>
      <c r="N151" s="2"/>
      <c r="O151" s="2"/>
      <c r="P151" s="2"/>
      <c r="Q151" s="2"/>
      <c r="R151" s="5"/>
      <c r="S151" s="2" t="s">
        <v>68</v>
      </c>
      <c r="T151" s="2" t="s">
        <v>68</v>
      </c>
      <c r="U151" s="34"/>
      <c r="V151" s="30" t="str" cm="1">
        <f t="array" ref="V151">_xlfn.IFS(
    D151="","",
    AND(D151="Single Family Residence",OR(X151="Lead",S151="Lead",T151="Lead"),OR(Q151="No",Q151="Unknown",Q151="")),"Tier 1",
    AND(D151="Single Family Residence",OR(X151="GRR",S151="Galvanized",T151="Galvanized",F151="Lead"),OR(Q151="No",Q151="Unknown",Q151="")),"Tier 3",
    AND(D151="Single Family Residence",AI151="Yes",OR(Q151="No",Q151="Unknown",Q151="")),"Tier 4",
    AND(D151&lt;&gt;"Single Family Residence",OR(X151="Lead",AK151="Yes"),OR(Q151="No",Q151="Unknown",Q151="")),"Tier 2",
    OR(Q151="No",Q151="Unknown",Q151=""),"Tier 5",
    Q151="Yes","No Tier",
    TRUE,"")</f>
        <v/>
      </c>
      <c r="W151" s="32" t="str">
        <f t="shared" si="6"/>
        <v>Unknown</v>
      </c>
      <c r="X151" s="32" t="str" cm="1">
        <f t="array" ref="X151">_xlfn.IFS(
    AND(G151="",M151=""), "",
    OR(G151="Lead", G151="Lead Lined Galvanized", M151="Lead", M151="Lead Lined Galvanized"), "Lead",
    AND(G151="GRR", M151="GRR"), "Non-Lead",
    OR(AND(G151="GRR", M151=""), AND(G151="", M151="GRR")), "Non-Lead",
    AND(G151&lt;&gt;"GRR", G151&lt;&gt;"", M151="GRR", OR(I151="Yes", I151="Unknown", I151="")), "GRR",
    AND(G151&lt;&gt;"GRR", G151&lt;&gt;"", M151="GRR", I151="No"), "Non-Lead",
    OR(G151="Unknown", M151="Unknown"), "Unknown",
    OR(NOT(OR(G151="Lead", G151="Lead Lined Galvanized", G151="GRR", G151="Unknown")),
       NOT(OR(M151="Lead", M151="Lead Lined Galvanized", M151="GRR", M151="Unknown"))), "Non-Lead",
    TRUE, ""
)</f>
        <v/>
      </c>
      <c r="Y151" s="31" t="str">
        <f t="shared" si="7"/>
        <v/>
      </c>
      <c r="Z151" s="1" t="b">
        <v>0</v>
      </c>
      <c r="AA151" s="13"/>
      <c r="AB151" s="13"/>
      <c r="AC151" s="13"/>
      <c r="AD151" s="13"/>
      <c r="AE151" s="13"/>
      <c r="AG151" s="32" t="str" cm="1">
        <f t="array" ref="AG151">_xlfn.IFS(AH151="","",AH151="Yes",IF(ISNUMBER(U151),IF(U151&lt;1988,"Yes","No"),"No"),TRUE,"")</f>
        <v/>
      </c>
      <c r="AH151" s="32" t="str">
        <f t="shared" si="8"/>
        <v/>
      </c>
      <c r="AI151" s="32" t="str" cm="1">
        <f t="array" ref="AI151">_xlfn.IFS(AJ151="","",AJ151="Yes",IF(ISNUMBER(U151),IF(U151&lt;1988,"Yes","No"),"No"),TRUE,"No")</f>
        <v>No</v>
      </c>
      <c r="AJ151" s="32" t="str" cm="1">
        <f t="array" ref="AJ151">_xlfn.IFS(AND(S151="",T151=""),"",
     OR(S151="Lead",T151="Lead"),"No",
     OR(S151="Non-Lead Copper",T151="Non-Lead Copper"),"Yes",
     TRUE,"No")</f>
        <v>No</v>
      </c>
      <c r="AK151" s="32" t="str" cm="1">
        <f t="array" ref="AK151">_xlfn.IFS(AND(S151="",T151=""),"",
     OR(S151="Lead",T151="Lead"),"Yes",
     TRUE,"No")</f>
        <v>No</v>
      </c>
    </row>
    <row r="152" spans="1:37">
      <c r="A152" s="28">
        <v>150</v>
      </c>
      <c r="B152" s="2"/>
      <c r="C152" s="2"/>
      <c r="D152" s="3"/>
      <c r="E152" s="2"/>
      <c r="F152" s="5" t="s">
        <v>68</v>
      </c>
      <c r="G152" s="2"/>
      <c r="H152" s="2"/>
      <c r="I152" s="2"/>
      <c r="J152" s="2"/>
      <c r="K152" s="2"/>
      <c r="L152" s="2"/>
      <c r="M152" s="4"/>
      <c r="N152" s="2"/>
      <c r="O152" s="2"/>
      <c r="P152" s="2"/>
      <c r="Q152" s="2"/>
      <c r="R152" s="5"/>
      <c r="S152" s="2" t="s">
        <v>68</v>
      </c>
      <c r="T152" s="2" t="s">
        <v>68</v>
      </c>
      <c r="U152" s="34"/>
      <c r="V152" s="30" t="str" cm="1">
        <f t="array" ref="V152">_xlfn.IFS(
    D152="","",
    AND(D152="Single Family Residence",OR(X152="Lead",S152="Lead",T152="Lead"),OR(Q152="No",Q152="Unknown",Q152="")),"Tier 1",
    AND(D152="Single Family Residence",OR(X152="GRR",S152="Galvanized",T152="Galvanized",F152="Lead"),OR(Q152="No",Q152="Unknown",Q152="")),"Tier 3",
    AND(D152="Single Family Residence",AI152="Yes",OR(Q152="No",Q152="Unknown",Q152="")),"Tier 4",
    AND(D152&lt;&gt;"Single Family Residence",OR(X152="Lead",AK152="Yes"),OR(Q152="No",Q152="Unknown",Q152="")),"Tier 2",
    OR(Q152="No",Q152="Unknown",Q152=""),"Tier 5",
    Q152="Yes","No Tier",
    TRUE,"")</f>
        <v/>
      </c>
      <c r="W152" s="32" t="str">
        <f t="shared" si="6"/>
        <v>Unknown</v>
      </c>
      <c r="X152" s="32" t="str" cm="1">
        <f t="array" ref="X152">_xlfn.IFS(
    AND(G152="",M152=""), "",
    OR(G152="Lead", G152="Lead Lined Galvanized", M152="Lead", M152="Lead Lined Galvanized"), "Lead",
    AND(G152="GRR", M152="GRR"), "Non-Lead",
    OR(AND(G152="GRR", M152=""), AND(G152="", M152="GRR")), "Non-Lead",
    AND(G152&lt;&gt;"GRR", G152&lt;&gt;"", M152="GRR", OR(I152="Yes", I152="Unknown", I152="")), "GRR",
    AND(G152&lt;&gt;"GRR", G152&lt;&gt;"", M152="GRR", I152="No"), "Non-Lead",
    OR(G152="Unknown", M152="Unknown"), "Unknown",
    OR(NOT(OR(G152="Lead", G152="Lead Lined Galvanized", G152="GRR", G152="Unknown")),
       NOT(OR(M152="Lead", M152="Lead Lined Galvanized", M152="GRR", M152="Unknown"))), "Non-Lead",
    TRUE, ""
)</f>
        <v/>
      </c>
      <c r="Y152" s="31" t="str">
        <f t="shared" si="7"/>
        <v/>
      </c>
      <c r="Z152" s="1" t="b">
        <v>0</v>
      </c>
      <c r="AA152" s="13"/>
      <c r="AB152" s="13"/>
      <c r="AC152" s="13"/>
      <c r="AD152" s="13"/>
      <c r="AE152" s="13"/>
      <c r="AG152" s="32" t="str" cm="1">
        <f t="array" ref="AG152">_xlfn.IFS(AH152="","",AH152="Yes",IF(ISNUMBER(U152),IF(U152&lt;1988,"Yes","No"),"No"),TRUE,"")</f>
        <v/>
      </c>
      <c r="AH152" s="32" t="str">
        <f t="shared" si="8"/>
        <v/>
      </c>
      <c r="AI152" s="32" t="str" cm="1">
        <f t="array" ref="AI152">_xlfn.IFS(AJ152="","",AJ152="Yes",IF(ISNUMBER(U152),IF(U152&lt;1988,"Yes","No"),"No"),TRUE,"No")</f>
        <v>No</v>
      </c>
      <c r="AJ152" s="32" t="str" cm="1">
        <f t="array" ref="AJ152">_xlfn.IFS(AND(S152="",T152=""),"",
     OR(S152="Lead",T152="Lead"),"No",
     OR(S152="Non-Lead Copper",T152="Non-Lead Copper"),"Yes",
     TRUE,"No")</f>
        <v>No</v>
      </c>
      <c r="AK152" s="32" t="str" cm="1">
        <f t="array" ref="AK152">_xlfn.IFS(AND(S152="",T152=""),"",
     OR(S152="Lead",T152="Lead"),"Yes",
     TRUE,"No")</f>
        <v>No</v>
      </c>
    </row>
    <row r="153" spans="1:37">
      <c r="A153" s="28">
        <v>151</v>
      </c>
      <c r="B153" s="2"/>
      <c r="C153" s="2"/>
      <c r="D153" s="3"/>
      <c r="E153" s="2"/>
      <c r="F153" s="5" t="s">
        <v>68</v>
      </c>
      <c r="G153" s="2"/>
      <c r="H153" s="2"/>
      <c r="I153" s="2"/>
      <c r="J153" s="2"/>
      <c r="K153" s="2"/>
      <c r="L153" s="2"/>
      <c r="M153" s="4"/>
      <c r="N153" s="2"/>
      <c r="O153" s="2"/>
      <c r="P153" s="2"/>
      <c r="Q153" s="2"/>
      <c r="R153" s="5"/>
      <c r="S153" s="2" t="s">
        <v>68</v>
      </c>
      <c r="T153" s="2" t="s">
        <v>68</v>
      </c>
      <c r="U153" s="34"/>
      <c r="V153" s="30" t="str" cm="1">
        <f t="array" ref="V153">_xlfn.IFS(
    D153="","",
    AND(D153="Single Family Residence",OR(X153="Lead",S153="Lead",T153="Lead"),OR(Q153="No",Q153="Unknown",Q153="")),"Tier 1",
    AND(D153="Single Family Residence",OR(X153="GRR",S153="Galvanized",T153="Galvanized",F153="Lead"),OR(Q153="No",Q153="Unknown",Q153="")),"Tier 3",
    AND(D153="Single Family Residence",AI153="Yes",OR(Q153="No",Q153="Unknown",Q153="")),"Tier 4",
    AND(D153&lt;&gt;"Single Family Residence",OR(X153="Lead",AK153="Yes"),OR(Q153="No",Q153="Unknown",Q153="")),"Tier 2",
    OR(Q153="No",Q153="Unknown",Q153=""),"Tier 5",
    Q153="Yes","No Tier",
    TRUE,"")</f>
        <v/>
      </c>
      <c r="W153" s="32" t="str">
        <f t="shared" si="6"/>
        <v>Unknown</v>
      </c>
      <c r="X153" s="32" t="str" cm="1">
        <f t="array" ref="X153">_xlfn.IFS(
    AND(G153="",M153=""), "",
    OR(G153="Lead", G153="Lead Lined Galvanized", M153="Lead", M153="Lead Lined Galvanized"), "Lead",
    AND(G153="GRR", M153="GRR"), "Non-Lead",
    OR(AND(G153="GRR", M153=""), AND(G153="", M153="GRR")), "Non-Lead",
    AND(G153&lt;&gt;"GRR", G153&lt;&gt;"", M153="GRR", OR(I153="Yes", I153="Unknown", I153="")), "GRR",
    AND(G153&lt;&gt;"GRR", G153&lt;&gt;"", M153="GRR", I153="No"), "Non-Lead",
    OR(G153="Unknown", M153="Unknown"), "Unknown",
    OR(NOT(OR(G153="Lead", G153="Lead Lined Galvanized", G153="GRR", G153="Unknown")),
       NOT(OR(M153="Lead", M153="Lead Lined Galvanized", M153="GRR", M153="Unknown"))), "Non-Lead",
    TRUE, ""
)</f>
        <v/>
      </c>
      <c r="Y153" s="31" t="str">
        <f t="shared" si="7"/>
        <v/>
      </c>
      <c r="Z153" s="1" t="b">
        <v>0</v>
      </c>
      <c r="AA153" s="13"/>
      <c r="AB153" s="13"/>
      <c r="AC153" s="13"/>
      <c r="AD153" s="13"/>
      <c r="AE153" s="13"/>
      <c r="AG153" s="32" t="str" cm="1">
        <f t="array" ref="AG153">_xlfn.IFS(AH153="","",AH153="Yes",IF(ISNUMBER(U153),IF(U153&lt;1988,"Yes","No"),"No"),TRUE,"")</f>
        <v/>
      </c>
      <c r="AH153" s="32" t="str">
        <f t="shared" si="8"/>
        <v/>
      </c>
      <c r="AI153" s="32" t="str" cm="1">
        <f t="array" ref="AI153">_xlfn.IFS(AJ153="","",AJ153="Yes",IF(ISNUMBER(U153),IF(U153&lt;1988,"Yes","No"),"No"),TRUE,"No")</f>
        <v>No</v>
      </c>
      <c r="AJ153" s="32" t="str" cm="1">
        <f t="array" ref="AJ153">_xlfn.IFS(AND(S153="",T153=""),"",
     OR(S153="Lead",T153="Lead"),"No",
     OR(S153="Non-Lead Copper",T153="Non-Lead Copper"),"Yes",
     TRUE,"No")</f>
        <v>No</v>
      </c>
      <c r="AK153" s="32" t="str" cm="1">
        <f t="array" ref="AK153">_xlfn.IFS(AND(S153="",T153=""),"",
     OR(S153="Lead",T153="Lead"),"Yes",
     TRUE,"No")</f>
        <v>No</v>
      </c>
    </row>
    <row r="154" spans="1:37">
      <c r="A154" s="28">
        <v>152</v>
      </c>
      <c r="B154" s="2"/>
      <c r="C154" s="2"/>
      <c r="D154" s="3"/>
      <c r="E154" s="2"/>
      <c r="F154" s="5" t="s">
        <v>68</v>
      </c>
      <c r="G154" s="2"/>
      <c r="H154" s="2"/>
      <c r="I154" s="2"/>
      <c r="J154" s="2"/>
      <c r="K154" s="2"/>
      <c r="L154" s="2"/>
      <c r="M154" s="4"/>
      <c r="N154" s="2"/>
      <c r="O154" s="2"/>
      <c r="P154" s="2"/>
      <c r="Q154" s="2"/>
      <c r="R154" s="5"/>
      <c r="S154" s="2" t="s">
        <v>68</v>
      </c>
      <c r="T154" s="2" t="s">
        <v>68</v>
      </c>
      <c r="U154" s="34"/>
      <c r="V154" s="30" t="str" cm="1">
        <f t="array" ref="V154">_xlfn.IFS(
    D154="","",
    AND(D154="Single Family Residence",OR(X154="Lead",S154="Lead",T154="Lead"),OR(Q154="No",Q154="Unknown",Q154="")),"Tier 1",
    AND(D154="Single Family Residence",OR(X154="GRR",S154="Galvanized",T154="Galvanized",F154="Lead"),OR(Q154="No",Q154="Unknown",Q154="")),"Tier 3",
    AND(D154="Single Family Residence",AI154="Yes",OR(Q154="No",Q154="Unknown",Q154="")),"Tier 4",
    AND(D154&lt;&gt;"Single Family Residence",OR(X154="Lead",AK154="Yes"),OR(Q154="No",Q154="Unknown",Q154="")),"Tier 2",
    OR(Q154="No",Q154="Unknown",Q154=""),"Tier 5",
    Q154="Yes","No Tier",
    TRUE,"")</f>
        <v/>
      </c>
      <c r="W154" s="32" t="str">
        <f t="shared" si="6"/>
        <v>Unknown</v>
      </c>
      <c r="X154" s="32" t="str" cm="1">
        <f t="array" ref="X154">_xlfn.IFS(
    AND(G154="",M154=""), "",
    OR(G154="Lead", G154="Lead Lined Galvanized", M154="Lead", M154="Lead Lined Galvanized"), "Lead",
    AND(G154="GRR", M154="GRR"), "Non-Lead",
    OR(AND(G154="GRR", M154=""), AND(G154="", M154="GRR")), "Non-Lead",
    AND(G154&lt;&gt;"GRR", G154&lt;&gt;"", M154="GRR", OR(I154="Yes", I154="Unknown", I154="")), "GRR",
    AND(G154&lt;&gt;"GRR", G154&lt;&gt;"", M154="GRR", I154="No"), "Non-Lead",
    OR(G154="Unknown", M154="Unknown"), "Unknown",
    OR(NOT(OR(G154="Lead", G154="Lead Lined Galvanized", G154="GRR", G154="Unknown")),
       NOT(OR(M154="Lead", M154="Lead Lined Galvanized", M154="GRR", M154="Unknown"))), "Non-Lead",
    TRUE, ""
)</f>
        <v/>
      </c>
      <c r="Y154" s="31" t="str">
        <f t="shared" si="7"/>
        <v/>
      </c>
      <c r="Z154" s="1" t="b">
        <v>0</v>
      </c>
      <c r="AA154" s="13"/>
      <c r="AB154" s="13"/>
      <c r="AC154" s="13"/>
      <c r="AD154" s="13"/>
      <c r="AE154" s="13"/>
      <c r="AG154" s="32" t="str" cm="1">
        <f t="array" ref="AG154">_xlfn.IFS(AH154="","",AH154="Yes",IF(ISNUMBER(U154),IF(U154&lt;1988,"Yes","No"),"No"),TRUE,"")</f>
        <v/>
      </c>
      <c r="AH154" s="32" t="str">
        <f t="shared" si="8"/>
        <v/>
      </c>
      <c r="AI154" s="32" t="str" cm="1">
        <f t="array" ref="AI154">_xlfn.IFS(AJ154="","",AJ154="Yes",IF(ISNUMBER(U154),IF(U154&lt;1988,"Yes","No"),"No"),TRUE,"No")</f>
        <v>No</v>
      </c>
      <c r="AJ154" s="32" t="str" cm="1">
        <f t="array" ref="AJ154">_xlfn.IFS(AND(S154="",T154=""),"",
     OR(S154="Lead",T154="Lead"),"No",
     OR(S154="Non-Lead Copper",T154="Non-Lead Copper"),"Yes",
     TRUE,"No")</f>
        <v>No</v>
      </c>
      <c r="AK154" s="32" t="str" cm="1">
        <f t="array" ref="AK154">_xlfn.IFS(AND(S154="",T154=""),"",
     OR(S154="Lead",T154="Lead"),"Yes",
     TRUE,"No")</f>
        <v>No</v>
      </c>
    </row>
    <row r="155" spans="1:37">
      <c r="A155" s="28">
        <v>153</v>
      </c>
      <c r="B155" s="2"/>
      <c r="C155" s="2"/>
      <c r="D155" s="3"/>
      <c r="E155" s="2"/>
      <c r="F155" s="5" t="s">
        <v>68</v>
      </c>
      <c r="G155" s="2"/>
      <c r="H155" s="2"/>
      <c r="I155" s="2"/>
      <c r="J155" s="2"/>
      <c r="K155" s="2"/>
      <c r="L155" s="2"/>
      <c r="M155" s="4"/>
      <c r="N155" s="2"/>
      <c r="O155" s="2"/>
      <c r="P155" s="2"/>
      <c r="Q155" s="2"/>
      <c r="R155" s="5"/>
      <c r="S155" s="2" t="s">
        <v>68</v>
      </c>
      <c r="T155" s="2" t="s">
        <v>68</v>
      </c>
      <c r="U155" s="34"/>
      <c r="V155" s="30" t="str" cm="1">
        <f t="array" ref="V155">_xlfn.IFS(
    D155="","",
    AND(D155="Single Family Residence",OR(X155="Lead",S155="Lead",T155="Lead"),OR(Q155="No",Q155="Unknown",Q155="")),"Tier 1",
    AND(D155="Single Family Residence",OR(X155="GRR",S155="Galvanized",T155="Galvanized",F155="Lead"),OR(Q155="No",Q155="Unknown",Q155="")),"Tier 3",
    AND(D155="Single Family Residence",AI155="Yes",OR(Q155="No",Q155="Unknown",Q155="")),"Tier 4",
    AND(D155&lt;&gt;"Single Family Residence",OR(X155="Lead",AK155="Yes"),OR(Q155="No",Q155="Unknown",Q155="")),"Tier 2",
    OR(Q155="No",Q155="Unknown",Q155=""),"Tier 5",
    Q155="Yes","No Tier",
    TRUE,"")</f>
        <v/>
      </c>
      <c r="W155" s="32" t="str">
        <f t="shared" si="6"/>
        <v>Unknown</v>
      </c>
      <c r="X155" s="32" t="str" cm="1">
        <f t="array" ref="X155">_xlfn.IFS(
    AND(G155="",M155=""), "",
    OR(G155="Lead", G155="Lead Lined Galvanized", M155="Lead", M155="Lead Lined Galvanized"), "Lead",
    AND(G155="GRR", M155="GRR"), "Non-Lead",
    OR(AND(G155="GRR", M155=""), AND(G155="", M155="GRR")), "Non-Lead",
    AND(G155&lt;&gt;"GRR", G155&lt;&gt;"", M155="GRR", OR(I155="Yes", I155="Unknown", I155="")), "GRR",
    AND(G155&lt;&gt;"GRR", G155&lt;&gt;"", M155="GRR", I155="No"), "Non-Lead",
    OR(G155="Unknown", M155="Unknown"), "Unknown",
    OR(NOT(OR(G155="Lead", G155="Lead Lined Galvanized", G155="GRR", G155="Unknown")),
       NOT(OR(M155="Lead", M155="Lead Lined Galvanized", M155="GRR", M155="Unknown"))), "Non-Lead",
    TRUE, ""
)</f>
        <v/>
      </c>
      <c r="Y155" s="31" t="str">
        <f t="shared" si="7"/>
        <v/>
      </c>
      <c r="Z155" s="1" t="b">
        <v>0</v>
      </c>
      <c r="AA155" s="13"/>
      <c r="AB155" s="13"/>
      <c r="AC155" s="13"/>
      <c r="AD155" s="13"/>
      <c r="AE155" s="13"/>
      <c r="AG155" s="32" t="str" cm="1">
        <f t="array" ref="AG155">_xlfn.IFS(AH155="","",AH155="Yes",IF(ISNUMBER(U155),IF(U155&lt;1988,"Yes","No"),"No"),TRUE,"")</f>
        <v/>
      </c>
      <c r="AH155" s="32" t="str">
        <f t="shared" si="8"/>
        <v/>
      </c>
      <c r="AI155" s="32" t="str" cm="1">
        <f t="array" ref="AI155">_xlfn.IFS(AJ155="","",AJ155="Yes",IF(ISNUMBER(U155),IF(U155&lt;1988,"Yes","No"),"No"),TRUE,"No")</f>
        <v>No</v>
      </c>
      <c r="AJ155" s="32" t="str" cm="1">
        <f t="array" ref="AJ155">_xlfn.IFS(AND(S155="",T155=""),"",
     OR(S155="Lead",T155="Lead"),"No",
     OR(S155="Non-Lead Copper",T155="Non-Lead Copper"),"Yes",
     TRUE,"No")</f>
        <v>No</v>
      </c>
      <c r="AK155" s="32" t="str" cm="1">
        <f t="array" ref="AK155">_xlfn.IFS(AND(S155="",T155=""),"",
     OR(S155="Lead",T155="Lead"),"Yes",
     TRUE,"No")</f>
        <v>No</v>
      </c>
    </row>
    <row r="156" spans="1:37">
      <c r="A156" s="28">
        <v>154</v>
      </c>
      <c r="B156" s="2"/>
      <c r="C156" s="2"/>
      <c r="D156" s="3"/>
      <c r="E156" s="2"/>
      <c r="F156" s="5" t="s">
        <v>68</v>
      </c>
      <c r="G156" s="2"/>
      <c r="H156" s="2"/>
      <c r="I156" s="2"/>
      <c r="J156" s="2"/>
      <c r="K156" s="2"/>
      <c r="L156" s="2"/>
      <c r="M156" s="4"/>
      <c r="N156" s="2"/>
      <c r="O156" s="2"/>
      <c r="P156" s="2"/>
      <c r="Q156" s="2"/>
      <c r="R156" s="5"/>
      <c r="S156" s="2" t="s">
        <v>68</v>
      </c>
      <c r="T156" s="2" t="s">
        <v>68</v>
      </c>
      <c r="U156" s="34"/>
      <c r="V156" s="30" t="str" cm="1">
        <f t="array" ref="V156">_xlfn.IFS(
    D156="","",
    AND(D156="Single Family Residence",OR(X156="Lead",S156="Lead",T156="Lead"),OR(Q156="No",Q156="Unknown",Q156="")),"Tier 1",
    AND(D156="Single Family Residence",OR(X156="GRR",S156="Galvanized",T156="Galvanized",F156="Lead"),OR(Q156="No",Q156="Unknown",Q156="")),"Tier 3",
    AND(D156="Single Family Residence",AI156="Yes",OR(Q156="No",Q156="Unknown",Q156="")),"Tier 4",
    AND(D156&lt;&gt;"Single Family Residence",OR(X156="Lead",AK156="Yes"),OR(Q156="No",Q156="Unknown",Q156="")),"Tier 2",
    OR(Q156="No",Q156="Unknown",Q156=""),"Tier 5",
    Q156="Yes","No Tier",
    TRUE,"")</f>
        <v/>
      </c>
      <c r="W156" s="32" t="str">
        <f t="shared" si="6"/>
        <v>Unknown</v>
      </c>
      <c r="X156" s="32" t="str" cm="1">
        <f t="array" ref="X156">_xlfn.IFS(
    AND(G156="",M156=""), "",
    OR(G156="Lead", G156="Lead Lined Galvanized", M156="Lead", M156="Lead Lined Galvanized"), "Lead",
    AND(G156="GRR", M156="GRR"), "Non-Lead",
    OR(AND(G156="GRR", M156=""), AND(G156="", M156="GRR")), "Non-Lead",
    AND(G156&lt;&gt;"GRR", G156&lt;&gt;"", M156="GRR", OR(I156="Yes", I156="Unknown", I156="")), "GRR",
    AND(G156&lt;&gt;"GRR", G156&lt;&gt;"", M156="GRR", I156="No"), "Non-Lead",
    OR(G156="Unknown", M156="Unknown"), "Unknown",
    OR(NOT(OR(G156="Lead", G156="Lead Lined Galvanized", G156="GRR", G156="Unknown")),
       NOT(OR(M156="Lead", M156="Lead Lined Galvanized", M156="GRR", M156="Unknown"))), "Non-Lead",
    TRUE, ""
)</f>
        <v/>
      </c>
      <c r="Y156" s="31" t="str">
        <f t="shared" si="7"/>
        <v/>
      </c>
      <c r="Z156" s="1" t="b">
        <v>0</v>
      </c>
      <c r="AA156" s="13"/>
      <c r="AB156" s="13"/>
      <c r="AC156" s="13"/>
      <c r="AD156" s="13"/>
      <c r="AE156" s="13"/>
      <c r="AG156" s="32" t="str" cm="1">
        <f t="array" ref="AG156">_xlfn.IFS(AH156="","",AH156="Yes",IF(ISNUMBER(U156),IF(U156&lt;1988,"Yes","No"),"No"),TRUE,"")</f>
        <v/>
      </c>
      <c r="AH156" s="32" t="str">
        <f t="shared" si="8"/>
        <v/>
      </c>
      <c r="AI156" s="32" t="str" cm="1">
        <f t="array" ref="AI156">_xlfn.IFS(AJ156="","",AJ156="Yes",IF(ISNUMBER(U156),IF(U156&lt;1988,"Yes","No"),"No"),TRUE,"No")</f>
        <v>No</v>
      </c>
      <c r="AJ156" s="32" t="str" cm="1">
        <f t="array" ref="AJ156">_xlfn.IFS(AND(S156="",T156=""),"",
     OR(S156="Lead",T156="Lead"),"No",
     OR(S156="Non-Lead Copper",T156="Non-Lead Copper"),"Yes",
     TRUE,"No")</f>
        <v>No</v>
      </c>
      <c r="AK156" s="32" t="str" cm="1">
        <f t="array" ref="AK156">_xlfn.IFS(AND(S156="",T156=""),"",
     OR(S156="Lead",T156="Lead"),"Yes",
     TRUE,"No")</f>
        <v>No</v>
      </c>
    </row>
    <row r="157" spans="1:37">
      <c r="A157" s="28">
        <v>155</v>
      </c>
      <c r="B157" s="2"/>
      <c r="C157" s="2"/>
      <c r="D157" s="3"/>
      <c r="E157" s="2"/>
      <c r="F157" s="5" t="s">
        <v>68</v>
      </c>
      <c r="G157" s="2"/>
      <c r="H157" s="2"/>
      <c r="I157" s="2"/>
      <c r="J157" s="2"/>
      <c r="K157" s="2"/>
      <c r="L157" s="2"/>
      <c r="M157" s="4"/>
      <c r="N157" s="2"/>
      <c r="O157" s="2"/>
      <c r="P157" s="2"/>
      <c r="Q157" s="2"/>
      <c r="R157" s="5"/>
      <c r="S157" s="2" t="s">
        <v>68</v>
      </c>
      <c r="T157" s="2" t="s">
        <v>68</v>
      </c>
      <c r="U157" s="34"/>
      <c r="V157" s="30" t="str" cm="1">
        <f t="array" ref="V157">_xlfn.IFS(
    D157="","",
    AND(D157="Single Family Residence",OR(X157="Lead",S157="Lead",T157="Lead"),OR(Q157="No",Q157="Unknown",Q157="")),"Tier 1",
    AND(D157="Single Family Residence",OR(X157="GRR",S157="Galvanized",T157="Galvanized",F157="Lead"),OR(Q157="No",Q157="Unknown",Q157="")),"Tier 3",
    AND(D157="Single Family Residence",AI157="Yes",OR(Q157="No",Q157="Unknown",Q157="")),"Tier 4",
    AND(D157&lt;&gt;"Single Family Residence",OR(X157="Lead",AK157="Yes"),OR(Q157="No",Q157="Unknown",Q157="")),"Tier 2",
    OR(Q157="No",Q157="Unknown",Q157=""),"Tier 5",
    Q157="Yes","No Tier",
    TRUE,"")</f>
        <v/>
      </c>
      <c r="W157" s="32" t="str">
        <f t="shared" si="6"/>
        <v>Unknown</v>
      </c>
      <c r="X157" s="32" t="str" cm="1">
        <f t="array" ref="X157">_xlfn.IFS(
    AND(G157="",M157=""), "",
    OR(G157="Lead", G157="Lead Lined Galvanized", M157="Lead", M157="Lead Lined Galvanized"), "Lead",
    AND(G157="GRR", M157="GRR"), "Non-Lead",
    OR(AND(G157="GRR", M157=""), AND(G157="", M157="GRR")), "Non-Lead",
    AND(G157&lt;&gt;"GRR", G157&lt;&gt;"", M157="GRR", OR(I157="Yes", I157="Unknown", I157="")), "GRR",
    AND(G157&lt;&gt;"GRR", G157&lt;&gt;"", M157="GRR", I157="No"), "Non-Lead",
    OR(G157="Unknown", M157="Unknown"), "Unknown",
    OR(NOT(OR(G157="Lead", G157="Lead Lined Galvanized", G157="GRR", G157="Unknown")),
       NOT(OR(M157="Lead", M157="Lead Lined Galvanized", M157="GRR", M157="Unknown"))), "Non-Lead",
    TRUE, ""
)</f>
        <v/>
      </c>
      <c r="Y157" s="31" t="str">
        <f t="shared" si="7"/>
        <v/>
      </c>
      <c r="Z157" s="1" t="b">
        <v>0</v>
      </c>
      <c r="AA157" s="13"/>
      <c r="AB157" s="13"/>
      <c r="AC157" s="13"/>
      <c r="AD157" s="13"/>
      <c r="AE157" s="13"/>
      <c r="AG157" s="32" t="str" cm="1">
        <f t="array" ref="AG157">_xlfn.IFS(AH157="","",AH157="Yes",IF(ISNUMBER(U157),IF(U157&lt;1988,"Yes","No"),"No"),TRUE,"")</f>
        <v/>
      </c>
      <c r="AH157" s="32" t="str">
        <f t="shared" si="8"/>
        <v/>
      </c>
      <c r="AI157" s="32" t="str" cm="1">
        <f t="array" ref="AI157">_xlfn.IFS(AJ157="","",AJ157="Yes",IF(ISNUMBER(U157),IF(U157&lt;1988,"Yes","No"),"No"),TRUE,"No")</f>
        <v>No</v>
      </c>
      <c r="AJ157" s="32" t="str" cm="1">
        <f t="array" ref="AJ157">_xlfn.IFS(AND(S157="",T157=""),"",
     OR(S157="Lead",T157="Lead"),"No",
     OR(S157="Non-Lead Copper",T157="Non-Lead Copper"),"Yes",
     TRUE,"No")</f>
        <v>No</v>
      </c>
      <c r="AK157" s="32" t="str" cm="1">
        <f t="array" ref="AK157">_xlfn.IFS(AND(S157="",T157=""),"",
     OR(S157="Lead",T157="Lead"),"Yes",
     TRUE,"No")</f>
        <v>No</v>
      </c>
    </row>
    <row r="158" spans="1:37">
      <c r="A158" s="28">
        <v>156</v>
      </c>
      <c r="B158" s="2"/>
      <c r="C158" s="2"/>
      <c r="D158" s="3"/>
      <c r="E158" s="2"/>
      <c r="F158" s="5" t="s">
        <v>68</v>
      </c>
      <c r="G158" s="2"/>
      <c r="H158" s="2"/>
      <c r="I158" s="2"/>
      <c r="J158" s="2"/>
      <c r="K158" s="2"/>
      <c r="L158" s="2"/>
      <c r="M158" s="4"/>
      <c r="N158" s="2"/>
      <c r="O158" s="2"/>
      <c r="P158" s="2"/>
      <c r="Q158" s="2"/>
      <c r="R158" s="5"/>
      <c r="S158" s="2" t="s">
        <v>68</v>
      </c>
      <c r="T158" s="2" t="s">
        <v>68</v>
      </c>
      <c r="U158" s="34"/>
      <c r="V158" s="30" t="str" cm="1">
        <f t="array" ref="V158">_xlfn.IFS(
    D158="","",
    AND(D158="Single Family Residence",OR(X158="Lead",S158="Lead",T158="Lead"),OR(Q158="No",Q158="Unknown",Q158="")),"Tier 1",
    AND(D158="Single Family Residence",OR(X158="GRR",S158="Galvanized",T158="Galvanized",F158="Lead"),OR(Q158="No",Q158="Unknown",Q158="")),"Tier 3",
    AND(D158="Single Family Residence",AI158="Yes",OR(Q158="No",Q158="Unknown",Q158="")),"Tier 4",
    AND(D158&lt;&gt;"Single Family Residence",OR(X158="Lead",AK158="Yes"),OR(Q158="No",Q158="Unknown",Q158="")),"Tier 2",
    OR(Q158="No",Q158="Unknown",Q158=""),"Tier 5",
    Q158="Yes","No Tier",
    TRUE,"")</f>
        <v/>
      </c>
      <c r="W158" s="32" t="str">
        <f t="shared" si="6"/>
        <v>Unknown</v>
      </c>
      <c r="X158" s="32" t="str" cm="1">
        <f t="array" ref="X158">_xlfn.IFS(
    AND(G158="",M158=""), "",
    OR(G158="Lead", G158="Lead Lined Galvanized", M158="Lead", M158="Lead Lined Galvanized"), "Lead",
    AND(G158="GRR", M158="GRR"), "Non-Lead",
    OR(AND(G158="GRR", M158=""), AND(G158="", M158="GRR")), "Non-Lead",
    AND(G158&lt;&gt;"GRR", G158&lt;&gt;"", M158="GRR", OR(I158="Yes", I158="Unknown", I158="")), "GRR",
    AND(G158&lt;&gt;"GRR", G158&lt;&gt;"", M158="GRR", I158="No"), "Non-Lead",
    OR(G158="Unknown", M158="Unknown"), "Unknown",
    OR(NOT(OR(G158="Lead", G158="Lead Lined Galvanized", G158="GRR", G158="Unknown")),
       NOT(OR(M158="Lead", M158="Lead Lined Galvanized", M158="GRR", M158="Unknown"))), "Non-Lead",
    TRUE, ""
)</f>
        <v/>
      </c>
      <c r="Y158" s="31" t="str">
        <f t="shared" si="7"/>
        <v/>
      </c>
      <c r="Z158" s="1" t="b">
        <v>0</v>
      </c>
      <c r="AA158" s="13"/>
      <c r="AB158" s="13"/>
      <c r="AC158" s="13"/>
      <c r="AD158" s="13"/>
      <c r="AE158" s="13"/>
      <c r="AG158" s="32" t="str" cm="1">
        <f t="array" ref="AG158">_xlfn.IFS(AH158="","",AH158="Yes",IF(ISNUMBER(U158),IF(U158&lt;1988,"Yes","No"),"No"),TRUE,"")</f>
        <v/>
      </c>
      <c r="AH158" s="32" t="str">
        <f t="shared" si="8"/>
        <v/>
      </c>
      <c r="AI158" s="32" t="str" cm="1">
        <f t="array" ref="AI158">_xlfn.IFS(AJ158="","",AJ158="Yes",IF(ISNUMBER(U158),IF(U158&lt;1988,"Yes","No"),"No"),TRUE,"No")</f>
        <v>No</v>
      </c>
      <c r="AJ158" s="32" t="str" cm="1">
        <f t="array" ref="AJ158">_xlfn.IFS(AND(S158="",T158=""),"",
     OR(S158="Lead",T158="Lead"),"No",
     OR(S158="Non-Lead Copper",T158="Non-Lead Copper"),"Yes",
     TRUE,"No")</f>
        <v>No</v>
      </c>
      <c r="AK158" s="32" t="str" cm="1">
        <f t="array" ref="AK158">_xlfn.IFS(AND(S158="",T158=""),"",
     OR(S158="Lead",T158="Lead"),"Yes",
     TRUE,"No")</f>
        <v>No</v>
      </c>
    </row>
    <row r="159" spans="1:37">
      <c r="A159" s="28">
        <v>157</v>
      </c>
      <c r="B159" s="2"/>
      <c r="C159" s="2"/>
      <c r="D159" s="3"/>
      <c r="E159" s="2"/>
      <c r="F159" s="5" t="s">
        <v>68</v>
      </c>
      <c r="G159" s="2"/>
      <c r="H159" s="2"/>
      <c r="I159" s="2"/>
      <c r="J159" s="2"/>
      <c r="K159" s="2"/>
      <c r="L159" s="2"/>
      <c r="M159" s="4"/>
      <c r="N159" s="2"/>
      <c r="O159" s="2"/>
      <c r="P159" s="2"/>
      <c r="Q159" s="2"/>
      <c r="R159" s="5"/>
      <c r="S159" s="2" t="s">
        <v>68</v>
      </c>
      <c r="T159" s="2" t="s">
        <v>68</v>
      </c>
      <c r="U159" s="34"/>
      <c r="V159" s="30" t="str" cm="1">
        <f t="array" ref="V159">_xlfn.IFS(
    D159="","",
    AND(D159="Single Family Residence",OR(X159="Lead",S159="Lead",T159="Lead"),OR(Q159="No",Q159="Unknown",Q159="")),"Tier 1",
    AND(D159="Single Family Residence",OR(X159="GRR",S159="Galvanized",T159="Galvanized",F159="Lead"),OR(Q159="No",Q159="Unknown",Q159="")),"Tier 3",
    AND(D159="Single Family Residence",AI159="Yes",OR(Q159="No",Q159="Unknown",Q159="")),"Tier 4",
    AND(D159&lt;&gt;"Single Family Residence",OR(X159="Lead",AK159="Yes"),OR(Q159="No",Q159="Unknown",Q159="")),"Tier 2",
    OR(Q159="No",Q159="Unknown",Q159=""),"Tier 5",
    Q159="Yes","No Tier",
    TRUE,"")</f>
        <v/>
      </c>
      <c r="W159" s="32" t="str">
        <f t="shared" si="6"/>
        <v>Unknown</v>
      </c>
      <c r="X159" s="32" t="str" cm="1">
        <f t="array" ref="X159">_xlfn.IFS(
    AND(G159="",M159=""), "",
    OR(G159="Lead", G159="Lead Lined Galvanized", M159="Lead", M159="Lead Lined Galvanized"), "Lead",
    AND(G159="GRR", M159="GRR"), "Non-Lead",
    OR(AND(G159="GRR", M159=""), AND(G159="", M159="GRR")), "Non-Lead",
    AND(G159&lt;&gt;"GRR", G159&lt;&gt;"", M159="GRR", OR(I159="Yes", I159="Unknown", I159="")), "GRR",
    AND(G159&lt;&gt;"GRR", G159&lt;&gt;"", M159="GRR", I159="No"), "Non-Lead",
    OR(G159="Unknown", M159="Unknown"), "Unknown",
    OR(NOT(OR(G159="Lead", G159="Lead Lined Galvanized", G159="GRR", G159="Unknown")),
       NOT(OR(M159="Lead", M159="Lead Lined Galvanized", M159="GRR", M159="Unknown"))), "Non-Lead",
    TRUE, ""
)</f>
        <v/>
      </c>
      <c r="Y159" s="31" t="str">
        <f t="shared" si="7"/>
        <v/>
      </c>
      <c r="Z159" s="1" t="b">
        <v>0</v>
      </c>
      <c r="AA159" s="13"/>
      <c r="AB159" s="13"/>
      <c r="AC159" s="13"/>
      <c r="AD159" s="13"/>
      <c r="AE159" s="13"/>
      <c r="AG159" s="32" t="str" cm="1">
        <f t="array" ref="AG159">_xlfn.IFS(AH159="","",AH159="Yes",IF(ISNUMBER(U159),IF(U159&lt;1988,"Yes","No"),"No"),TRUE,"")</f>
        <v/>
      </c>
      <c r="AH159" s="32" t="str">
        <f t="shared" si="8"/>
        <v/>
      </c>
      <c r="AI159" s="32" t="str" cm="1">
        <f t="array" ref="AI159">_xlfn.IFS(AJ159="","",AJ159="Yes",IF(ISNUMBER(U159),IF(U159&lt;1988,"Yes","No"),"No"),TRUE,"No")</f>
        <v>No</v>
      </c>
      <c r="AJ159" s="32" t="str" cm="1">
        <f t="array" ref="AJ159">_xlfn.IFS(AND(S159="",T159=""),"",
     OR(S159="Lead",T159="Lead"),"No",
     OR(S159="Non-Lead Copper",T159="Non-Lead Copper"),"Yes",
     TRUE,"No")</f>
        <v>No</v>
      </c>
      <c r="AK159" s="32" t="str" cm="1">
        <f t="array" ref="AK159">_xlfn.IFS(AND(S159="",T159=""),"",
     OR(S159="Lead",T159="Lead"),"Yes",
     TRUE,"No")</f>
        <v>No</v>
      </c>
    </row>
    <row r="160" spans="1:37">
      <c r="A160" s="28">
        <v>158</v>
      </c>
      <c r="B160" s="2"/>
      <c r="C160" s="2"/>
      <c r="D160" s="3"/>
      <c r="E160" s="2"/>
      <c r="F160" s="5" t="s">
        <v>68</v>
      </c>
      <c r="G160" s="2"/>
      <c r="H160" s="2"/>
      <c r="I160" s="2"/>
      <c r="J160" s="2"/>
      <c r="K160" s="2"/>
      <c r="L160" s="2"/>
      <c r="M160" s="4"/>
      <c r="N160" s="2"/>
      <c r="O160" s="2"/>
      <c r="P160" s="2"/>
      <c r="Q160" s="2"/>
      <c r="R160" s="5"/>
      <c r="S160" s="2" t="s">
        <v>68</v>
      </c>
      <c r="T160" s="2" t="s">
        <v>68</v>
      </c>
      <c r="U160" s="34"/>
      <c r="V160" s="30" t="str" cm="1">
        <f t="array" ref="V160">_xlfn.IFS(
    D160="","",
    AND(D160="Single Family Residence",OR(X160="Lead",S160="Lead",T160="Lead"),OR(Q160="No",Q160="Unknown",Q160="")),"Tier 1",
    AND(D160="Single Family Residence",OR(X160="GRR",S160="Galvanized",T160="Galvanized",F160="Lead"),OR(Q160="No",Q160="Unknown",Q160="")),"Tier 3",
    AND(D160="Single Family Residence",AI160="Yes",OR(Q160="No",Q160="Unknown",Q160="")),"Tier 4",
    AND(D160&lt;&gt;"Single Family Residence",OR(X160="Lead",AK160="Yes"),OR(Q160="No",Q160="Unknown",Q160="")),"Tier 2",
    OR(Q160="No",Q160="Unknown",Q160=""),"Tier 5",
    Q160="Yes","No Tier",
    TRUE,"")</f>
        <v/>
      </c>
      <c r="W160" s="32" t="str">
        <f t="shared" si="6"/>
        <v>Unknown</v>
      </c>
      <c r="X160" s="32" t="str" cm="1">
        <f t="array" ref="X160">_xlfn.IFS(
    AND(G160="",M160=""), "",
    OR(G160="Lead", G160="Lead Lined Galvanized", M160="Lead", M160="Lead Lined Galvanized"), "Lead",
    AND(G160="GRR", M160="GRR"), "Non-Lead",
    OR(AND(G160="GRR", M160=""), AND(G160="", M160="GRR")), "Non-Lead",
    AND(G160&lt;&gt;"GRR", G160&lt;&gt;"", M160="GRR", OR(I160="Yes", I160="Unknown", I160="")), "GRR",
    AND(G160&lt;&gt;"GRR", G160&lt;&gt;"", M160="GRR", I160="No"), "Non-Lead",
    OR(G160="Unknown", M160="Unknown"), "Unknown",
    OR(NOT(OR(G160="Lead", G160="Lead Lined Galvanized", G160="GRR", G160="Unknown")),
       NOT(OR(M160="Lead", M160="Lead Lined Galvanized", M160="GRR", M160="Unknown"))), "Non-Lead",
    TRUE, ""
)</f>
        <v/>
      </c>
      <c r="Y160" s="31" t="str">
        <f t="shared" si="7"/>
        <v/>
      </c>
      <c r="Z160" s="1" t="b">
        <v>0</v>
      </c>
      <c r="AA160" s="13"/>
      <c r="AB160" s="13"/>
      <c r="AC160" s="13"/>
      <c r="AD160" s="13"/>
      <c r="AE160" s="13"/>
      <c r="AG160" s="32" t="str" cm="1">
        <f t="array" ref="AG160">_xlfn.IFS(AH160="","",AH160="Yes",IF(ISNUMBER(U160),IF(U160&lt;1988,"Yes","No"),"No"),TRUE,"")</f>
        <v/>
      </c>
      <c r="AH160" s="32" t="str">
        <f t="shared" si="8"/>
        <v/>
      </c>
      <c r="AI160" s="32" t="str" cm="1">
        <f t="array" ref="AI160">_xlfn.IFS(AJ160="","",AJ160="Yes",IF(ISNUMBER(U160),IF(U160&lt;1988,"Yes","No"),"No"),TRUE,"No")</f>
        <v>No</v>
      </c>
      <c r="AJ160" s="32" t="str" cm="1">
        <f t="array" ref="AJ160">_xlfn.IFS(AND(S160="",T160=""),"",
     OR(S160="Lead",T160="Lead"),"No",
     OR(S160="Non-Lead Copper",T160="Non-Lead Copper"),"Yes",
     TRUE,"No")</f>
        <v>No</v>
      </c>
      <c r="AK160" s="32" t="str" cm="1">
        <f t="array" ref="AK160">_xlfn.IFS(AND(S160="",T160=""),"",
     OR(S160="Lead",T160="Lead"),"Yes",
     TRUE,"No")</f>
        <v>No</v>
      </c>
    </row>
    <row r="161" spans="1:37">
      <c r="A161" s="28">
        <v>159</v>
      </c>
      <c r="B161" s="2"/>
      <c r="C161" s="2"/>
      <c r="D161" s="3"/>
      <c r="E161" s="2"/>
      <c r="F161" s="5" t="s">
        <v>68</v>
      </c>
      <c r="G161" s="2"/>
      <c r="H161" s="2"/>
      <c r="I161" s="2"/>
      <c r="J161" s="2"/>
      <c r="K161" s="2"/>
      <c r="L161" s="2"/>
      <c r="M161" s="4"/>
      <c r="N161" s="2"/>
      <c r="O161" s="2"/>
      <c r="P161" s="2"/>
      <c r="Q161" s="2"/>
      <c r="R161" s="5"/>
      <c r="S161" s="2" t="s">
        <v>68</v>
      </c>
      <c r="T161" s="2" t="s">
        <v>68</v>
      </c>
      <c r="U161" s="34"/>
      <c r="V161" s="30" t="str" cm="1">
        <f t="array" ref="V161">_xlfn.IFS(
    D161="","",
    AND(D161="Single Family Residence",OR(X161="Lead",S161="Lead",T161="Lead"),OR(Q161="No",Q161="Unknown",Q161="")),"Tier 1",
    AND(D161="Single Family Residence",OR(X161="GRR",S161="Galvanized",T161="Galvanized",F161="Lead"),OR(Q161="No",Q161="Unknown",Q161="")),"Tier 3",
    AND(D161="Single Family Residence",AI161="Yes",OR(Q161="No",Q161="Unknown",Q161="")),"Tier 4",
    AND(D161&lt;&gt;"Single Family Residence",OR(X161="Lead",AK161="Yes"),OR(Q161="No",Q161="Unknown",Q161="")),"Tier 2",
    OR(Q161="No",Q161="Unknown",Q161=""),"Tier 5",
    Q161="Yes","No Tier",
    TRUE,"")</f>
        <v/>
      </c>
      <c r="W161" s="32" t="str">
        <f t="shared" si="6"/>
        <v>Unknown</v>
      </c>
      <c r="X161" s="32" t="str" cm="1">
        <f t="array" ref="X161">_xlfn.IFS(
    AND(G161="",M161=""), "",
    OR(G161="Lead", G161="Lead Lined Galvanized", M161="Lead", M161="Lead Lined Galvanized"), "Lead",
    AND(G161="GRR", M161="GRR"), "Non-Lead",
    OR(AND(G161="GRR", M161=""), AND(G161="", M161="GRR")), "Non-Lead",
    AND(G161&lt;&gt;"GRR", G161&lt;&gt;"", M161="GRR", OR(I161="Yes", I161="Unknown", I161="")), "GRR",
    AND(G161&lt;&gt;"GRR", G161&lt;&gt;"", M161="GRR", I161="No"), "Non-Lead",
    OR(G161="Unknown", M161="Unknown"), "Unknown",
    OR(NOT(OR(G161="Lead", G161="Lead Lined Galvanized", G161="GRR", G161="Unknown")),
       NOT(OR(M161="Lead", M161="Lead Lined Galvanized", M161="GRR", M161="Unknown"))), "Non-Lead",
    TRUE, ""
)</f>
        <v/>
      </c>
      <c r="Y161" s="31" t="str">
        <f t="shared" si="7"/>
        <v/>
      </c>
      <c r="Z161" s="1" t="b">
        <v>0</v>
      </c>
      <c r="AA161" s="13"/>
      <c r="AB161" s="13"/>
      <c r="AC161" s="13"/>
      <c r="AD161" s="13"/>
      <c r="AE161" s="13"/>
      <c r="AG161" s="32" t="str" cm="1">
        <f t="array" ref="AG161">_xlfn.IFS(AH161="","",AH161="Yes",IF(ISNUMBER(U161),IF(U161&lt;1988,"Yes","No"),"No"),TRUE,"")</f>
        <v/>
      </c>
      <c r="AH161" s="32" t="str">
        <f t="shared" si="8"/>
        <v/>
      </c>
      <c r="AI161" s="32" t="str" cm="1">
        <f t="array" ref="AI161">_xlfn.IFS(AJ161="","",AJ161="Yes",IF(ISNUMBER(U161),IF(U161&lt;1988,"Yes","No"),"No"),TRUE,"No")</f>
        <v>No</v>
      </c>
      <c r="AJ161" s="32" t="str" cm="1">
        <f t="array" ref="AJ161">_xlfn.IFS(AND(S161="",T161=""),"",
     OR(S161="Lead",T161="Lead"),"No",
     OR(S161="Non-Lead Copper",T161="Non-Lead Copper"),"Yes",
     TRUE,"No")</f>
        <v>No</v>
      </c>
      <c r="AK161" s="32" t="str" cm="1">
        <f t="array" ref="AK161">_xlfn.IFS(AND(S161="",T161=""),"",
     OR(S161="Lead",T161="Lead"),"Yes",
     TRUE,"No")</f>
        <v>No</v>
      </c>
    </row>
    <row r="162" spans="1:37">
      <c r="A162" s="28">
        <v>160</v>
      </c>
      <c r="B162" s="2"/>
      <c r="C162" s="2"/>
      <c r="D162" s="3"/>
      <c r="E162" s="2"/>
      <c r="F162" s="5" t="s">
        <v>68</v>
      </c>
      <c r="G162" s="2"/>
      <c r="H162" s="2"/>
      <c r="I162" s="2"/>
      <c r="J162" s="2"/>
      <c r="K162" s="2"/>
      <c r="L162" s="2"/>
      <c r="M162" s="4"/>
      <c r="N162" s="2"/>
      <c r="O162" s="2"/>
      <c r="P162" s="2"/>
      <c r="Q162" s="2"/>
      <c r="R162" s="5"/>
      <c r="S162" s="2" t="s">
        <v>68</v>
      </c>
      <c r="T162" s="2" t="s">
        <v>68</v>
      </c>
      <c r="U162" s="34"/>
      <c r="V162" s="30" t="str" cm="1">
        <f t="array" ref="V162">_xlfn.IFS(
    D162="","",
    AND(D162="Single Family Residence",OR(X162="Lead",S162="Lead",T162="Lead"),OR(Q162="No",Q162="Unknown",Q162="")),"Tier 1",
    AND(D162="Single Family Residence",OR(X162="GRR",S162="Galvanized",T162="Galvanized",F162="Lead"),OR(Q162="No",Q162="Unknown",Q162="")),"Tier 3",
    AND(D162="Single Family Residence",AI162="Yes",OR(Q162="No",Q162="Unknown",Q162="")),"Tier 4",
    AND(D162&lt;&gt;"Single Family Residence",OR(X162="Lead",AK162="Yes"),OR(Q162="No",Q162="Unknown",Q162="")),"Tier 2",
    OR(Q162="No",Q162="Unknown",Q162=""),"Tier 5",
    Q162="Yes","No Tier",
    TRUE,"")</f>
        <v/>
      </c>
      <c r="W162" s="32" t="str">
        <f t="shared" si="6"/>
        <v>Unknown</v>
      </c>
      <c r="X162" s="32" t="str" cm="1">
        <f t="array" ref="X162">_xlfn.IFS(
    AND(G162="",M162=""), "",
    OR(G162="Lead", G162="Lead Lined Galvanized", M162="Lead", M162="Lead Lined Galvanized"), "Lead",
    AND(G162="GRR", M162="GRR"), "Non-Lead",
    OR(AND(G162="GRR", M162=""), AND(G162="", M162="GRR")), "Non-Lead",
    AND(G162&lt;&gt;"GRR", G162&lt;&gt;"", M162="GRR", OR(I162="Yes", I162="Unknown", I162="")), "GRR",
    AND(G162&lt;&gt;"GRR", G162&lt;&gt;"", M162="GRR", I162="No"), "Non-Lead",
    OR(G162="Unknown", M162="Unknown"), "Unknown",
    OR(NOT(OR(G162="Lead", G162="Lead Lined Galvanized", G162="GRR", G162="Unknown")),
       NOT(OR(M162="Lead", M162="Lead Lined Galvanized", M162="GRR", M162="Unknown"))), "Non-Lead",
    TRUE, ""
)</f>
        <v/>
      </c>
      <c r="Y162" s="31" t="str">
        <f t="shared" si="7"/>
        <v/>
      </c>
      <c r="Z162" s="1" t="b">
        <v>0</v>
      </c>
      <c r="AA162" s="13"/>
      <c r="AB162" s="13"/>
      <c r="AC162" s="13"/>
      <c r="AD162" s="13"/>
      <c r="AE162" s="13"/>
      <c r="AG162" s="32" t="str" cm="1">
        <f t="array" ref="AG162">_xlfn.IFS(AH162="","",AH162="Yes",IF(ISNUMBER(U162),IF(U162&lt;1988,"Yes","No"),"No"),TRUE,"")</f>
        <v/>
      </c>
      <c r="AH162" s="32" t="str">
        <f t="shared" si="8"/>
        <v/>
      </c>
      <c r="AI162" s="32" t="str" cm="1">
        <f t="array" ref="AI162">_xlfn.IFS(AJ162="","",AJ162="Yes",IF(ISNUMBER(U162),IF(U162&lt;1988,"Yes","No"),"No"),TRUE,"No")</f>
        <v>No</v>
      </c>
      <c r="AJ162" s="32" t="str" cm="1">
        <f t="array" ref="AJ162">_xlfn.IFS(AND(S162="",T162=""),"",
     OR(S162="Lead",T162="Lead"),"No",
     OR(S162="Non-Lead Copper",T162="Non-Lead Copper"),"Yes",
     TRUE,"No")</f>
        <v>No</v>
      </c>
      <c r="AK162" s="32" t="str" cm="1">
        <f t="array" ref="AK162">_xlfn.IFS(AND(S162="",T162=""),"",
     OR(S162="Lead",T162="Lead"),"Yes",
     TRUE,"No")</f>
        <v>No</v>
      </c>
    </row>
    <row r="163" spans="1:37">
      <c r="A163" s="28">
        <v>161</v>
      </c>
      <c r="B163" s="2"/>
      <c r="C163" s="2"/>
      <c r="D163" s="3"/>
      <c r="E163" s="2"/>
      <c r="F163" s="5" t="s">
        <v>68</v>
      </c>
      <c r="G163" s="2"/>
      <c r="H163" s="2"/>
      <c r="I163" s="2"/>
      <c r="J163" s="2"/>
      <c r="K163" s="2"/>
      <c r="L163" s="2"/>
      <c r="M163" s="4"/>
      <c r="N163" s="2"/>
      <c r="O163" s="2"/>
      <c r="P163" s="2"/>
      <c r="Q163" s="2"/>
      <c r="R163" s="5"/>
      <c r="S163" s="2" t="s">
        <v>68</v>
      </c>
      <c r="T163" s="2" t="s">
        <v>68</v>
      </c>
      <c r="U163" s="34"/>
      <c r="V163" s="30" t="str" cm="1">
        <f t="array" ref="V163">_xlfn.IFS(
    D163="","",
    AND(D163="Single Family Residence",OR(X163="Lead",S163="Lead",T163="Lead"),OR(Q163="No",Q163="Unknown",Q163="")),"Tier 1",
    AND(D163="Single Family Residence",OR(X163="GRR",S163="Galvanized",T163="Galvanized",F163="Lead"),OR(Q163="No",Q163="Unknown",Q163="")),"Tier 3",
    AND(D163="Single Family Residence",AI163="Yes",OR(Q163="No",Q163="Unknown",Q163="")),"Tier 4",
    AND(D163&lt;&gt;"Single Family Residence",OR(X163="Lead",AK163="Yes"),OR(Q163="No",Q163="Unknown",Q163="")),"Tier 2",
    OR(Q163="No",Q163="Unknown",Q163=""),"Tier 5",
    Q163="Yes","No Tier",
    TRUE,"")</f>
        <v/>
      </c>
      <c r="W163" s="32" t="str">
        <f t="shared" si="6"/>
        <v>Unknown</v>
      </c>
      <c r="X163" s="32" t="str" cm="1">
        <f t="array" ref="X163">_xlfn.IFS(
    AND(G163="",M163=""), "",
    OR(G163="Lead", G163="Lead Lined Galvanized", M163="Lead", M163="Lead Lined Galvanized"), "Lead",
    AND(G163="GRR", M163="GRR"), "Non-Lead",
    OR(AND(G163="GRR", M163=""), AND(G163="", M163="GRR")), "Non-Lead",
    AND(G163&lt;&gt;"GRR", G163&lt;&gt;"", M163="GRR", OR(I163="Yes", I163="Unknown", I163="")), "GRR",
    AND(G163&lt;&gt;"GRR", G163&lt;&gt;"", M163="GRR", I163="No"), "Non-Lead",
    OR(G163="Unknown", M163="Unknown"), "Unknown",
    OR(NOT(OR(G163="Lead", G163="Lead Lined Galvanized", G163="GRR", G163="Unknown")),
       NOT(OR(M163="Lead", M163="Lead Lined Galvanized", M163="GRR", M163="Unknown"))), "Non-Lead",
    TRUE, ""
)</f>
        <v/>
      </c>
      <c r="Y163" s="31" t="str">
        <f t="shared" si="7"/>
        <v/>
      </c>
      <c r="Z163" s="1" t="b">
        <v>0</v>
      </c>
      <c r="AA163" s="13"/>
      <c r="AB163" s="13"/>
      <c r="AC163" s="13"/>
      <c r="AD163" s="13"/>
      <c r="AE163" s="13"/>
      <c r="AG163" s="32" t="str" cm="1">
        <f t="array" ref="AG163">_xlfn.IFS(AH163="","",AH163="Yes",IF(ISNUMBER(U163),IF(U163&lt;1988,"Yes","No"),"No"),TRUE,"")</f>
        <v/>
      </c>
      <c r="AH163" s="32" t="str">
        <f t="shared" si="8"/>
        <v/>
      </c>
      <c r="AI163" s="32" t="str" cm="1">
        <f t="array" ref="AI163">_xlfn.IFS(AJ163="","",AJ163="Yes",IF(ISNUMBER(U163),IF(U163&lt;1988,"Yes","No"),"No"),TRUE,"No")</f>
        <v>No</v>
      </c>
      <c r="AJ163" s="32" t="str" cm="1">
        <f t="array" ref="AJ163">_xlfn.IFS(AND(S163="",T163=""),"",
     OR(S163="Lead",T163="Lead"),"No",
     OR(S163="Non-Lead Copper",T163="Non-Lead Copper"),"Yes",
     TRUE,"No")</f>
        <v>No</v>
      </c>
      <c r="AK163" s="32" t="str" cm="1">
        <f t="array" ref="AK163">_xlfn.IFS(AND(S163="",T163=""),"",
     OR(S163="Lead",T163="Lead"),"Yes",
     TRUE,"No")</f>
        <v>No</v>
      </c>
    </row>
    <row r="164" spans="1:37">
      <c r="A164" s="28">
        <v>162</v>
      </c>
      <c r="B164" s="2"/>
      <c r="C164" s="2"/>
      <c r="D164" s="3"/>
      <c r="E164" s="2"/>
      <c r="F164" s="5" t="s">
        <v>68</v>
      </c>
      <c r="G164" s="2"/>
      <c r="H164" s="2"/>
      <c r="I164" s="2"/>
      <c r="J164" s="2"/>
      <c r="K164" s="2"/>
      <c r="L164" s="2"/>
      <c r="M164" s="4"/>
      <c r="N164" s="2"/>
      <c r="O164" s="2"/>
      <c r="P164" s="2"/>
      <c r="Q164" s="2"/>
      <c r="R164" s="5"/>
      <c r="S164" s="2" t="s">
        <v>68</v>
      </c>
      <c r="T164" s="2" t="s">
        <v>68</v>
      </c>
      <c r="U164" s="34"/>
      <c r="V164" s="30" t="str" cm="1">
        <f t="array" ref="V164">_xlfn.IFS(
    D164="","",
    AND(D164="Single Family Residence",OR(X164="Lead",S164="Lead",T164="Lead"),OR(Q164="No",Q164="Unknown",Q164="")),"Tier 1",
    AND(D164="Single Family Residence",OR(X164="GRR",S164="Galvanized",T164="Galvanized",F164="Lead"),OR(Q164="No",Q164="Unknown",Q164="")),"Tier 3",
    AND(D164="Single Family Residence",AI164="Yes",OR(Q164="No",Q164="Unknown",Q164="")),"Tier 4",
    AND(D164&lt;&gt;"Single Family Residence",OR(X164="Lead",AK164="Yes"),OR(Q164="No",Q164="Unknown",Q164="")),"Tier 2",
    OR(Q164="No",Q164="Unknown",Q164=""),"Tier 5",
    Q164="Yes","No Tier",
    TRUE,"")</f>
        <v/>
      </c>
      <c r="W164" s="32" t="str">
        <f t="shared" si="6"/>
        <v>Unknown</v>
      </c>
      <c r="X164" s="32" t="str" cm="1">
        <f t="array" ref="X164">_xlfn.IFS(
    AND(G164="",M164=""), "",
    OR(G164="Lead", G164="Lead Lined Galvanized", M164="Lead", M164="Lead Lined Galvanized"), "Lead",
    AND(G164="GRR", M164="GRR"), "Non-Lead",
    OR(AND(G164="GRR", M164=""), AND(G164="", M164="GRR")), "Non-Lead",
    AND(G164&lt;&gt;"GRR", G164&lt;&gt;"", M164="GRR", OR(I164="Yes", I164="Unknown", I164="")), "GRR",
    AND(G164&lt;&gt;"GRR", G164&lt;&gt;"", M164="GRR", I164="No"), "Non-Lead",
    OR(G164="Unknown", M164="Unknown"), "Unknown",
    OR(NOT(OR(G164="Lead", G164="Lead Lined Galvanized", G164="GRR", G164="Unknown")),
       NOT(OR(M164="Lead", M164="Lead Lined Galvanized", M164="GRR", M164="Unknown"))), "Non-Lead",
    TRUE, ""
)</f>
        <v/>
      </c>
      <c r="Y164" s="31" t="str">
        <f t="shared" si="7"/>
        <v/>
      </c>
      <c r="Z164" s="1" t="b">
        <v>0</v>
      </c>
      <c r="AA164" s="13"/>
      <c r="AB164" s="13"/>
      <c r="AC164" s="13"/>
      <c r="AD164" s="13"/>
      <c r="AE164" s="13"/>
      <c r="AG164" s="32" t="str" cm="1">
        <f t="array" ref="AG164">_xlfn.IFS(AH164="","",AH164="Yes",IF(ISNUMBER(U164),IF(U164&lt;1988,"Yes","No"),"No"),TRUE,"")</f>
        <v/>
      </c>
      <c r="AH164" s="32" t="str">
        <f t="shared" si="8"/>
        <v/>
      </c>
      <c r="AI164" s="32" t="str" cm="1">
        <f t="array" ref="AI164">_xlfn.IFS(AJ164="","",AJ164="Yes",IF(ISNUMBER(U164),IF(U164&lt;1988,"Yes","No"),"No"),TRUE,"No")</f>
        <v>No</v>
      </c>
      <c r="AJ164" s="32" t="str" cm="1">
        <f t="array" ref="AJ164">_xlfn.IFS(AND(S164="",T164=""),"",
     OR(S164="Lead",T164="Lead"),"No",
     OR(S164="Non-Lead Copper",T164="Non-Lead Copper"),"Yes",
     TRUE,"No")</f>
        <v>No</v>
      </c>
      <c r="AK164" s="32" t="str" cm="1">
        <f t="array" ref="AK164">_xlfn.IFS(AND(S164="",T164=""),"",
     OR(S164="Lead",T164="Lead"),"Yes",
     TRUE,"No")</f>
        <v>No</v>
      </c>
    </row>
    <row r="165" spans="1:37">
      <c r="A165" s="28">
        <v>163</v>
      </c>
      <c r="B165" s="2"/>
      <c r="C165" s="2"/>
      <c r="D165" s="3"/>
      <c r="E165" s="2"/>
      <c r="F165" s="5" t="s">
        <v>68</v>
      </c>
      <c r="G165" s="2"/>
      <c r="H165" s="2"/>
      <c r="I165" s="2"/>
      <c r="J165" s="2"/>
      <c r="K165" s="2"/>
      <c r="L165" s="2"/>
      <c r="M165" s="4"/>
      <c r="N165" s="2"/>
      <c r="O165" s="2"/>
      <c r="P165" s="2"/>
      <c r="Q165" s="2"/>
      <c r="R165" s="5"/>
      <c r="S165" s="2" t="s">
        <v>68</v>
      </c>
      <c r="T165" s="2" t="s">
        <v>68</v>
      </c>
      <c r="U165" s="34"/>
      <c r="V165" s="30" t="str" cm="1">
        <f t="array" ref="V165">_xlfn.IFS(
    D165="","",
    AND(D165="Single Family Residence",OR(X165="Lead",S165="Lead",T165="Lead"),OR(Q165="No",Q165="Unknown",Q165="")),"Tier 1",
    AND(D165="Single Family Residence",OR(X165="GRR",S165="Galvanized",T165="Galvanized",F165="Lead"),OR(Q165="No",Q165="Unknown",Q165="")),"Tier 3",
    AND(D165="Single Family Residence",AI165="Yes",OR(Q165="No",Q165="Unknown",Q165="")),"Tier 4",
    AND(D165&lt;&gt;"Single Family Residence",OR(X165="Lead",AK165="Yes"),OR(Q165="No",Q165="Unknown",Q165="")),"Tier 2",
    OR(Q165="No",Q165="Unknown",Q165=""),"Tier 5",
    Q165="Yes","No Tier",
    TRUE,"")</f>
        <v/>
      </c>
      <c r="W165" s="32" t="str">
        <f t="shared" si="6"/>
        <v>Unknown</v>
      </c>
      <c r="X165" s="32" t="str" cm="1">
        <f t="array" ref="X165">_xlfn.IFS(
    AND(G165="",M165=""), "",
    OR(G165="Lead", G165="Lead Lined Galvanized", M165="Lead", M165="Lead Lined Galvanized"), "Lead",
    AND(G165="GRR", M165="GRR"), "Non-Lead",
    OR(AND(G165="GRR", M165=""), AND(G165="", M165="GRR")), "Non-Lead",
    AND(G165&lt;&gt;"GRR", G165&lt;&gt;"", M165="GRR", OR(I165="Yes", I165="Unknown", I165="")), "GRR",
    AND(G165&lt;&gt;"GRR", G165&lt;&gt;"", M165="GRR", I165="No"), "Non-Lead",
    OR(G165="Unknown", M165="Unknown"), "Unknown",
    OR(NOT(OR(G165="Lead", G165="Lead Lined Galvanized", G165="GRR", G165="Unknown")),
       NOT(OR(M165="Lead", M165="Lead Lined Galvanized", M165="GRR", M165="Unknown"))), "Non-Lead",
    TRUE, ""
)</f>
        <v/>
      </c>
      <c r="Y165" s="31" t="str">
        <f t="shared" si="7"/>
        <v/>
      </c>
      <c r="Z165" s="1" t="b">
        <v>0</v>
      </c>
      <c r="AA165" s="13"/>
      <c r="AB165" s="13"/>
      <c r="AC165" s="13"/>
      <c r="AD165" s="13"/>
      <c r="AE165" s="13"/>
      <c r="AG165" s="32" t="str" cm="1">
        <f t="array" ref="AG165">_xlfn.IFS(AH165="","",AH165="Yes",IF(ISNUMBER(U165),IF(U165&lt;1988,"Yes","No"),"No"),TRUE,"")</f>
        <v/>
      </c>
      <c r="AH165" s="32" t="str">
        <f t="shared" si="8"/>
        <v/>
      </c>
      <c r="AI165" s="32" t="str" cm="1">
        <f t="array" ref="AI165">_xlfn.IFS(AJ165="","",AJ165="Yes",IF(ISNUMBER(U165),IF(U165&lt;1988,"Yes","No"),"No"),TRUE,"No")</f>
        <v>No</v>
      </c>
      <c r="AJ165" s="32" t="str" cm="1">
        <f t="array" ref="AJ165">_xlfn.IFS(AND(S165="",T165=""),"",
     OR(S165="Lead",T165="Lead"),"No",
     OR(S165="Non-Lead Copper",T165="Non-Lead Copper"),"Yes",
     TRUE,"No")</f>
        <v>No</v>
      </c>
      <c r="AK165" s="32" t="str" cm="1">
        <f t="array" ref="AK165">_xlfn.IFS(AND(S165="",T165=""),"",
     OR(S165="Lead",T165="Lead"),"Yes",
     TRUE,"No")</f>
        <v>No</v>
      </c>
    </row>
    <row r="166" spans="1:37">
      <c r="A166" s="28">
        <v>164</v>
      </c>
      <c r="B166" s="2"/>
      <c r="C166" s="2"/>
      <c r="D166" s="3"/>
      <c r="E166" s="2"/>
      <c r="F166" s="5" t="s">
        <v>68</v>
      </c>
      <c r="G166" s="2"/>
      <c r="H166" s="2"/>
      <c r="I166" s="2"/>
      <c r="J166" s="2"/>
      <c r="K166" s="2"/>
      <c r="L166" s="2"/>
      <c r="M166" s="4"/>
      <c r="N166" s="2"/>
      <c r="O166" s="2"/>
      <c r="P166" s="2"/>
      <c r="Q166" s="2"/>
      <c r="R166" s="5"/>
      <c r="S166" s="2" t="s">
        <v>68</v>
      </c>
      <c r="T166" s="2" t="s">
        <v>68</v>
      </c>
      <c r="U166" s="34"/>
      <c r="V166" s="30" t="str" cm="1">
        <f t="array" ref="V166">_xlfn.IFS(
    D166="","",
    AND(D166="Single Family Residence",OR(X166="Lead",S166="Lead",T166="Lead"),OR(Q166="No",Q166="Unknown",Q166="")),"Tier 1",
    AND(D166="Single Family Residence",OR(X166="GRR",S166="Galvanized",T166="Galvanized",F166="Lead"),OR(Q166="No",Q166="Unknown",Q166="")),"Tier 3",
    AND(D166="Single Family Residence",AI166="Yes",OR(Q166="No",Q166="Unknown",Q166="")),"Tier 4",
    AND(D166&lt;&gt;"Single Family Residence",OR(X166="Lead",AK166="Yes"),OR(Q166="No",Q166="Unknown",Q166="")),"Tier 2",
    OR(Q166="No",Q166="Unknown",Q166=""),"Tier 5",
    Q166="Yes","No Tier",
    TRUE,"")</f>
        <v/>
      </c>
      <c r="W166" s="32" t="str">
        <f t="shared" si="6"/>
        <v>Unknown</v>
      </c>
      <c r="X166" s="32" t="str" cm="1">
        <f t="array" ref="X166">_xlfn.IFS(
    AND(G166="",M166=""), "",
    OR(G166="Lead", G166="Lead Lined Galvanized", M166="Lead", M166="Lead Lined Galvanized"), "Lead",
    AND(G166="GRR", M166="GRR"), "Non-Lead",
    OR(AND(G166="GRR", M166=""), AND(G166="", M166="GRR")), "Non-Lead",
    AND(G166&lt;&gt;"GRR", G166&lt;&gt;"", M166="GRR", OR(I166="Yes", I166="Unknown", I166="")), "GRR",
    AND(G166&lt;&gt;"GRR", G166&lt;&gt;"", M166="GRR", I166="No"), "Non-Lead",
    OR(G166="Unknown", M166="Unknown"), "Unknown",
    OR(NOT(OR(G166="Lead", G166="Lead Lined Galvanized", G166="GRR", G166="Unknown")),
       NOT(OR(M166="Lead", M166="Lead Lined Galvanized", M166="GRR", M166="Unknown"))), "Non-Lead",
    TRUE, ""
)</f>
        <v/>
      </c>
      <c r="Y166" s="31" t="str">
        <f t="shared" si="7"/>
        <v/>
      </c>
      <c r="Z166" s="1" t="b">
        <v>0</v>
      </c>
      <c r="AA166" s="13"/>
      <c r="AB166" s="13"/>
      <c r="AC166" s="13"/>
      <c r="AD166" s="13"/>
      <c r="AE166" s="13"/>
      <c r="AG166" s="32" t="str" cm="1">
        <f t="array" ref="AG166">_xlfn.IFS(AH166="","",AH166="Yes",IF(ISNUMBER(U166),IF(U166&lt;1988,"Yes","No"),"No"),TRUE,"")</f>
        <v/>
      </c>
      <c r="AH166" s="32" t="str">
        <f t="shared" si="8"/>
        <v/>
      </c>
      <c r="AI166" s="32" t="str" cm="1">
        <f t="array" ref="AI166">_xlfn.IFS(AJ166="","",AJ166="Yes",IF(ISNUMBER(U166),IF(U166&lt;1988,"Yes","No"),"No"),TRUE,"No")</f>
        <v>No</v>
      </c>
      <c r="AJ166" s="32" t="str" cm="1">
        <f t="array" ref="AJ166">_xlfn.IFS(AND(S166="",T166=""),"",
     OR(S166="Lead",T166="Lead"),"No",
     OR(S166="Non-Lead Copper",T166="Non-Lead Copper"),"Yes",
     TRUE,"No")</f>
        <v>No</v>
      </c>
      <c r="AK166" s="32" t="str" cm="1">
        <f t="array" ref="AK166">_xlfn.IFS(AND(S166="",T166=""),"",
     OR(S166="Lead",T166="Lead"),"Yes",
     TRUE,"No")</f>
        <v>No</v>
      </c>
    </row>
    <row r="167" spans="1:37">
      <c r="A167" s="28">
        <v>165</v>
      </c>
      <c r="B167" s="2"/>
      <c r="C167" s="2"/>
      <c r="D167" s="3"/>
      <c r="E167" s="2"/>
      <c r="F167" s="5" t="s">
        <v>68</v>
      </c>
      <c r="G167" s="2"/>
      <c r="H167" s="2"/>
      <c r="I167" s="2"/>
      <c r="J167" s="2"/>
      <c r="K167" s="2"/>
      <c r="L167" s="2"/>
      <c r="M167" s="4"/>
      <c r="N167" s="2"/>
      <c r="O167" s="2"/>
      <c r="P167" s="2"/>
      <c r="Q167" s="2"/>
      <c r="R167" s="5"/>
      <c r="S167" s="2" t="s">
        <v>68</v>
      </c>
      <c r="T167" s="2" t="s">
        <v>68</v>
      </c>
      <c r="U167" s="34"/>
      <c r="V167" s="30" t="str" cm="1">
        <f t="array" ref="V167">_xlfn.IFS(
    D167="","",
    AND(D167="Single Family Residence",OR(X167="Lead",S167="Lead",T167="Lead"),OR(Q167="No",Q167="Unknown",Q167="")),"Tier 1",
    AND(D167="Single Family Residence",OR(X167="GRR",S167="Galvanized",T167="Galvanized",F167="Lead"),OR(Q167="No",Q167="Unknown",Q167="")),"Tier 3",
    AND(D167="Single Family Residence",AI167="Yes",OR(Q167="No",Q167="Unknown",Q167="")),"Tier 4",
    AND(D167&lt;&gt;"Single Family Residence",OR(X167="Lead",AK167="Yes"),OR(Q167="No",Q167="Unknown",Q167="")),"Tier 2",
    OR(Q167="No",Q167="Unknown",Q167=""),"Tier 5",
    Q167="Yes","No Tier",
    TRUE,"")</f>
        <v/>
      </c>
      <c r="W167" s="32" t="str">
        <f t="shared" si="6"/>
        <v>Unknown</v>
      </c>
      <c r="X167" s="32" t="str" cm="1">
        <f t="array" ref="X167">_xlfn.IFS(
    AND(G167="",M167=""), "",
    OR(G167="Lead", G167="Lead Lined Galvanized", M167="Lead", M167="Lead Lined Galvanized"), "Lead",
    AND(G167="GRR", M167="GRR"), "Non-Lead",
    OR(AND(G167="GRR", M167=""), AND(G167="", M167="GRR")), "Non-Lead",
    AND(G167&lt;&gt;"GRR", G167&lt;&gt;"", M167="GRR", OR(I167="Yes", I167="Unknown", I167="")), "GRR",
    AND(G167&lt;&gt;"GRR", G167&lt;&gt;"", M167="GRR", I167="No"), "Non-Lead",
    OR(G167="Unknown", M167="Unknown"), "Unknown",
    OR(NOT(OR(G167="Lead", G167="Lead Lined Galvanized", G167="GRR", G167="Unknown")),
       NOT(OR(M167="Lead", M167="Lead Lined Galvanized", M167="GRR", M167="Unknown"))), "Non-Lead",
    TRUE, ""
)</f>
        <v/>
      </c>
      <c r="Y167" s="31" t="str">
        <f t="shared" si="7"/>
        <v/>
      </c>
      <c r="Z167" s="1" t="b">
        <v>0</v>
      </c>
      <c r="AA167" s="13"/>
      <c r="AB167" s="13"/>
      <c r="AC167" s="13"/>
      <c r="AD167" s="13"/>
      <c r="AE167" s="13"/>
      <c r="AG167" s="32" t="str" cm="1">
        <f t="array" ref="AG167">_xlfn.IFS(AH167="","",AH167="Yes",IF(ISNUMBER(U167),IF(U167&lt;1988,"Yes","No"),"No"),TRUE,"")</f>
        <v/>
      </c>
      <c r="AH167" s="32" t="str">
        <f t="shared" si="8"/>
        <v/>
      </c>
      <c r="AI167" s="32" t="str" cm="1">
        <f t="array" ref="AI167">_xlfn.IFS(AJ167="","",AJ167="Yes",IF(ISNUMBER(U167),IF(U167&lt;1988,"Yes","No"),"No"),TRUE,"No")</f>
        <v>No</v>
      </c>
      <c r="AJ167" s="32" t="str" cm="1">
        <f t="array" ref="AJ167">_xlfn.IFS(AND(S167="",T167=""),"",
     OR(S167="Lead",T167="Lead"),"No",
     OR(S167="Non-Lead Copper",T167="Non-Lead Copper"),"Yes",
     TRUE,"No")</f>
        <v>No</v>
      </c>
      <c r="AK167" s="32" t="str" cm="1">
        <f t="array" ref="AK167">_xlfn.IFS(AND(S167="",T167=""),"",
     OR(S167="Lead",T167="Lead"),"Yes",
     TRUE,"No")</f>
        <v>No</v>
      </c>
    </row>
    <row r="168" spans="1:37">
      <c r="A168" s="28">
        <v>166</v>
      </c>
      <c r="B168" s="2"/>
      <c r="C168" s="2"/>
      <c r="D168" s="3"/>
      <c r="E168" s="2"/>
      <c r="F168" s="5" t="s">
        <v>68</v>
      </c>
      <c r="G168" s="2"/>
      <c r="H168" s="2"/>
      <c r="I168" s="2"/>
      <c r="J168" s="2"/>
      <c r="K168" s="2"/>
      <c r="L168" s="2"/>
      <c r="M168" s="4"/>
      <c r="N168" s="2"/>
      <c r="O168" s="2"/>
      <c r="P168" s="2"/>
      <c r="Q168" s="2"/>
      <c r="R168" s="5"/>
      <c r="S168" s="2" t="s">
        <v>68</v>
      </c>
      <c r="T168" s="2" t="s">
        <v>68</v>
      </c>
      <c r="U168" s="34"/>
      <c r="V168" s="30" t="str" cm="1">
        <f t="array" ref="V168">_xlfn.IFS(
    D168="","",
    AND(D168="Single Family Residence",OR(X168="Lead",S168="Lead",T168="Lead"),OR(Q168="No",Q168="Unknown",Q168="")),"Tier 1",
    AND(D168="Single Family Residence",OR(X168="GRR",S168="Galvanized",T168="Galvanized",F168="Lead"),OR(Q168="No",Q168="Unknown",Q168="")),"Tier 3",
    AND(D168="Single Family Residence",AI168="Yes",OR(Q168="No",Q168="Unknown",Q168="")),"Tier 4",
    AND(D168&lt;&gt;"Single Family Residence",OR(X168="Lead",AK168="Yes"),OR(Q168="No",Q168="Unknown",Q168="")),"Tier 2",
    OR(Q168="No",Q168="Unknown",Q168=""),"Tier 5",
    Q168="Yes","No Tier",
    TRUE,"")</f>
        <v/>
      </c>
      <c r="W168" s="32" t="str">
        <f t="shared" si="6"/>
        <v>Unknown</v>
      </c>
      <c r="X168" s="32" t="str" cm="1">
        <f t="array" ref="X168">_xlfn.IFS(
    AND(G168="",M168=""), "",
    OR(G168="Lead", G168="Lead Lined Galvanized", M168="Lead", M168="Lead Lined Galvanized"), "Lead",
    AND(G168="GRR", M168="GRR"), "Non-Lead",
    OR(AND(G168="GRR", M168=""), AND(G168="", M168="GRR")), "Non-Lead",
    AND(G168&lt;&gt;"GRR", G168&lt;&gt;"", M168="GRR", OR(I168="Yes", I168="Unknown", I168="")), "GRR",
    AND(G168&lt;&gt;"GRR", G168&lt;&gt;"", M168="GRR", I168="No"), "Non-Lead",
    OR(G168="Unknown", M168="Unknown"), "Unknown",
    OR(NOT(OR(G168="Lead", G168="Lead Lined Galvanized", G168="GRR", G168="Unknown")),
       NOT(OR(M168="Lead", M168="Lead Lined Galvanized", M168="GRR", M168="Unknown"))), "Non-Lead",
    TRUE, ""
)</f>
        <v/>
      </c>
      <c r="Y168" s="31" t="str">
        <f t="shared" si="7"/>
        <v/>
      </c>
      <c r="Z168" s="1" t="b">
        <v>0</v>
      </c>
      <c r="AA168" s="13"/>
      <c r="AB168" s="13"/>
      <c r="AC168" s="13"/>
      <c r="AD168" s="13"/>
      <c r="AE168" s="13"/>
      <c r="AG168" s="32" t="str" cm="1">
        <f t="array" ref="AG168">_xlfn.IFS(AH168="","",AH168="Yes",IF(ISNUMBER(U168),IF(U168&lt;1988,"Yes","No"),"No"),TRUE,"")</f>
        <v/>
      </c>
      <c r="AH168" s="32" t="str">
        <f t="shared" si="8"/>
        <v/>
      </c>
      <c r="AI168" s="32" t="str" cm="1">
        <f t="array" ref="AI168">_xlfn.IFS(AJ168="","",AJ168="Yes",IF(ISNUMBER(U168),IF(U168&lt;1988,"Yes","No"),"No"),TRUE,"No")</f>
        <v>No</v>
      </c>
      <c r="AJ168" s="32" t="str" cm="1">
        <f t="array" ref="AJ168">_xlfn.IFS(AND(S168="",T168=""),"",
     OR(S168="Lead",T168="Lead"),"No",
     OR(S168="Non-Lead Copper",T168="Non-Lead Copper"),"Yes",
     TRUE,"No")</f>
        <v>No</v>
      </c>
      <c r="AK168" s="32" t="str" cm="1">
        <f t="array" ref="AK168">_xlfn.IFS(AND(S168="",T168=""),"",
     OR(S168="Lead",T168="Lead"),"Yes",
     TRUE,"No")</f>
        <v>No</v>
      </c>
    </row>
    <row r="169" spans="1:37">
      <c r="A169" s="28">
        <v>167</v>
      </c>
      <c r="B169" s="2"/>
      <c r="C169" s="2"/>
      <c r="D169" s="3"/>
      <c r="E169" s="2"/>
      <c r="F169" s="5" t="s">
        <v>68</v>
      </c>
      <c r="G169" s="2"/>
      <c r="H169" s="2"/>
      <c r="I169" s="2"/>
      <c r="J169" s="2"/>
      <c r="K169" s="2"/>
      <c r="L169" s="2"/>
      <c r="M169" s="4"/>
      <c r="N169" s="2"/>
      <c r="O169" s="2"/>
      <c r="P169" s="2"/>
      <c r="Q169" s="2"/>
      <c r="R169" s="5"/>
      <c r="S169" s="2" t="s">
        <v>68</v>
      </c>
      <c r="T169" s="2" t="s">
        <v>68</v>
      </c>
      <c r="U169" s="34"/>
      <c r="V169" s="30" t="str" cm="1">
        <f t="array" ref="V169">_xlfn.IFS(
    D169="","",
    AND(D169="Single Family Residence",OR(X169="Lead",S169="Lead",T169="Lead"),OR(Q169="No",Q169="Unknown",Q169="")),"Tier 1",
    AND(D169="Single Family Residence",OR(X169="GRR",S169="Galvanized",T169="Galvanized",F169="Lead"),OR(Q169="No",Q169="Unknown",Q169="")),"Tier 3",
    AND(D169="Single Family Residence",AI169="Yes",OR(Q169="No",Q169="Unknown",Q169="")),"Tier 4",
    AND(D169&lt;&gt;"Single Family Residence",OR(X169="Lead",AK169="Yes"),OR(Q169="No",Q169="Unknown",Q169="")),"Tier 2",
    OR(Q169="No",Q169="Unknown",Q169=""),"Tier 5",
    Q169="Yes","No Tier",
    TRUE,"")</f>
        <v/>
      </c>
      <c r="W169" s="32" t="str">
        <f t="shared" si="6"/>
        <v>Unknown</v>
      </c>
      <c r="X169" s="32" t="str" cm="1">
        <f t="array" ref="X169">_xlfn.IFS(
    AND(G169="",M169=""), "",
    OR(G169="Lead", G169="Lead Lined Galvanized", M169="Lead", M169="Lead Lined Galvanized"), "Lead",
    AND(G169="GRR", M169="GRR"), "Non-Lead",
    OR(AND(G169="GRR", M169=""), AND(G169="", M169="GRR")), "Non-Lead",
    AND(G169&lt;&gt;"GRR", G169&lt;&gt;"", M169="GRR", OR(I169="Yes", I169="Unknown", I169="")), "GRR",
    AND(G169&lt;&gt;"GRR", G169&lt;&gt;"", M169="GRR", I169="No"), "Non-Lead",
    OR(G169="Unknown", M169="Unknown"), "Unknown",
    OR(NOT(OR(G169="Lead", G169="Lead Lined Galvanized", G169="GRR", G169="Unknown")),
       NOT(OR(M169="Lead", M169="Lead Lined Galvanized", M169="GRR", M169="Unknown"))), "Non-Lead",
    TRUE, ""
)</f>
        <v/>
      </c>
      <c r="Y169" s="31" t="str">
        <f t="shared" si="7"/>
        <v/>
      </c>
      <c r="Z169" s="1" t="b">
        <v>0</v>
      </c>
      <c r="AA169" s="13"/>
      <c r="AB169" s="13"/>
      <c r="AC169" s="13"/>
      <c r="AD169" s="13"/>
      <c r="AE169" s="13"/>
      <c r="AG169" s="32" t="str" cm="1">
        <f t="array" ref="AG169">_xlfn.IFS(AH169="","",AH169="Yes",IF(ISNUMBER(U169),IF(U169&lt;1988,"Yes","No"),"No"),TRUE,"")</f>
        <v/>
      </c>
      <c r="AH169" s="32" t="str">
        <f t="shared" si="8"/>
        <v/>
      </c>
      <c r="AI169" s="32" t="str" cm="1">
        <f t="array" ref="AI169">_xlfn.IFS(AJ169="","",AJ169="Yes",IF(ISNUMBER(U169),IF(U169&lt;1988,"Yes","No"),"No"),TRUE,"No")</f>
        <v>No</v>
      </c>
      <c r="AJ169" s="32" t="str" cm="1">
        <f t="array" ref="AJ169">_xlfn.IFS(AND(S169="",T169=""),"",
     OR(S169="Lead",T169="Lead"),"No",
     OR(S169="Non-Lead Copper",T169="Non-Lead Copper"),"Yes",
     TRUE,"No")</f>
        <v>No</v>
      </c>
      <c r="AK169" s="32" t="str" cm="1">
        <f t="array" ref="AK169">_xlfn.IFS(AND(S169="",T169=""),"",
     OR(S169="Lead",T169="Lead"),"Yes",
     TRUE,"No")</f>
        <v>No</v>
      </c>
    </row>
    <row r="170" spans="1:37">
      <c r="A170" s="28">
        <v>168</v>
      </c>
      <c r="B170" s="2"/>
      <c r="C170" s="2"/>
      <c r="D170" s="3"/>
      <c r="E170" s="2"/>
      <c r="F170" s="5" t="s">
        <v>68</v>
      </c>
      <c r="G170" s="2"/>
      <c r="H170" s="2"/>
      <c r="I170" s="2"/>
      <c r="J170" s="2"/>
      <c r="K170" s="2"/>
      <c r="L170" s="2"/>
      <c r="M170" s="4"/>
      <c r="N170" s="2"/>
      <c r="O170" s="2"/>
      <c r="P170" s="2"/>
      <c r="Q170" s="2"/>
      <c r="R170" s="5"/>
      <c r="S170" s="2" t="s">
        <v>68</v>
      </c>
      <c r="T170" s="2" t="s">
        <v>68</v>
      </c>
      <c r="U170" s="34"/>
      <c r="V170" s="30" t="str" cm="1">
        <f t="array" ref="V170">_xlfn.IFS(
    D170="","",
    AND(D170="Single Family Residence",OR(X170="Lead",S170="Lead",T170="Lead"),OR(Q170="No",Q170="Unknown",Q170="")),"Tier 1",
    AND(D170="Single Family Residence",OR(X170="GRR",S170="Galvanized",T170="Galvanized",F170="Lead"),OR(Q170="No",Q170="Unknown",Q170="")),"Tier 3",
    AND(D170="Single Family Residence",AI170="Yes",OR(Q170="No",Q170="Unknown",Q170="")),"Tier 4",
    AND(D170&lt;&gt;"Single Family Residence",OR(X170="Lead",AK170="Yes"),OR(Q170="No",Q170="Unknown",Q170="")),"Tier 2",
    OR(Q170="No",Q170="Unknown",Q170=""),"Tier 5",
    Q170="Yes","No Tier",
    TRUE,"")</f>
        <v/>
      </c>
      <c r="W170" s="32" t="str">
        <f t="shared" si="6"/>
        <v>Unknown</v>
      </c>
      <c r="X170" s="32" t="str" cm="1">
        <f t="array" ref="X170">_xlfn.IFS(
    AND(G170="",M170=""), "",
    OR(G170="Lead", G170="Lead Lined Galvanized", M170="Lead", M170="Lead Lined Galvanized"), "Lead",
    AND(G170="GRR", M170="GRR"), "Non-Lead",
    OR(AND(G170="GRR", M170=""), AND(G170="", M170="GRR")), "Non-Lead",
    AND(G170&lt;&gt;"GRR", G170&lt;&gt;"", M170="GRR", OR(I170="Yes", I170="Unknown", I170="")), "GRR",
    AND(G170&lt;&gt;"GRR", G170&lt;&gt;"", M170="GRR", I170="No"), "Non-Lead",
    OR(G170="Unknown", M170="Unknown"), "Unknown",
    OR(NOT(OR(G170="Lead", G170="Lead Lined Galvanized", G170="GRR", G170="Unknown")),
       NOT(OR(M170="Lead", M170="Lead Lined Galvanized", M170="GRR", M170="Unknown"))), "Non-Lead",
    TRUE, ""
)</f>
        <v/>
      </c>
      <c r="Y170" s="31" t="str">
        <f t="shared" si="7"/>
        <v/>
      </c>
      <c r="Z170" s="1" t="b">
        <v>0</v>
      </c>
      <c r="AA170" s="13"/>
      <c r="AB170" s="13"/>
      <c r="AC170" s="13"/>
      <c r="AD170" s="13"/>
      <c r="AE170" s="13"/>
      <c r="AG170" s="32" t="str" cm="1">
        <f t="array" ref="AG170">_xlfn.IFS(AH170="","",AH170="Yes",IF(ISNUMBER(U170),IF(U170&lt;1988,"Yes","No"),"No"),TRUE,"")</f>
        <v/>
      </c>
      <c r="AH170" s="32" t="str">
        <f t="shared" si="8"/>
        <v/>
      </c>
      <c r="AI170" s="32" t="str" cm="1">
        <f t="array" ref="AI170">_xlfn.IFS(AJ170="","",AJ170="Yes",IF(ISNUMBER(U170),IF(U170&lt;1988,"Yes","No"),"No"),TRUE,"No")</f>
        <v>No</v>
      </c>
      <c r="AJ170" s="32" t="str" cm="1">
        <f t="array" ref="AJ170">_xlfn.IFS(AND(S170="",T170=""),"",
     OR(S170="Lead",T170="Lead"),"No",
     OR(S170="Non-Lead Copper",T170="Non-Lead Copper"),"Yes",
     TRUE,"No")</f>
        <v>No</v>
      </c>
      <c r="AK170" s="32" t="str" cm="1">
        <f t="array" ref="AK170">_xlfn.IFS(AND(S170="",T170=""),"",
     OR(S170="Lead",T170="Lead"),"Yes",
     TRUE,"No")</f>
        <v>No</v>
      </c>
    </row>
    <row r="171" spans="1:37">
      <c r="A171" s="28">
        <v>169</v>
      </c>
      <c r="B171" s="2"/>
      <c r="C171" s="2"/>
      <c r="D171" s="3"/>
      <c r="E171" s="2"/>
      <c r="F171" s="5" t="s">
        <v>68</v>
      </c>
      <c r="G171" s="2"/>
      <c r="H171" s="2"/>
      <c r="I171" s="2"/>
      <c r="J171" s="2"/>
      <c r="K171" s="2"/>
      <c r="L171" s="2"/>
      <c r="M171" s="4"/>
      <c r="N171" s="2"/>
      <c r="O171" s="2"/>
      <c r="P171" s="2"/>
      <c r="Q171" s="2"/>
      <c r="R171" s="5"/>
      <c r="S171" s="2" t="s">
        <v>68</v>
      </c>
      <c r="T171" s="2" t="s">
        <v>68</v>
      </c>
      <c r="U171" s="34"/>
      <c r="V171" s="30" t="str" cm="1">
        <f t="array" ref="V171">_xlfn.IFS(
    D171="","",
    AND(D171="Single Family Residence",OR(X171="Lead",S171="Lead",T171="Lead"),OR(Q171="No",Q171="Unknown",Q171="")),"Tier 1",
    AND(D171="Single Family Residence",OR(X171="GRR",S171="Galvanized",T171="Galvanized",F171="Lead"),OR(Q171="No",Q171="Unknown",Q171="")),"Tier 3",
    AND(D171="Single Family Residence",AI171="Yes",OR(Q171="No",Q171="Unknown",Q171="")),"Tier 4",
    AND(D171&lt;&gt;"Single Family Residence",OR(X171="Lead",AK171="Yes"),OR(Q171="No",Q171="Unknown",Q171="")),"Tier 2",
    OR(Q171="No",Q171="Unknown",Q171=""),"Tier 5",
    Q171="Yes","No Tier",
    TRUE,"")</f>
        <v/>
      </c>
      <c r="W171" s="32" t="str">
        <f t="shared" si="6"/>
        <v>Unknown</v>
      </c>
      <c r="X171" s="32" t="str" cm="1">
        <f t="array" ref="X171">_xlfn.IFS(
    AND(G171="",M171=""), "",
    OR(G171="Lead", G171="Lead Lined Galvanized", M171="Lead", M171="Lead Lined Galvanized"), "Lead",
    AND(G171="GRR", M171="GRR"), "Non-Lead",
    OR(AND(G171="GRR", M171=""), AND(G171="", M171="GRR")), "Non-Lead",
    AND(G171&lt;&gt;"GRR", G171&lt;&gt;"", M171="GRR", OR(I171="Yes", I171="Unknown", I171="")), "GRR",
    AND(G171&lt;&gt;"GRR", G171&lt;&gt;"", M171="GRR", I171="No"), "Non-Lead",
    OR(G171="Unknown", M171="Unknown"), "Unknown",
    OR(NOT(OR(G171="Lead", G171="Lead Lined Galvanized", G171="GRR", G171="Unknown")),
       NOT(OR(M171="Lead", M171="Lead Lined Galvanized", M171="GRR", M171="Unknown"))), "Non-Lead",
    TRUE, ""
)</f>
        <v/>
      </c>
      <c r="Y171" s="31" t="str">
        <f t="shared" si="7"/>
        <v/>
      </c>
      <c r="Z171" s="1" t="b">
        <v>0</v>
      </c>
      <c r="AA171" s="13"/>
      <c r="AB171" s="13"/>
      <c r="AC171" s="13"/>
      <c r="AD171" s="13"/>
      <c r="AE171" s="13"/>
      <c r="AG171" s="32" t="str" cm="1">
        <f t="array" ref="AG171">_xlfn.IFS(AH171="","",AH171="Yes",IF(ISNUMBER(U171),IF(U171&lt;1988,"Yes","No"),"No"),TRUE,"")</f>
        <v/>
      </c>
      <c r="AH171" s="32" t="str">
        <f t="shared" si="8"/>
        <v/>
      </c>
      <c r="AI171" s="32" t="str" cm="1">
        <f t="array" ref="AI171">_xlfn.IFS(AJ171="","",AJ171="Yes",IF(ISNUMBER(U171),IF(U171&lt;1988,"Yes","No"),"No"),TRUE,"No")</f>
        <v>No</v>
      </c>
      <c r="AJ171" s="32" t="str" cm="1">
        <f t="array" ref="AJ171">_xlfn.IFS(AND(S171="",T171=""),"",
     OR(S171="Lead",T171="Lead"),"No",
     OR(S171="Non-Lead Copper",T171="Non-Lead Copper"),"Yes",
     TRUE,"No")</f>
        <v>No</v>
      </c>
      <c r="AK171" s="32" t="str" cm="1">
        <f t="array" ref="AK171">_xlfn.IFS(AND(S171="",T171=""),"",
     OR(S171="Lead",T171="Lead"),"Yes",
     TRUE,"No")</f>
        <v>No</v>
      </c>
    </row>
    <row r="172" spans="1:37">
      <c r="A172" s="28">
        <v>170</v>
      </c>
      <c r="B172" s="2"/>
      <c r="C172" s="2"/>
      <c r="D172" s="3"/>
      <c r="E172" s="2"/>
      <c r="F172" s="5" t="s">
        <v>68</v>
      </c>
      <c r="G172" s="2"/>
      <c r="H172" s="2"/>
      <c r="I172" s="2"/>
      <c r="J172" s="2"/>
      <c r="K172" s="2"/>
      <c r="L172" s="2"/>
      <c r="M172" s="4"/>
      <c r="N172" s="2"/>
      <c r="O172" s="2"/>
      <c r="P172" s="2"/>
      <c r="Q172" s="2"/>
      <c r="R172" s="5"/>
      <c r="S172" s="2" t="s">
        <v>68</v>
      </c>
      <c r="T172" s="2" t="s">
        <v>68</v>
      </c>
      <c r="U172" s="34"/>
      <c r="V172" s="30" t="str" cm="1">
        <f t="array" ref="V172">_xlfn.IFS(
    D172="","",
    AND(D172="Single Family Residence",OR(X172="Lead",S172="Lead",T172="Lead"),OR(Q172="No",Q172="Unknown",Q172="")),"Tier 1",
    AND(D172="Single Family Residence",OR(X172="GRR",S172="Galvanized",T172="Galvanized",F172="Lead"),OR(Q172="No",Q172="Unknown",Q172="")),"Tier 3",
    AND(D172="Single Family Residence",AI172="Yes",OR(Q172="No",Q172="Unknown",Q172="")),"Tier 4",
    AND(D172&lt;&gt;"Single Family Residence",OR(X172="Lead",AK172="Yes"),OR(Q172="No",Q172="Unknown",Q172="")),"Tier 2",
    OR(Q172="No",Q172="Unknown",Q172=""),"Tier 5",
    Q172="Yes","No Tier",
    TRUE,"")</f>
        <v/>
      </c>
      <c r="W172" s="32" t="str">
        <f t="shared" si="6"/>
        <v>Unknown</v>
      </c>
      <c r="X172" s="32" t="str" cm="1">
        <f t="array" ref="X172">_xlfn.IFS(
    AND(G172="",M172=""), "",
    OR(G172="Lead", G172="Lead Lined Galvanized", M172="Lead", M172="Lead Lined Galvanized"), "Lead",
    AND(G172="GRR", M172="GRR"), "Non-Lead",
    OR(AND(G172="GRR", M172=""), AND(G172="", M172="GRR")), "Non-Lead",
    AND(G172&lt;&gt;"GRR", G172&lt;&gt;"", M172="GRR", OR(I172="Yes", I172="Unknown", I172="")), "GRR",
    AND(G172&lt;&gt;"GRR", G172&lt;&gt;"", M172="GRR", I172="No"), "Non-Lead",
    OR(G172="Unknown", M172="Unknown"), "Unknown",
    OR(NOT(OR(G172="Lead", G172="Lead Lined Galvanized", G172="GRR", G172="Unknown")),
       NOT(OR(M172="Lead", M172="Lead Lined Galvanized", M172="GRR", M172="Unknown"))), "Non-Lead",
    TRUE, ""
)</f>
        <v/>
      </c>
      <c r="Y172" s="31" t="str">
        <f t="shared" si="7"/>
        <v/>
      </c>
      <c r="Z172" s="1" t="b">
        <v>0</v>
      </c>
      <c r="AA172" s="13"/>
      <c r="AB172" s="13"/>
      <c r="AC172" s="13"/>
      <c r="AD172" s="13"/>
      <c r="AE172" s="13"/>
      <c r="AG172" s="32" t="str" cm="1">
        <f t="array" ref="AG172">_xlfn.IFS(AH172="","",AH172="Yes",IF(ISNUMBER(U172),IF(U172&lt;1988,"Yes","No"),"No"),TRUE,"")</f>
        <v/>
      </c>
      <c r="AH172" s="32" t="str">
        <f t="shared" si="8"/>
        <v/>
      </c>
      <c r="AI172" s="32" t="str" cm="1">
        <f t="array" ref="AI172">_xlfn.IFS(AJ172="","",AJ172="Yes",IF(ISNUMBER(U172),IF(U172&lt;1988,"Yes","No"),"No"),TRUE,"No")</f>
        <v>No</v>
      </c>
      <c r="AJ172" s="32" t="str" cm="1">
        <f t="array" ref="AJ172">_xlfn.IFS(AND(S172="",T172=""),"",
     OR(S172="Lead",T172="Lead"),"No",
     OR(S172="Non-Lead Copper",T172="Non-Lead Copper"),"Yes",
     TRUE,"No")</f>
        <v>No</v>
      </c>
      <c r="AK172" s="32" t="str" cm="1">
        <f t="array" ref="AK172">_xlfn.IFS(AND(S172="",T172=""),"",
     OR(S172="Lead",T172="Lead"),"Yes",
     TRUE,"No")</f>
        <v>No</v>
      </c>
    </row>
    <row r="173" spans="1:37">
      <c r="A173" s="28">
        <v>171</v>
      </c>
      <c r="B173" s="2"/>
      <c r="C173" s="2"/>
      <c r="D173" s="3"/>
      <c r="E173" s="2"/>
      <c r="F173" s="5" t="s">
        <v>68</v>
      </c>
      <c r="G173" s="2"/>
      <c r="H173" s="2"/>
      <c r="I173" s="2"/>
      <c r="J173" s="2"/>
      <c r="K173" s="2"/>
      <c r="L173" s="2"/>
      <c r="M173" s="4"/>
      <c r="N173" s="2"/>
      <c r="O173" s="2"/>
      <c r="P173" s="2"/>
      <c r="Q173" s="2"/>
      <c r="R173" s="5"/>
      <c r="S173" s="2" t="s">
        <v>68</v>
      </c>
      <c r="T173" s="2" t="s">
        <v>68</v>
      </c>
      <c r="U173" s="34"/>
      <c r="V173" s="30" t="str" cm="1">
        <f t="array" ref="V173">_xlfn.IFS(
    D173="","",
    AND(D173="Single Family Residence",OR(X173="Lead",S173="Lead",T173="Lead"),OR(Q173="No",Q173="Unknown",Q173="")),"Tier 1",
    AND(D173="Single Family Residence",OR(X173="GRR",S173="Galvanized",T173="Galvanized",F173="Lead"),OR(Q173="No",Q173="Unknown",Q173="")),"Tier 3",
    AND(D173="Single Family Residence",AI173="Yes",OR(Q173="No",Q173="Unknown",Q173="")),"Tier 4",
    AND(D173&lt;&gt;"Single Family Residence",OR(X173="Lead",AK173="Yes"),OR(Q173="No",Q173="Unknown",Q173="")),"Tier 2",
    OR(Q173="No",Q173="Unknown",Q173=""),"Tier 5",
    Q173="Yes","No Tier",
    TRUE,"")</f>
        <v/>
      </c>
      <c r="W173" s="32" t="str">
        <f t="shared" si="6"/>
        <v>Unknown</v>
      </c>
      <c r="X173" s="32" t="str" cm="1">
        <f t="array" ref="X173">_xlfn.IFS(
    AND(G173="",M173=""), "",
    OR(G173="Lead", G173="Lead Lined Galvanized", M173="Lead", M173="Lead Lined Galvanized"), "Lead",
    AND(G173="GRR", M173="GRR"), "Non-Lead",
    OR(AND(G173="GRR", M173=""), AND(G173="", M173="GRR")), "Non-Lead",
    AND(G173&lt;&gt;"GRR", G173&lt;&gt;"", M173="GRR", OR(I173="Yes", I173="Unknown", I173="")), "GRR",
    AND(G173&lt;&gt;"GRR", G173&lt;&gt;"", M173="GRR", I173="No"), "Non-Lead",
    OR(G173="Unknown", M173="Unknown"), "Unknown",
    OR(NOT(OR(G173="Lead", G173="Lead Lined Galvanized", G173="GRR", G173="Unknown")),
       NOT(OR(M173="Lead", M173="Lead Lined Galvanized", M173="GRR", M173="Unknown"))), "Non-Lead",
    TRUE, ""
)</f>
        <v/>
      </c>
      <c r="Y173" s="31" t="str">
        <f t="shared" si="7"/>
        <v/>
      </c>
      <c r="Z173" s="1" t="b">
        <v>0</v>
      </c>
      <c r="AA173" s="13"/>
      <c r="AB173" s="13"/>
      <c r="AC173" s="13"/>
      <c r="AD173" s="13"/>
      <c r="AE173" s="13"/>
      <c r="AG173" s="32" t="str" cm="1">
        <f t="array" ref="AG173">_xlfn.IFS(AH173="","",AH173="Yes",IF(ISNUMBER(U173),IF(U173&lt;1988,"Yes","No"),"No"),TRUE,"")</f>
        <v/>
      </c>
      <c r="AH173" s="32" t="str">
        <f t="shared" si="8"/>
        <v/>
      </c>
      <c r="AI173" s="32" t="str" cm="1">
        <f t="array" ref="AI173">_xlfn.IFS(AJ173="","",AJ173="Yes",IF(ISNUMBER(U173),IF(U173&lt;1988,"Yes","No"),"No"),TRUE,"No")</f>
        <v>No</v>
      </c>
      <c r="AJ173" s="32" t="str" cm="1">
        <f t="array" ref="AJ173">_xlfn.IFS(AND(S173="",T173=""),"",
     OR(S173="Lead",T173="Lead"),"No",
     OR(S173="Non-Lead Copper",T173="Non-Lead Copper"),"Yes",
     TRUE,"No")</f>
        <v>No</v>
      </c>
      <c r="AK173" s="32" t="str" cm="1">
        <f t="array" ref="AK173">_xlfn.IFS(AND(S173="",T173=""),"",
     OR(S173="Lead",T173="Lead"),"Yes",
     TRUE,"No")</f>
        <v>No</v>
      </c>
    </row>
    <row r="174" spans="1:37">
      <c r="A174" s="28">
        <v>172</v>
      </c>
      <c r="B174" s="2"/>
      <c r="C174" s="2"/>
      <c r="D174" s="3"/>
      <c r="E174" s="2"/>
      <c r="F174" s="5" t="s">
        <v>68</v>
      </c>
      <c r="G174" s="2"/>
      <c r="H174" s="2"/>
      <c r="I174" s="2"/>
      <c r="J174" s="2"/>
      <c r="K174" s="2"/>
      <c r="L174" s="2"/>
      <c r="M174" s="4"/>
      <c r="N174" s="2"/>
      <c r="O174" s="2"/>
      <c r="P174" s="2"/>
      <c r="Q174" s="2"/>
      <c r="R174" s="5"/>
      <c r="S174" s="2" t="s">
        <v>68</v>
      </c>
      <c r="T174" s="2" t="s">
        <v>68</v>
      </c>
      <c r="U174" s="34"/>
      <c r="V174" s="30" t="str" cm="1">
        <f t="array" ref="V174">_xlfn.IFS(
    D174="","",
    AND(D174="Single Family Residence",OR(X174="Lead",S174="Lead",T174="Lead"),OR(Q174="No",Q174="Unknown",Q174="")),"Tier 1",
    AND(D174="Single Family Residence",OR(X174="GRR",S174="Galvanized",T174="Galvanized",F174="Lead"),OR(Q174="No",Q174="Unknown",Q174="")),"Tier 3",
    AND(D174="Single Family Residence",AI174="Yes",OR(Q174="No",Q174="Unknown",Q174="")),"Tier 4",
    AND(D174&lt;&gt;"Single Family Residence",OR(X174="Lead",AK174="Yes"),OR(Q174="No",Q174="Unknown",Q174="")),"Tier 2",
    OR(Q174="No",Q174="Unknown",Q174=""),"Tier 5",
    Q174="Yes","No Tier",
    TRUE,"")</f>
        <v/>
      </c>
      <c r="W174" s="32" t="str">
        <f t="shared" si="6"/>
        <v>Unknown</v>
      </c>
      <c r="X174" s="32" t="str" cm="1">
        <f t="array" ref="X174">_xlfn.IFS(
    AND(G174="",M174=""), "",
    OR(G174="Lead", G174="Lead Lined Galvanized", M174="Lead", M174="Lead Lined Galvanized"), "Lead",
    AND(G174="GRR", M174="GRR"), "Non-Lead",
    OR(AND(G174="GRR", M174=""), AND(G174="", M174="GRR")), "Non-Lead",
    AND(G174&lt;&gt;"GRR", G174&lt;&gt;"", M174="GRR", OR(I174="Yes", I174="Unknown", I174="")), "GRR",
    AND(G174&lt;&gt;"GRR", G174&lt;&gt;"", M174="GRR", I174="No"), "Non-Lead",
    OR(G174="Unknown", M174="Unknown"), "Unknown",
    OR(NOT(OR(G174="Lead", G174="Lead Lined Galvanized", G174="GRR", G174="Unknown")),
       NOT(OR(M174="Lead", M174="Lead Lined Galvanized", M174="GRR", M174="Unknown"))), "Non-Lead",
    TRUE, ""
)</f>
        <v/>
      </c>
      <c r="Y174" s="31" t="str">
        <f t="shared" si="7"/>
        <v/>
      </c>
      <c r="Z174" s="1" t="b">
        <v>0</v>
      </c>
      <c r="AA174" s="13"/>
      <c r="AB174" s="13"/>
      <c r="AC174" s="13"/>
      <c r="AD174" s="13"/>
      <c r="AE174" s="13"/>
      <c r="AG174" s="32" t="str" cm="1">
        <f t="array" ref="AG174">_xlfn.IFS(AH174="","",AH174="Yes",IF(ISNUMBER(U174),IF(U174&lt;1988,"Yes","No"),"No"),TRUE,"")</f>
        <v/>
      </c>
      <c r="AH174" s="32" t="str">
        <f t="shared" si="8"/>
        <v/>
      </c>
      <c r="AI174" s="32" t="str" cm="1">
        <f t="array" ref="AI174">_xlfn.IFS(AJ174="","",AJ174="Yes",IF(ISNUMBER(U174),IF(U174&lt;1988,"Yes","No"),"No"),TRUE,"No")</f>
        <v>No</v>
      </c>
      <c r="AJ174" s="32" t="str" cm="1">
        <f t="array" ref="AJ174">_xlfn.IFS(AND(S174="",T174=""),"",
     OR(S174="Lead",T174="Lead"),"No",
     OR(S174="Non-Lead Copper",T174="Non-Lead Copper"),"Yes",
     TRUE,"No")</f>
        <v>No</v>
      </c>
      <c r="AK174" s="32" t="str" cm="1">
        <f t="array" ref="AK174">_xlfn.IFS(AND(S174="",T174=""),"",
     OR(S174="Lead",T174="Lead"),"Yes",
     TRUE,"No")</f>
        <v>No</v>
      </c>
    </row>
    <row r="175" spans="1:37">
      <c r="A175" s="28">
        <v>173</v>
      </c>
      <c r="B175" s="2"/>
      <c r="C175" s="2"/>
      <c r="D175" s="3"/>
      <c r="E175" s="2"/>
      <c r="F175" s="5" t="s">
        <v>68</v>
      </c>
      <c r="G175" s="2"/>
      <c r="H175" s="2"/>
      <c r="I175" s="2"/>
      <c r="J175" s="2"/>
      <c r="K175" s="2"/>
      <c r="L175" s="2"/>
      <c r="M175" s="4"/>
      <c r="N175" s="2"/>
      <c r="O175" s="2"/>
      <c r="P175" s="2"/>
      <c r="Q175" s="2"/>
      <c r="R175" s="5"/>
      <c r="S175" s="2" t="s">
        <v>68</v>
      </c>
      <c r="T175" s="2" t="s">
        <v>68</v>
      </c>
      <c r="U175" s="34"/>
      <c r="V175" s="30" t="str" cm="1">
        <f t="array" ref="V175">_xlfn.IFS(
    D175="","",
    AND(D175="Single Family Residence",OR(X175="Lead",S175="Lead",T175="Lead"),OR(Q175="No",Q175="Unknown",Q175="")),"Tier 1",
    AND(D175="Single Family Residence",OR(X175="GRR",S175="Galvanized",T175="Galvanized",F175="Lead"),OR(Q175="No",Q175="Unknown",Q175="")),"Tier 3",
    AND(D175="Single Family Residence",AI175="Yes",OR(Q175="No",Q175="Unknown",Q175="")),"Tier 4",
    AND(D175&lt;&gt;"Single Family Residence",OR(X175="Lead",AK175="Yes"),OR(Q175="No",Q175="Unknown",Q175="")),"Tier 2",
    OR(Q175="No",Q175="Unknown",Q175=""),"Tier 5",
    Q175="Yes","No Tier",
    TRUE,"")</f>
        <v/>
      </c>
      <c r="W175" s="32" t="str">
        <f t="shared" si="6"/>
        <v>Unknown</v>
      </c>
      <c r="X175" s="32" t="str" cm="1">
        <f t="array" ref="X175">_xlfn.IFS(
    AND(G175="",M175=""), "",
    OR(G175="Lead", G175="Lead Lined Galvanized", M175="Lead", M175="Lead Lined Galvanized"), "Lead",
    AND(G175="GRR", M175="GRR"), "Non-Lead",
    OR(AND(G175="GRR", M175=""), AND(G175="", M175="GRR")), "Non-Lead",
    AND(G175&lt;&gt;"GRR", G175&lt;&gt;"", M175="GRR", OR(I175="Yes", I175="Unknown", I175="")), "GRR",
    AND(G175&lt;&gt;"GRR", G175&lt;&gt;"", M175="GRR", I175="No"), "Non-Lead",
    OR(G175="Unknown", M175="Unknown"), "Unknown",
    OR(NOT(OR(G175="Lead", G175="Lead Lined Galvanized", G175="GRR", G175="Unknown")),
       NOT(OR(M175="Lead", M175="Lead Lined Galvanized", M175="GRR", M175="Unknown"))), "Non-Lead",
    TRUE, ""
)</f>
        <v/>
      </c>
      <c r="Y175" s="31" t="str">
        <f t="shared" si="7"/>
        <v/>
      </c>
      <c r="Z175" s="1" t="b">
        <v>0</v>
      </c>
      <c r="AA175" s="13"/>
      <c r="AB175" s="13"/>
      <c r="AC175" s="13"/>
      <c r="AD175" s="13"/>
      <c r="AE175" s="13"/>
      <c r="AG175" s="32" t="str" cm="1">
        <f t="array" ref="AG175">_xlfn.IFS(AH175="","",AH175="Yes",IF(ISNUMBER(U175),IF(U175&lt;1988,"Yes","No"),"No"),TRUE,"")</f>
        <v/>
      </c>
      <c r="AH175" s="32" t="str">
        <f t="shared" si="8"/>
        <v/>
      </c>
      <c r="AI175" s="32" t="str" cm="1">
        <f t="array" ref="AI175">_xlfn.IFS(AJ175="","",AJ175="Yes",IF(ISNUMBER(U175),IF(U175&lt;1988,"Yes","No"),"No"),TRUE,"No")</f>
        <v>No</v>
      </c>
      <c r="AJ175" s="32" t="str" cm="1">
        <f t="array" ref="AJ175">_xlfn.IFS(AND(S175="",T175=""),"",
     OR(S175="Lead",T175="Lead"),"No",
     OR(S175="Non-Lead Copper",T175="Non-Lead Copper"),"Yes",
     TRUE,"No")</f>
        <v>No</v>
      </c>
      <c r="AK175" s="32" t="str" cm="1">
        <f t="array" ref="AK175">_xlfn.IFS(AND(S175="",T175=""),"",
     OR(S175="Lead",T175="Lead"),"Yes",
     TRUE,"No")</f>
        <v>No</v>
      </c>
    </row>
    <row r="176" spans="1:37">
      <c r="A176" s="28">
        <v>174</v>
      </c>
      <c r="B176" s="2"/>
      <c r="C176" s="2"/>
      <c r="D176" s="3"/>
      <c r="E176" s="2"/>
      <c r="F176" s="5" t="s">
        <v>68</v>
      </c>
      <c r="G176" s="2"/>
      <c r="H176" s="2"/>
      <c r="I176" s="2"/>
      <c r="J176" s="2"/>
      <c r="K176" s="2"/>
      <c r="L176" s="2"/>
      <c r="M176" s="4"/>
      <c r="N176" s="2"/>
      <c r="O176" s="2"/>
      <c r="P176" s="2"/>
      <c r="Q176" s="2"/>
      <c r="R176" s="5"/>
      <c r="S176" s="2" t="s">
        <v>68</v>
      </c>
      <c r="T176" s="2" t="s">
        <v>68</v>
      </c>
      <c r="U176" s="34"/>
      <c r="V176" s="30" t="str" cm="1">
        <f t="array" ref="V176">_xlfn.IFS(
    D176="","",
    AND(D176="Single Family Residence",OR(X176="Lead",S176="Lead",T176="Lead"),OR(Q176="No",Q176="Unknown",Q176="")),"Tier 1",
    AND(D176="Single Family Residence",OR(X176="GRR",S176="Galvanized",T176="Galvanized",F176="Lead"),OR(Q176="No",Q176="Unknown",Q176="")),"Tier 3",
    AND(D176="Single Family Residence",AI176="Yes",OR(Q176="No",Q176="Unknown",Q176="")),"Tier 4",
    AND(D176&lt;&gt;"Single Family Residence",OR(X176="Lead",AK176="Yes"),OR(Q176="No",Q176="Unknown",Q176="")),"Tier 2",
    OR(Q176="No",Q176="Unknown",Q176=""),"Tier 5",
    Q176="Yes","No Tier",
    TRUE,"")</f>
        <v/>
      </c>
      <c r="W176" s="32" t="str">
        <f t="shared" si="6"/>
        <v>Unknown</v>
      </c>
      <c r="X176" s="32" t="str" cm="1">
        <f t="array" ref="X176">_xlfn.IFS(
    AND(G176="",M176=""), "",
    OR(G176="Lead", G176="Lead Lined Galvanized", M176="Lead", M176="Lead Lined Galvanized"), "Lead",
    AND(G176="GRR", M176="GRR"), "Non-Lead",
    OR(AND(G176="GRR", M176=""), AND(G176="", M176="GRR")), "Non-Lead",
    AND(G176&lt;&gt;"GRR", G176&lt;&gt;"", M176="GRR", OR(I176="Yes", I176="Unknown", I176="")), "GRR",
    AND(G176&lt;&gt;"GRR", G176&lt;&gt;"", M176="GRR", I176="No"), "Non-Lead",
    OR(G176="Unknown", M176="Unknown"), "Unknown",
    OR(NOT(OR(G176="Lead", G176="Lead Lined Galvanized", G176="GRR", G176="Unknown")),
       NOT(OR(M176="Lead", M176="Lead Lined Galvanized", M176="GRR", M176="Unknown"))), "Non-Lead",
    TRUE, ""
)</f>
        <v/>
      </c>
      <c r="Y176" s="31" t="str">
        <f t="shared" si="7"/>
        <v/>
      </c>
      <c r="Z176" s="1" t="b">
        <v>0</v>
      </c>
      <c r="AA176" s="13"/>
      <c r="AB176" s="13"/>
      <c r="AC176" s="13"/>
      <c r="AD176" s="13"/>
      <c r="AE176" s="13"/>
      <c r="AG176" s="32" t="str" cm="1">
        <f t="array" ref="AG176">_xlfn.IFS(AH176="","",AH176="Yes",IF(ISNUMBER(U176),IF(U176&lt;1988,"Yes","No"),"No"),TRUE,"")</f>
        <v/>
      </c>
      <c r="AH176" s="32" t="str">
        <f t="shared" si="8"/>
        <v/>
      </c>
      <c r="AI176" s="32" t="str" cm="1">
        <f t="array" ref="AI176">_xlfn.IFS(AJ176="","",AJ176="Yes",IF(ISNUMBER(U176),IF(U176&lt;1988,"Yes","No"),"No"),TRUE,"No")</f>
        <v>No</v>
      </c>
      <c r="AJ176" s="32" t="str" cm="1">
        <f t="array" ref="AJ176">_xlfn.IFS(AND(S176="",T176=""),"",
     OR(S176="Lead",T176="Lead"),"No",
     OR(S176="Non-Lead Copper",T176="Non-Lead Copper"),"Yes",
     TRUE,"No")</f>
        <v>No</v>
      </c>
      <c r="AK176" s="32" t="str" cm="1">
        <f t="array" ref="AK176">_xlfn.IFS(AND(S176="",T176=""),"",
     OR(S176="Lead",T176="Lead"),"Yes",
     TRUE,"No")</f>
        <v>No</v>
      </c>
    </row>
    <row r="177" spans="1:37">
      <c r="A177" s="28">
        <v>175</v>
      </c>
      <c r="B177" s="2"/>
      <c r="C177" s="2"/>
      <c r="D177" s="3"/>
      <c r="E177" s="2"/>
      <c r="F177" s="5" t="s">
        <v>68</v>
      </c>
      <c r="G177" s="2"/>
      <c r="H177" s="2"/>
      <c r="I177" s="2"/>
      <c r="J177" s="2"/>
      <c r="K177" s="2"/>
      <c r="L177" s="2"/>
      <c r="M177" s="4"/>
      <c r="N177" s="2"/>
      <c r="O177" s="2"/>
      <c r="P177" s="2"/>
      <c r="Q177" s="2"/>
      <c r="R177" s="5"/>
      <c r="S177" s="2" t="s">
        <v>68</v>
      </c>
      <c r="T177" s="2" t="s">
        <v>68</v>
      </c>
      <c r="U177" s="34"/>
      <c r="V177" s="30" t="str" cm="1">
        <f t="array" ref="V177">_xlfn.IFS(
    D177="","",
    AND(D177="Single Family Residence",OR(X177="Lead",S177="Lead",T177="Lead"),OR(Q177="No",Q177="Unknown",Q177="")),"Tier 1",
    AND(D177="Single Family Residence",OR(X177="GRR",S177="Galvanized",T177="Galvanized",F177="Lead"),OR(Q177="No",Q177="Unknown",Q177="")),"Tier 3",
    AND(D177="Single Family Residence",AI177="Yes",OR(Q177="No",Q177="Unknown",Q177="")),"Tier 4",
    AND(D177&lt;&gt;"Single Family Residence",OR(X177="Lead",AK177="Yes"),OR(Q177="No",Q177="Unknown",Q177="")),"Tier 2",
    OR(Q177="No",Q177="Unknown",Q177=""),"Tier 5",
    Q177="Yes","No Tier",
    TRUE,"")</f>
        <v/>
      </c>
      <c r="W177" s="32" t="str">
        <f t="shared" si="6"/>
        <v>Unknown</v>
      </c>
      <c r="X177" s="32" t="str" cm="1">
        <f t="array" ref="X177">_xlfn.IFS(
    AND(G177="",M177=""), "",
    OR(G177="Lead", G177="Lead Lined Galvanized", M177="Lead", M177="Lead Lined Galvanized"), "Lead",
    AND(G177="GRR", M177="GRR"), "Non-Lead",
    OR(AND(G177="GRR", M177=""), AND(G177="", M177="GRR")), "Non-Lead",
    AND(G177&lt;&gt;"GRR", G177&lt;&gt;"", M177="GRR", OR(I177="Yes", I177="Unknown", I177="")), "GRR",
    AND(G177&lt;&gt;"GRR", G177&lt;&gt;"", M177="GRR", I177="No"), "Non-Lead",
    OR(G177="Unknown", M177="Unknown"), "Unknown",
    OR(NOT(OR(G177="Lead", G177="Lead Lined Galvanized", G177="GRR", G177="Unknown")),
       NOT(OR(M177="Lead", M177="Lead Lined Galvanized", M177="GRR", M177="Unknown"))), "Non-Lead",
    TRUE, ""
)</f>
        <v/>
      </c>
      <c r="Y177" s="31" t="str">
        <f t="shared" si="7"/>
        <v/>
      </c>
      <c r="Z177" s="1" t="b">
        <v>0</v>
      </c>
      <c r="AA177" s="13"/>
      <c r="AB177" s="13"/>
      <c r="AC177" s="13"/>
      <c r="AD177" s="13"/>
      <c r="AE177" s="13"/>
      <c r="AG177" s="32" t="str" cm="1">
        <f t="array" ref="AG177">_xlfn.IFS(AH177="","",AH177="Yes",IF(ISNUMBER(U177),IF(U177&lt;1988,"Yes","No"),"No"),TRUE,"")</f>
        <v/>
      </c>
      <c r="AH177" s="32" t="str">
        <f t="shared" si="8"/>
        <v/>
      </c>
      <c r="AI177" s="32" t="str" cm="1">
        <f t="array" ref="AI177">_xlfn.IFS(AJ177="","",AJ177="Yes",IF(ISNUMBER(U177),IF(U177&lt;1988,"Yes","No"),"No"),TRUE,"No")</f>
        <v>No</v>
      </c>
      <c r="AJ177" s="32" t="str" cm="1">
        <f t="array" ref="AJ177">_xlfn.IFS(AND(S177="",T177=""),"",
     OR(S177="Lead",T177="Lead"),"No",
     OR(S177="Non-Lead Copper",T177="Non-Lead Copper"),"Yes",
     TRUE,"No")</f>
        <v>No</v>
      </c>
      <c r="AK177" s="32" t="str" cm="1">
        <f t="array" ref="AK177">_xlfn.IFS(AND(S177="",T177=""),"",
     OR(S177="Lead",T177="Lead"),"Yes",
     TRUE,"No")</f>
        <v>No</v>
      </c>
    </row>
    <row r="178" spans="1:37">
      <c r="A178" s="28">
        <v>176</v>
      </c>
      <c r="B178" s="2"/>
      <c r="C178" s="2"/>
      <c r="D178" s="3"/>
      <c r="E178" s="2"/>
      <c r="F178" s="5" t="s">
        <v>68</v>
      </c>
      <c r="G178" s="2"/>
      <c r="H178" s="2"/>
      <c r="I178" s="2"/>
      <c r="J178" s="2"/>
      <c r="K178" s="2"/>
      <c r="L178" s="2"/>
      <c r="M178" s="4"/>
      <c r="N178" s="2"/>
      <c r="O178" s="2"/>
      <c r="P178" s="2"/>
      <c r="Q178" s="2"/>
      <c r="R178" s="5"/>
      <c r="S178" s="2" t="s">
        <v>68</v>
      </c>
      <c r="T178" s="2" t="s">
        <v>68</v>
      </c>
      <c r="U178" s="34"/>
      <c r="V178" s="30" t="str" cm="1">
        <f t="array" ref="V178">_xlfn.IFS(
    D178="","",
    AND(D178="Single Family Residence",OR(X178="Lead",S178="Lead",T178="Lead"),OR(Q178="No",Q178="Unknown",Q178="")),"Tier 1",
    AND(D178="Single Family Residence",OR(X178="GRR",S178="Galvanized",T178="Galvanized",F178="Lead"),OR(Q178="No",Q178="Unknown",Q178="")),"Tier 3",
    AND(D178="Single Family Residence",AI178="Yes",OR(Q178="No",Q178="Unknown",Q178="")),"Tier 4",
    AND(D178&lt;&gt;"Single Family Residence",OR(X178="Lead",AK178="Yes"),OR(Q178="No",Q178="Unknown",Q178="")),"Tier 2",
    OR(Q178="No",Q178="Unknown",Q178=""),"Tier 5",
    Q178="Yes","No Tier",
    TRUE,"")</f>
        <v/>
      </c>
      <c r="W178" s="32" t="str">
        <f t="shared" si="6"/>
        <v>Unknown</v>
      </c>
      <c r="X178" s="32" t="str" cm="1">
        <f t="array" ref="X178">_xlfn.IFS(
    AND(G178="",M178=""), "",
    OR(G178="Lead", G178="Lead Lined Galvanized", M178="Lead", M178="Lead Lined Galvanized"), "Lead",
    AND(G178="GRR", M178="GRR"), "Non-Lead",
    OR(AND(G178="GRR", M178=""), AND(G178="", M178="GRR")), "Non-Lead",
    AND(G178&lt;&gt;"GRR", G178&lt;&gt;"", M178="GRR", OR(I178="Yes", I178="Unknown", I178="")), "GRR",
    AND(G178&lt;&gt;"GRR", G178&lt;&gt;"", M178="GRR", I178="No"), "Non-Lead",
    OR(G178="Unknown", M178="Unknown"), "Unknown",
    OR(NOT(OR(G178="Lead", G178="Lead Lined Galvanized", G178="GRR", G178="Unknown")),
       NOT(OR(M178="Lead", M178="Lead Lined Galvanized", M178="GRR", M178="Unknown"))), "Non-Lead",
    TRUE, ""
)</f>
        <v/>
      </c>
      <c r="Y178" s="31" t="str">
        <f t="shared" si="7"/>
        <v/>
      </c>
      <c r="Z178" s="1" t="b">
        <v>0</v>
      </c>
      <c r="AA178" s="13"/>
      <c r="AB178" s="13"/>
      <c r="AC178" s="13"/>
      <c r="AD178" s="13"/>
      <c r="AE178" s="13"/>
      <c r="AG178" s="32" t="str" cm="1">
        <f t="array" ref="AG178">_xlfn.IFS(AH178="","",AH178="Yes",IF(ISNUMBER(U178),IF(U178&lt;1988,"Yes","No"),"No"),TRUE,"")</f>
        <v/>
      </c>
      <c r="AH178" s="32" t="str">
        <f t="shared" si="8"/>
        <v/>
      </c>
      <c r="AI178" s="32" t="str" cm="1">
        <f t="array" ref="AI178">_xlfn.IFS(AJ178="","",AJ178="Yes",IF(ISNUMBER(U178),IF(U178&lt;1988,"Yes","No"),"No"),TRUE,"No")</f>
        <v>No</v>
      </c>
      <c r="AJ178" s="32" t="str" cm="1">
        <f t="array" ref="AJ178">_xlfn.IFS(AND(S178="",T178=""),"",
     OR(S178="Lead",T178="Lead"),"No",
     OR(S178="Non-Lead Copper",T178="Non-Lead Copper"),"Yes",
     TRUE,"No")</f>
        <v>No</v>
      </c>
      <c r="AK178" s="32" t="str" cm="1">
        <f t="array" ref="AK178">_xlfn.IFS(AND(S178="",T178=""),"",
     OR(S178="Lead",T178="Lead"),"Yes",
     TRUE,"No")</f>
        <v>No</v>
      </c>
    </row>
    <row r="179" spans="1:37">
      <c r="A179" s="28">
        <v>177</v>
      </c>
      <c r="B179" s="2"/>
      <c r="C179" s="2"/>
      <c r="D179" s="3"/>
      <c r="E179" s="2"/>
      <c r="F179" s="5" t="s">
        <v>68</v>
      </c>
      <c r="G179" s="2"/>
      <c r="H179" s="2"/>
      <c r="I179" s="2"/>
      <c r="J179" s="2"/>
      <c r="K179" s="2"/>
      <c r="L179" s="2"/>
      <c r="M179" s="4"/>
      <c r="N179" s="2"/>
      <c r="O179" s="2"/>
      <c r="P179" s="2"/>
      <c r="Q179" s="2"/>
      <c r="R179" s="5"/>
      <c r="S179" s="2" t="s">
        <v>68</v>
      </c>
      <c r="T179" s="2" t="s">
        <v>68</v>
      </c>
      <c r="U179" s="34"/>
      <c r="V179" s="30" t="str" cm="1">
        <f t="array" ref="V179">_xlfn.IFS(
    D179="","",
    AND(D179="Single Family Residence",OR(X179="Lead",S179="Lead",T179="Lead"),OR(Q179="No",Q179="Unknown",Q179="")),"Tier 1",
    AND(D179="Single Family Residence",OR(X179="GRR",S179="Galvanized",T179="Galvanized",F179="Lead"),OR(Q179="No",Q179="Unknown",Q179="")),"Tier 3",
    AND(D179="Single Family Residence",AI179="Yes",OR(Q179="No",Q179="Unknown",Q179="")),"Tier 4",
    AND(D179&lt;&gt;"Single Family Residence",OR(X179="Lead",AK179="Yes"),OR(Q179="No",Q179="Unknown",Q179="")),"Tier 2",
    OR(Q179="No",Q179="Unknown",Q179=""),"Tier 5",
    Q179="Yes","No Tier",
    TRUE,"")</f>
        <v/>
      </c>
      <c r="W179" s="32" t="str">
        <f t="shared" si="6"/>
        <v>Unknown</v>
      </c>
      <c r="X179" s="32" t="str" cm="1">
        <f t="array" ref="X179">_xlfn.IFS(
    AND(G179="",M179=""), "",
    OR(G179="Lead", G179="Lead Lined Galvanized", M179="Lead", M179="Lead Lined Galvanized"), "Lead",
    AND(G179="GRR", M179="GRR"), "Non-Lead",
    OR(AND(G179="GRR", M179=""), AND(G179="", M179="GRR")), "Non-Lead",
    AND(G179&lt;&gt;"GRR", G179&lt;&gt;"", M179="GRR", OR(I179="Yes", I179="Unknown", I179="")), "GRR",
    AND(G179&lt;&gt;"GRR", G179&lt;&gt;"", M179="GRR", I179="No"), "Non-Lead",
    OR(G179="Unknown", M179="Unknown"), "Unknown",
    OR(NOT(OR(G179="Lead", G179="Lead Lined Galvanized", G179="GRR", G179="Unknown")),
       NOT(OR(M179="Lead", M179="Lead Lined Galvanized", M179="GRR", M179="Unknown"))), "Non-Lead",
    TRUE, ""
)</f>
        <v/>
      </c>
      <c r="Y179" s="31" t="str">
        <f t="shared" si="7"/>
        <v/>
      </c>
      <c r="Z179" s="1" t="b">
        <v>0</v>
      </c>
      <c r="AA179" s="13"/>
      <c r="AB179" s="13"/>
      <c r="AC179" s="13"/>
      <c r="AD179" s="13"/>
      <c r="AE179" s="13"/>
      <c r="AG179" s="32" t="str" cm="1">
        <f t="array" ref="AG179">_xlfn.IFS(AH179="","",AH179="Yes",IF(ISNUMBER(U179),IF(U179&lt;1988,"Yes","No"),"No"),TRUE,"")</f>
        <v/>
      </c>
      <c r="AH179" s="32" t="str">
        <f t="shared" si="8"/>
        <v/>
      </c>
      <c r="AI179" s="32" t="str" cm="1">
        <f t="array" ref="AI179">_xlfn.IFS(AJ179="","",AJ179="Yes",IF(ISNUMBER(U179),IF(U179&lt;1988,"Yes","No"),"No"),TRUE,"No")</f>
        <v>No</v>
      </c>
      <c r="AJ179" s="32" t="str" cm="1">
        <f t="array" ref="AJ179">_xlfn.IFS(AND(S179="",T179=""),"",
     OR(S179="Lead",T179="Lead"),"No",
     OR(S179="Non-Lead Copper",T179="Non-Lead Copper"),"Yes",
     TRUE,"No")</f>
        <v>No</v>
      </c>
      <c r="AK179" s="32" t="str" cm="1">
        <f t="array" ref="AK179">_xlfn.IFS(AND(S179="",T179=""),"",
     OR(S179="Lead",T179="Lead"),"Yes",
     TRUE,"No")</f>
        <v>No</v>
      </c>
    </row>
    <row r="180" spans="1:37">
      <c r="A180" s="28">
        <v>178</v>
      </c>
      <c r="B180" s="2"/>
      <c r="C180" s="2"/>
      <c r="D180" s="3"/>
      <c r="E180" s="2"/>
      <c r="F180" s="5" t="s">
        <v>68</v>
      </c>
      <c r="G180" s="2"/>
      <c r="H180" s="2"/>
      <c r="I180" s="2"/>
      <c r="J180" s="2"/>
      <c r="K180" s="2"/>
      <c r="L180" s="2"/>
      <c r="M180" s="4"/>
      <c r="N180" s="2"/>
      <c r="O180" s="2"/>
      <c r="P180" s="2"/>
      <c r="Q180" s="2"/>
      <c r="R180" s="5"/>
      <c r="S180" s="2" t="s">
        <v>68</v>
      </c>
      <c r="T180" s="2" t="s">
        <v>68</v>
      </c>
      <c r="U180" s="34"/>
      <c r="V180" s="30" t="str" cm="1">
        <f t="array" ref="V180">_xlfn.IFS(
    D180="","",
    AND(D180="Single Family Residence",OR(X180="Lead",S180="Lead",T180="Lead"),OR(Q180="No",Q180="Unknown",Q180="")),"Tier 1",
    AND(D180="Single Family Residence",OR(X180="GRR",S180="Galvanized",T180="Galvanized",F180="Lead"),OR(Q180="No",Q180="Unknown",Q180="")),"Tier 3",
    AND(D180="Single Family Residence",AI180="Yes",OR(Q180="No",Q180="Unknown",Q180="")),"Tier 4",
    AND(D180&lt;&gt;"Single Family Residence",OR(X180="Lead",AK180="Yes"),OR(Q180="No",Q180="Unknown",Q180="")),"Tier 2",
    OR(Q180="No",Q180="Unknown",Q180=""),"Tier 5",
    Q180="Yes","No Tier",
    TRUE,"")</f>
        <v/>
      </c>
      <c r="W180" s="32" t="str">
        <f t="shared" si="6"/>
        <v>Unknown</v>
      </c>
      <c r="X180" s="32" t="str" cm="1">
        <f t="array" ref="X180">_xlfn.IFS(
    AND(G180="",M180=""), "",
    OR(G180="Lead", G180="Lead Lined Galvanized", M180="Lead", M180="Lead Lined Galvanized"), "Lead",
    AND(G180="GRR", M180="GRR"), "Non-Lead",
    OR(AND(G180="GRR", M180=""), AND(G180="", M180="GRR")), "Non-Lead",
    AND(G180&lt;&gt;"GRR", G180&lt;&gt;"", M180="GRR", OR(I180="Yes", I180="Unknown", I180="")), "GRR",
    AND(G180&lt;&gt;"GRR", G180&lt;&gt;"", M180="GRR", I180="No"), "Non-Lead",
    OR(G180="Unknown", M180="Unknown"), "Unknown",
    OR(NOT(OR(G180="Lead", G180="Lead Lined Galvanized", G180="GRR", G180="Unknown")),
       NOT(OR(M180="Lead", M180="Lead Lined Galvanized", M180="GRR", M180="Unknown"))), "Non-Lead",
    TRUE, ""
)</f>
        <v/>
      </c>
      <c r="Y180" s="31" t="str">
        <f t="shared" si="7"/>
        <v/>
      </c>
      <c r="Z180" s="1" t="b">
        <v>0</v>
      </c>
      <c r="AA180" s="13"/>
      <c r="AB180" s="13"/>
      <c r="AC180" s="13"/>
      <c r="AD180" s="13"/>
      <c r="AE180" s="13"/>
      <c r="AG180" s="32" t="str" cm="1">
        <f t="array" ref="AG180">_xlfn.IFS(AH180="","",AH180="Yes",IF(ISNUMBER(U180),IF(U180&lt;1988,"Yes","No"),"No"),TRUE,"")</f>
        <v/>
      </c>
      <c r="AH180" s="32" t="str">
        <f t="shared" si="8"/>
        <v/>
      </c>
      <c r="AI180" s="32" t="str" cm="1">
        <f t="array" ref="AI180">_xlfn.IFS(AJ180="","",AJ180="Yes",IF(ISNUMBER(U180),IF(U180&lt;1988,"Yes","No"),"No"),TRUE,"No")</f>
        <v>No</v>
      </c>
      <c r="AJ180" s="32" t="str" cm="1">
        <f t="array" ref="AJ180">_xlfn.IFS(AND(S180="",T180=""),"",
     OR(S180="Lead",T180="Lead"),"No",
     OR(S180="Non-Lead Copper",T180="Non-Lead Copper"),"Yes",
     TRUE,"No")</f>
        <v>No</v>
      </c>
      <c r="AK180" s="32" t="str" cm="1">
        <f t="array" ref="AK180">_xlfn.IFS(AND(S180="",T180=""),"",
     OR(S180="Lead",T180="Lead"),"Yes",
     TRUE,"No")</f>
        <v>No</v>
      </c>
    </row>
    <row r="181" spans="1:37">
      <c r="A181" s="28">
        <v>179</v>
      </c>
      <c r="B181" s="2"/>
      <c r="C181" s="2"/>
      <c r="D181" s="3"/>
      <c r="E181" s="2"/>
      <c r="F181" s="5" t="s">
        <v>68</v>
      </c>
      <c r="G181" s="2"/>
      <c r="H181" s="2"/>
      <c r="I181" s="2"/>
      <c r="J181" s="2"/>
      <c r="K181" s="2"/>
      <c r="L181" s="2"/>
      <c r="M181" s="4"/>
      <c r="N181" s="2"/>
      <c r="O181" s="2"/>
      <c r="P181" s="2"/>
      <c r="Q181" s="2"/>
      <c r="R181" s="5"/>
      <c r="S181" s="2" t="s">
        <v>68</v>
      </c>
      <c r="T181" s="2" t="s">
        <v>68</v>
      </c>
      <c r="U181" s="34"/>
      <c r="V181" s="30" t="str" cm="1">
        <f t="array" ref="V181">_xlfn.IFS(
    D181="","",
    AND(D181="Single Family Residence",OR(X181="Lead",S181="Lead",T181="Lead"),OR(Q181="No",Q181="Unknown",Q181="")),"Tier 1",
    AND(D181="Single Family Residence",OR(X181="GRR",S181="Galvanized",T181="Galvanized",F181="Lead"),OR(Q181="No",Q181="Unknown",Q181="")),"Tier 3",
    AND(D181="Single Family Residence",AI181="Yes",OR(Q181="No",Q181="Unknown",Q181="")),"Tier 4",
    AND(D181&lt;&gt;"Single Family Residence",OR(X181="Lead",AK181="Yes"),OR(Q181="No",Q181="Unknown",Q181="")),"Tier 2",
    OR(Q181="No",Q181="Unknown",Q181=""),"Tier 5",
    Q181="Yes","No Tier",
    TRUE,"")</f>
        <v/>
      </c>
      <c r="W181" s="32" t="str">
        <f t="shared" si="6"/>
        <v>Unknown</v>
      </c>
      <c r="X181" s="32" t="str" cm="1">
        <f t="array" ref="X181">_xlfn.IFS(
    AND(G181="",M181=""), "",
    OR(G181="Lead", G181="Lead Lined Galvanized", M181="Lead", M181="Lead Lined Galvanized"), "Lead",
    AND(G181="GRR", M181="GRR"), "Non-Lead",
    OR(AND(G181="GRR", M181=""), AND(G181="", M181="GRR")), "Non-Lead",
    AND(G181&lt;&gt;"GRR", G181&lt;&gt;"", M181="GRR", OR(I181="Yes", I181="Unknown", I181="")), "GRR",
    AND(G181&lt;&gt;"GRR", G181&lt;&gt;"", M181="GRR", I181="No"), "Non-Lead",
    OR(G181="Unknown", M181="Unknown"), "Unknown",
    OR(NOT(OR(G181="Lead", G181="Lead Lined Galvanized", G181="GRR", G181="Unknown")),
       NOT(OR(M181="Lead", M181="Lead Lined Galvanized", M181="GRR", M181="Unknown"))), "Non-Lead",
    TRUE, ""
)</f>
        <v/>
      </c>
      <c r="Y181" s="31" t="str">
        <f t="shared" si="7"/>
        <v/>
      </c>
      <c r="Z181" s="1" t="b">
        <v>0</v>
      </c>
      <c r="AA181" s="13"/>
      <c r="AB181" s="13"/>
      <c r="AC181" s="13"/>
      <c r="AD181" s="13"/>
      <c r="AE181" s="13"/>
      <c r="AG181" s="32" t="str" cm="1">
        <f t="array" ref="AG181">_xlfn.IFS(AH181="","",AH181="Yes",IF(ISNUMBER(U181),IF(U181&lt;1988,"Yes","No"),"No"),TRUE,"")</f>
        <v/>
      </c>
      <c r="AH181" s="32" t="str">
        <f t="shared" si="8"/>
        <v/>
      </c>
      <c r="AI181" s="32" t="str" cm="1">
        <f t="array" ref="AI181">_xlfn.IFS(AJ181="","",AJ181="Yes",IF(ISNUMBER(U181),IF(U181&lt;1988,"Yes","No"),"No"),TRUE,"No")</f>
        <v>No</v>
      </c>
      <c r="AJ181" s="32" t="str" cm="1">
        <f t="array" ref="AJ181">_xlfn.IFS(AND(S181="",T181=""),"",
     OR(S181="Lead",T181="Lead"),"No",
     OR(S181="Non-Lead Copper",T181="Non-Lead Copper"),"Yes",
     TRUE,"No")</f>
        <v>No</v>
      </c>
      <c r="AK181" s="32" t="str" cm="1">
        <f t="array" ref="AK181">_xlfn.IFS(AND(S181="",T181=""),"",
     OR(S181="Lead",T181="Lead"),"Yes",
     TRUE,"No")</f>
        <v>No</v>
      </c>
    </row>
    <row r="182" spans="1:37">
      <c r="A182" s="28">
        <v>180</v>
      </c>
      <c r="B182" s="2"/>
      <c r="C182" s="2"/>
      <c r="D182" s="3"/>
      <c r="E182" s="2"/>
      <c r="F182" s="5" t="s">
        <v>68</v>
      </c>
      <c r="G182" s="2"/>
      <c r="H182" s="2"/>
      <c r="I182" s="2"/>
      <c r="J182" s="2"/>
      <c r="K182" s="2"/>
      <c r="L182" s="2"/>
      <c r="M182" s="4"/>
      <c r="N182" s="2"/>
      <c r="O182" s="2"/>
      <c r="P182" s="2"/>
      <c r="Q182" s="2"/>
      <c r="R182" s="5"/>
      <c r="S182" s="2" t="s">
        <v>68</v>
      </c>
      <c r="T182" s="2" t="s">
        <v>68</v>
      </c>
      <c r="U182" s="34"/>
      <c r="V182" s="30" t="str" cm="1">
        <f t="array" ref="V182">_xlfn.IFS(
    D182="","",
    AND(D182="Single Family Residence",OR(X182="Lead",S182="Lead",T182="Lead"),OR(Q182="No",Q182="Unknown",Q182="")),"Tier 1",
    AND(D182="Single Family Residence",OR(X182="GRR",S182="Galvanized",T182="Galvanized",F182="Lead"),OR(Q182="No",Q182="Unknown",Q182="")),"Tier 3",
    AND(D182="Single Family Residence",AI182="Yes",OR(Q182="No",Q182="Unknown",Q182="")),"Tier 4",
    AND(D182&lt;&gt;"Single Family Residence",OR(X182="Lead",AK182="Yes"),OR(Q182="No",Q182="Unknown",Q182="")),"Tier 2",
    OR(Q182="No",Q182="Unknown",Q182=""),"Tier 5",
    Q182="Yes","No Tier",
    TRUE,"")</f>
        <v/>
      </c>
      <c r="W182" s="32" t="str">
        <f t="shared" si="6"/>
        <v>Unknown</v>
      </c>
      <c r="X182" s="32" t="str" cm="1">
        <f t="array" ref="X182">_xlfn.IFS(
    AND(G182="",M182=""), "",
    OR(G182="Lead", G182="Lead Lined Galvanized", M182="Lead", M182="Lead Lined Galvanized"), "Lead",
    AND(G182="GRR", M182="GRR"), "Non-Lead",
    OR(AND(G182="GRR", M182=""), AND(G182="", M182="GRR")), "Non-Lead",
    AND(G182&lt;&gt;"GRR", G182&lt;&gt;"", M182="GRR", OR(I182="Yes", I182="Unknown", I182="")), "GRR",
    AND(G182&lt;&gt;"GRR", G182&lt;&gt;"", M182="GRR", I182="No"), "Non-Lead",
    OR(G182="Unknown", M182="Unknown"), "Unknown",
    OR(NOT(OR(G182="Lead", G182="Lead Lined Galvanized", G182="GRR", G182="Unknown")),
       NOT(OR(M182="Lead", M182="Lead Lined Galvanized", M182="GRR", M182="Unknown"))), "Non-Lead",
    TRUE, ""
)</f>
        <v/>
      </c>
      <c r="Y182" s="31" t="str">
        <f t="shared" si="7"/>
        <v/>
      </c>
      <c r="Z182" s="1" t="b">
        <v>0</v>
      </c>
      <c r="AA182" s="13"/>
      <c r="AB182" s="13"/>
      <c r="AC182" s="13"/>
      <c r="AD182" s="13"/>
      <c r="AE182" s="13"/>
      <c r="AG182" s="32" t="str" cm="1">
        <f t="array" ref="AG182">_xlfn.IFS(AH182="","",AH182="Yes",IF(ISNUMBER(U182),IF(U182&lt;1988,"Yes","No"),"No"),TRUE,"")</f>
        <v/>
      </c>
      <c r="AH182" s="32" t="str">
        <f t="shared" si="8"/>
        <v/>
      </c>
      <c r="AI182" s="32" t="str" cm="1">
        <f t="array" ref="AI182">_xlfn.IFS(AJ182="","",AJ182="Yes",IF(ISNUMBER(U182),IF(U182&lt;1988,"Yes","No"),"No"),TRUE,"No")</f>
        <v>No</v>
      </c>
      <c r="AJ182" s="32" t="str" cm="1">
        <f t="array" ref="AJ182">_xlfn.IFS(AND(S182="",T182=""),"",
     OR(S182="Lead",T182="Lead"),"No",
     OR(S182="Non-Lead Copper",T182="Non-Lead Copper"),"Yes",
     TRUE,"No")</f>
        <v>No</v>
      </c>
      <c r="AK182" s="32" t="str" cm="1">
        <f t="array" ref="AK182">_xlfn.IFS(AND(S182="",T182=""),"",
     OR(S182="Lead",T182="Lead"),"Yes",
     TRUE,"No")</f>
        <v>No</v>
      </c>
    </row>
    <row r="183" spans="1:37">
      <c r="A183" s="28">
        <v>181</v>
      </c>
      <c r="B183" s="2"/>
      <c r="C183" s="2"/>
      <c r="D183" s="3"/>
      <c r="E183" s="2"/>
      <c r="F183" s="5" t="s">
        <v>68</v>
      </c>
      <c r="G183" s="2"/>
      <c r="H183" s="2"/>
      <c r="I183" s="2"/>
      <c r="J183" s="2"/>
      <c r="K183" s="2"/>
      <c r="L183" s="2"/>
      <c r="M183" s="4"/>
      <c r="N183" s="2"/>
      <c r="O183" s="2"/>
      <c r="P183" s="2"/>
      <c r="Q183" s="2"/>
      <c r="R183" s="5"/>
      <c r="S183" s="2" t="s">
        <v>68</v>
      </c>
      <c r="T183" s="2" t="s">
        <v>68</v>
      </c>
      <c r="U183" s="34"/>
      <c r="V183" s="30" t="str" cm="1">
        <f t="array" ref="V183">_xlfn.IFS(
    D183="","",
    AND(D183="Single Family Residence",OR(X183="Lead",S183="Lead",T183="Lead"),OR(Q183="No",Q183="Unknown",Q183="")),"Tier 1",
    AND(D183="Single Family Residence",OR(X183="GRR",S183="Galvanized",T183="Galvanized",F183="Lead"),OR(Q183="No",Q183="Unknown",Q183="")),"Tier 3",
    AND(D183="Single Family Residence",AI183="Yes",OR(Q183="No",Q183="Unknown",Q183="")),"Tier 4",
    AND(D183&lt;&gt;"Single Family Residence",OR(X183="Lead",AK183="Yes"),OR(Q183="No",Q183="Unknown",Q183="")),"Tier 2",
    OR(Q183="No",Q183="Unknown",Q183=""),"Tier 5",
    Q183="Yes","No Tier",
    TRUE,"")</f>
        <v/>
      </c>
      <c r="W183" s="32" t="str">
        <f t="shared" si="6"/>
        <v>Unknown</v>
      </c>
      <c r="X183" s="32" t="str" cm="1">
        <f t="array" ref="X183">_xlfn.IFS(
    AND(G183="",M183=""), "",
    OR(G183="Lead", G183="Lead Lined Galvanized", M183="Lead", M183="Lead Lined Galvanized"), "Lead",
    AND(G183="GRR", M183="GRR"), "Non-Lead",
    OR(AND(G183="GRR", M183=""), AND(G183="", M183="GRR")), "Non-Lead",
    AND(G183&lt;&gt;"GRR", G183&lt;&gt;"", M183="GRR", OR(I183="Yes", I183="Unknown", I183="")), "GRR",
    AND(G183&lt;&gt;"GRR", G183&lt;&gt;"", M183="GRR", I183="No"), "Non-Lead",
    OR(G183="Unknown", M183="Unknown"), "Unknown",
    OR(NOT(OR(G183="Lead", G183="Lead Lined Galvanized", G183="GRR", G183="Unknown")),
       NOT(OR(M183="Lead", M183="Lead Lined Galvanized", M183="GRR", M183="Unknown"))), "Non-Lead",
    TRUE, ""
)</f>
        <v/>
      </c>
      <c r="Y183" s="31" t="str">
        <f t="shared" si="7"/>
        <v/>
      </c>
      <c r="Z183" s="1" t="b">
        <v>0</v>
      </c>
      <c r="AA183" s="13"/>
      <c r="AB183" s="13"/>
      <c r="AC183" s="13"/>
      <c r="AD183" s="13"/>
      <c r="AE183" s="13"/>
      <c r="AG183" s="32" t="str" cm="1">
        <f t="array" ref="AG183">_xlfn.IFS(AH183="","",AH183="Yes",IF(ISNUMBER(U183),IF(U183&lt;1988,"Yes","No"),"No"),TRUE,"")</f>
        <v/>
      </c>
      <c r="AH183" s="32" t="str">
        <f t="shared" si="8"/>
        <v/>
      </c>
      <c r="AI183" s="32" t="str" cm="1">
        <f t="array" ref="AI183">_xlfn.IFS(AJ183="","",AJ183="Yes",IF(ISNUMBER(U183),IF(U183&lt;1988,"Yes","No"),"No"),TRUE,"No")</f>
        <v>No</v>
      </c>
      <c r="AJ183" s="32" t="str" cm="1">
        <f t="array" ref="AJ183">_xlfn.IFS(AND(S183="",T183=""),"",
     OR(S183="Lead",T183="Lead"),"No",
     OR(S183="Non-Lead Copper",T183="Non-Lead Copper"),"Yes",
     TRUE,"No")</f>
        <v>No</v>
      </c>
      <c r="AK183" s="32" t="str" cm="1">
        <f t="array" ref="AK183">_xlfn.IFS(AND(S183="",T183=""),"",
     OR(S183="Lead",T183="Lead"),"Yes",
     TRUE,"No")</f>
        <v>No</v>
      </c>
    </row>
    <row r="184" spans="1:37">
      <c r="A184" s="28">
        <v>182</v>
      </c>
      <c r="B184" s="2"/>
      <c r="C184" s="2"/>
      <c r="D184" s="3"/>
      <c r="E184" s="2"/>
      <c r="F184" s="5" t="s">
        <v>68</v>
      </c>
      <c r="G184" s="2"/>
      <c r="H184" s="2"/>
      <c r="I184" s="2"/>
      <c r="J184" s="2"/>
      <c r="K184" s="2"/>
      <c r="L184" s="2"/>
      <c r="M184" s="4"/>
      <c r="N184" s="2"/>
      <c r="O184" s="2"/>
      <c r="P184" s="2"/>
      <c r="Q184" s="2"/>
      <c r="R184" s="5"/>
      <c r="S184" s="2" t="s">
        <v>68</v>
      </c>
      <c r="T184" s="2" t="s">
        <v>68</v>
      </c>
      <c r="U184" s="34"/>
      <c r="V184" s="30" t="str" cm="1">
        <f t="array" ref="V184">_xlfn.IFS(
    D184="","",
    AND(D184="Single Family Residence",OR(X184="Lead",S184="Lead",T184="Lead"),OR(Q184="No",Q184="Unknown",Q184="")),"Tier 1",
    AND(D184="Single Family Residence",OR(X184="GRR",S184="Galvanized",T184="Galvanized",F184="Lead"),OR(Q184="No",Q184="Unknown",Q184="")),"Tier 3",
    AND(D184="Single Family Residence",AI184="Yes",OR(Q184="No",Q184="Unknown",Q184="")),"Tier 4",
    AND(D184&lt;&gt;"Single Family Residence",OR(X184="Lead",AK184="Yes"),OR(Q184="No",Q184="Unknown",Q184="")),"Tier 2",
    OR(Q184="No",Q184="Unknown",Q184=""),"Tier 5",
    Q184="Yes","No Tier",
    TRUE,"")</f>
        <v/>
      </c>
      <c r="W184" s="32" t="str">
        <f t="shared" si="6"/>
        <v>Unknown</v>
      </c>
      <c r="X184" s="32" t="str" cm="1">
        <f t="array" ref="X184">_xlfn.IFS(
    AND(G184="",M184=""), "",
    OR(G184="Lead", G184="Lead Lined Galvanized", M184="Lead", M184="Lead Lined Galvanized"), "Lead",
    AND(G184="GRR", M184="GRR"), "Non-Lead",
    OR(AND(G184="GRR", M184=""), AND(G184="", M184="GRR")), "Non-Lead",
    AND(G184&lt;&gt;"GRR", G184&lt;&gt;"", M184="GRR", OR(I184="Yes", I184="Unknown", I184="")), "GRR",
    AND(G184&lt;&gt;"GRR", G184&lt;&gt;"", M184="GRR", I184="No"), "Non-Lead",
    OR(G184="Unknown", M184="Unknown"), "Unknown",
    OR(NOT(OR(G184="Lead", G184="Lead Lined Galvanized", G184="GRR", G184="Unknown")),
       NOT(OR(M184="Lead", M184="Lead Lined Galvanized", M184="GRR", M184="Unknown"))), "Non-Lead",
    TRUE, ""
)</f>
        <v/>
      </c>
      <c r="Y184" s="31" t="str">
        <f t="shared" si="7"/>
        <v/>
      </c>
      <c r="Z184" s="1" t="b">
        <v>0</v>
      </c>
      <c r="AA184" s="13"/>
      <c r="AB184" s="13"/>
      <c r="AC184" s="13"/>
      <c r="AD184" s="13"/>
      <c r="AE184" s="13"/>
      <c r="AG184" s="32" t="str" cm="1">
        <f t="array" ref="AG184">_xlfn.IFS(AH184="","",AH184="Yes",IF(ISNUMBER(U184),IF(U184&lt;1988,"Yes","No"),"No"),TRUE,"")</f>
        <v/>
      </c>
      <c r="AH184" s="32" t="str">
        <f t="shared" si="8"/>
        <v/>
      </c>
      <c r="AI184" s="32" t="str" cm="1">
        <f t="array" ref="AI184">_xlfn.IFS(AJ184="","",AJ184="Yes",IF(ISNUMBER(U184),IF(U184&lt;1988,"Yes","No"),"No"),TRUE,"No")</f>
        <v>No</v>
      </c>
      <c r="AJ184" s="32" t="str" cm="1">
        <f t="array" ref="AJ184">_xlfn.IFS(AND(S184="",T184=""),"",
     OR(S184="Lead",T184="Lead"),"No",
     OR(S184="Non-Lead Copper",T184="Non-Lead Copper"),"Yes",
     TRUE,"No")</f>
        <v>No</v>
      </c>
      <c r="AK184" s="32" t="str" cm="1">
        <f t="array" ref="AK184">_xlfn.IFS(AND(S184="",T184=""),"",
     OR(S184="Lead",T184="Lead"),"Yes",
     TRUE,"No")</f>
        <v>No</v>
      </c>
    </row>
    <row r="185" spans="1:37">
      <c r="A185" s="28">
        <v>183</v>
      </c>
      <c r="B185" s="2"/>
      <c r="C185" s="2"/>
      <c r="D185" s="3"/>
      <c r="E185" s="2"/>
      <c r="F185" s="5" t="s">
        <v>68</v>
      </c>
      <c r="G185" s="2"/>
      <c r="H185" s="2"/>
      <c r="I185" s="2"/>
      <c r="J185" s="2"/>
      <c r="K185" s="2"/>
      <c r="L185" s="2"/>
      <c r="M185" s="4"/>
      <c r="N185" s="2"/>
      <c r="O185" s="2"/>
      <c r="P185" s="2"/>
      <c r="Q185" s="2"/>
      <c r="R185" s="5"/>
      <c r="S185" s="2" t="s">
        <v>68</v>
      </c>
      <c r="T185" s="2" t="s">
        <v>68</v>
      </c>
      <c r="U185" s="34"/>
      <c r="V185" s="30" t="str" cm="1">
        <f t="array" ref="V185">_xlfn.IFS(
    D185="","",
    AND(D185="Single Family Residence",OR(X185="Lead",S185="Lead",T185="Lead"),OR(Q185="No",Q185="Unknown",Q185="")),"Tier 1",
    AND(D185="Single Family Residence",OR(X185="GRR",S185="Galvanized",T185="Galvanized",F185="Lead"),OR(Q185="No",Q185="Unknown",Q185="")),"Tier 3",
    AND(D185="Single Family Residence",AI185="Yes",OR(Q185="No",Q185="Unknown",Q185="")),"Tier 4",
    AND(D185&lt;&gt;"Single Family Residence",OR(X185="Lead",AK185="Yes"),OR(Q185="No",Q185="Unknown",Q185="")),"Tier 2",
    OR(Q185="No",Q185="Unknown",Q185=""),"Tier 5",
    Q185="Yes","No Tier",
    TRUE,"")</f>
        <v/>
      </c>
      <c r="W185" s="32" t="str">
        <f t="shared" si="6"/>
        <v>Unknown</v>
      </c>
      <c r="X185" s="32" t="str" cm="1">
        <f t="array" ref="X185">_xlfn.IFS(
    AND(G185="",M185=""), "",
    OR(G185="Lead", G185="Lead Lined Galvanized", M185="Lead", M185="Lead Lined Galvanized"), "Lead",
    AND(G185="GRR", M185="GRR"), "Non-Lead",
    OR(AND(G185="GRR", M185=""), AND(G185="", M185="GRR")), "Non-Lead",
    AND(G185&lt;&gt;"GRR", G185&lt;&gt;"", M185="GRR", OR(I185="Yes", I185="Unknown", I185="")), "GRR",
    AND(G185&lt;&gt;"GRR", G185&lt;&gt;"", M185="GRR", I185="No"), "Non-Lead",
    OR(G185="Unknown", M185="Unknown"), "Unknown",
    OR(NOT(OR(G185="Lead", G185="Lead Lined Galvanized", G185="GRR", G185="Unknown")),
       NOT(OR(M185="Lead", M185="Lead Lined Galvanized", M185="GRR", M185="Unknown"))), "Non-Lead",
    TRUE, ""
)</f>
        <v/>
      </c>
      <c r="Y185" s="31" t="str">
        <f t="shared" si="7"/>
        <v/>
      </c>
      <c r="Z185" s="1" t="b">
        <v>0</v>
      </c>
      <c r="AA185" s="13"/>
      <c r="AB185" s="13"/>
      <c r="AC185" s="13"/>
      <c r="AD185" s="13"/>
      <c r="AE185" s="13"/>
      <c r="AG185" s="32" t="str" cm="1">
        <f t="array" ref="AG185">_xlfn.IFS(AH185="","",AH185="Yes",IF(ISNUMBER(U185),IF(U185&lt;1988,"Yes","No"),"No"),TRUE,"")</f>
        <v/>
      </c>
      <c r="AH185" s="32" t="str">
        <f t="shared" si="8"/>
        <v/>
      </c>
      <c r="AI185" s="32" t="str" cm="1">
        <f t="array" ref="AI185">_xlfn.IFS(AJ185="","",AJ185="Yes",IF(ISNUMBER(U185),IF(U185&lt;1988,"Yes","No"),"No"),TRUE,"No")</f>
        <v>No</v>
      </c>
      <c r="AJ185" s="32" t="str" cm="1">
        <f t="array" ref="AJ185">_xlfn.IFS(AND(S185="",T185=""),"",
     OR(S185="Lead",T185="Lead"),"No",
     OR(S185="Non-Lead Copper",T185="Non-Lead Copper"),"Yes",
     TRUE,"No")</f>
        <v>No</v>
      </c>
      <c r="AK185" s="32" t="str" cm="1">
        <f t="array" ref="AK185">_xlfn.IFS(AND(S185="",T185=""),"",
     OR(S185="Lead",T185="Lead"),"Yes",
     TRUE,"No")</f>
        <v>No</v>
      </c>
    </row>
    <row r="186" spans="1:37">
      <c r="A186" s="28">
        <v>184</v>
      </c>
      <c r="B186" s="2"/>
      <c r="C186" s="2"/>
      <c r="D186" s="3"/>
      <c r="E186" s="2"/>
      <c r="F186" s="5" t="s">
        <v>68</v>
      </c>
      <c r="G186" s="2"/>
      <c r="H186" s="2"/>
      <c r="I186" s="2"/>
      <c r="J186" s="2"/>
      <c r="K186" s="2"/>
      <c r="L186" s="2"/>
      <c r="M186" s="4"/>
      <c r="N186" s="2"/>
      <c r="O186" s="2"/>
      <c r="P186" s="2"/>
      <c r="Q186" s="2"/>
      <c r="R186" s="5"/>
      <c r="S186" s="2" t="s">
        <v>68</v>
      </c>
      <c r="T186" s="2" t="s">
        <v>68</v>
      </c>
      <c r="U186" s="34"/>
      <c r="V186" s="30" t="str" cm="1">
        <f t="array" ref="V186">_xlfn.IFS(
    D186="","",
    AND(D186="Single Family Residence",OR(X186="Lead",S186="Lead",T186="Lead"),OR(Q186="No",Q186="Unknown",Q186="")),"Tier 1",
    AND(D186="Single Family Residence",OR(X186="GRR",S186="Galvanized",T186="Galvanized",F186="Lead"),OR(Q186="No",Q186="Unknown",Q186="")),"Tier 3",
    AND(D186="Single Family Residence",AI186="Yes",OR(Q186="No",Q186="Unknown",Q186="")),"Tier 4",
    AND(D186&lt;&gt;"Single Family Residence",OR(X186="Lead",AK186="Yes"),OR(Q186="No",Q186="Unknown",Q186="")),"Tier 2",
    OR(Q186="No",Q186="Unknown",Q186=""),"Tier 5",
    Q186="Yes","No Tier",
    TRUE,"")</f>
        <v/>
      </c>
      <c r="W186" s="32" t="str">
        <f t="shared" si="6"/>
        <v>Unknown</v>
      </c>
      <c r="X186" s="32" t="str" cm="1">
        <f t="array" ref="X186">_xlfn.IFS(
    AND(G186="",M186=""), "",
    OR(G186="Lead", G186="Lead Lined Galvanized", M186="Lead", M186="Lead Lined Galvanized"), "Lead",
    AND(G186="GRR", M186="GRR"), "Non-Lead",
    OR(AND(G186="GRR", M186=""), AND(G186="", M186="GRR")), "Non-Lead",
    AND(G186&lt;&gt;"GRR", G186&lt;&gt;"", M186="GRR", OR(I186="Yes", I186="Unknown", I186="")), "GRR",
    AND(G186&lt;&gt;"GRR", G186&lt;&gt;"", M186="GRR", I186="No"), "Non-Lead",
    OR(G186="Unknown", M186="Unknown"), "Unknown",
    OR(NOT(OR(G186="Lead", G186="Lead Lined Galvanized", G186="GRR", G186="Unknown")),
       NOT(OR(M186="Lead", M186="Lead Lined Galvanized", M186="GRR", M186="Unknown"))), "Non-Lead",
    TRUE, ""
)</f>
        <v/>
      </c>
      <c r="Y186" s="31" t="str">
        <f t="shared" si="7"/>
        <v/>
      </c>
      <c r="Z186" s="1" t="b">
        <v>0</v>
      </c>
      <c r="AA186" s="13"/>
      <c r="AB186" s="13"/>
      <c r="AC186" s="13"/>
      <c r="AD186" s="13"/>
      <c r="AE186" s="13"/>
      <c r="AG186" s="32" t="str" cm="1">
        <f t="array" ref="AG186">_xlfn.IFS(AH186="","",AH186="Yes",IF(ISNUMBER(U186),IF(U186&lt;1988,"Yes","No"),"No"),TRUE,"")</f>
        <v/>
      </c>
      <c r="AH186" s="32" t="str">
        <f t="shared" si="8"/>
        <v/>
      </c>
      <c r="AI186" s="32" t="str" cm="1">
        <f t="array" ref="AI186">_xlfn.IFS(AJ186="","",AJ186="Yes",IF(ISNUMBER(U186),IF(U186&lt;1988,"Yes","No"),"No"),TRUE,"No")</f>
        <v>No</v>
      </c>
      <c r="AJ186" s="32" t="str" cm="1">
        <f t="array" ref="AJ186">_xlfn.IFS(AND(S186="",T186=""),"",
     OR(S186="Lead",T186="Lead"),"No",
     OR(S186="Non-Lead Copper",T186="Non-Lead Copper"),"Yes",
     TRUE,"No")</f>
        <v>No</v>
      </c>
      <c r="AK186" s="32" t="str" cm="1">
        <f t="array" ref="AK186">_xlfn.IFS(AND(S186="",T186=""),"",
     OR(S186="Lead",T186="Lead"),"Yes",
     TRUE,"No")</f>
        <v>No</v>
      </c>
    </row>
    <row r="187" spans="1:37">
      <c r="A187" s="28">
        <v>185</v>
      </c>
      <c r="B187" s="2"/>
      <c r="C187" s="2"/>
      <c r="D187" s="3"/>
      <c r="E187" s="2"/>
      <c r="F187" s="5" t="s">
        <v>68</v>
      </c>
      <c r="G187" s="2"/>
      <c r="H187" s="2"/>
      <c r="I187" s="2"/>
      <c r="J187" s="2"/>
      <c r="K187" s="2"/>
      <c r="L187" s="2"/>
      <c r="M187" s="4"/>
      <c r="N187" s="2"/>
      <c r="O187" s="2"/>
      <c r="P187" s="2"/>
      <c r="Q187" s="2"/>
      <c r="R187" s="5"/>
      <c r="S187" s="2" t="s">
        <v>68</v>
      </c>
      <c r="T187" s="2" t="s">
        <v>68</v>
      </c>
      <c r="U187" s="34"/>
      <c r="V187" s="30" t="str" cm="1">
        <f t="array" ref="V187">_xlfn.IFS(
    D187="","",
    AND(D187="Single Family Residence",OR(X187="Lead",S187="Lead",T187="Lead"),OR(Q187="No",Q187="Unknown",Q187="")),"Tier 1",
    AND(D187="Single Family Residence",OR(X187="GRR",S187="Galvanized",T187="Galvanized",F187="Lead"),OR(Q187="No",Q187="Unknown",Q187="")),"Tier 3",
    AND(D187="Single Family Residence",AI187="Yes",OR(Q187="No",Q187="Unknown",Q187="")),"Tier 4",
    AND(D187&lt;&gt;"Single Family Residence",OR(X187="Lead",AK187="Yes"),OR(Q187="No",Q187="Unknown",Q187="")),"Tier 2",
    OR(Q187="No",Q187="Unknown",Q187=""),"Tier 5",
    Q187="Yes","No Tier",
    TRUE,"")</f>
        <v/>
      </c>
      <c r="W187" s="32" t="str">
        <f t="shared" si="6"/>
        <v>Unknown</v>
      </c>
      <c r="X187" s="32" t="str" cm="1">
        <f t="array" ref="X187">_xlfn.IFS(
    AND(G187="",M187=""), "",
    OR(G187="Lead", G187="Lead Lined Galvanized", M187="Lead", M187="Lead Lined Galvanized"), "Lead",
    AND(G187="GRR", M187="GRR"), "Non-Lead",
    OR(AND(G187="GRR", M187=""), AND(G187="", M187="GRR")), "Non-Lead",
    AND(G187&lt;&gt;"GRR", G187&lt;&gt;"", M187="GRR", OR(I187="Yes", I187="Unknown", I187="")), "GRR",
    AND(G187&lt;&gt;"GRR", G187&lt;&gt;"", M187="GRR", I187="No"), "Non-Lead",
    OR(G187="Unknown", M187="Unknown"), "Unknown",
    OR(NOT(OR(G187="Lead", G187="Lead Lined Galvanized", G187="GRR", G187="Unknown")),
       NOT(OR(M187="Lead", M187="Lead Lined Galvanized", M187="GRR", M187="Unknown"))), "Non-Lead",
    TRUE, ""
)</f>
        <v/>
      </c>
      <c r="Y187" s="31" t="str">
        <f t="shared" si="7"/>
        <v/>
      </c>
      <c r="Z187" s="1" t="b">
        <v>0</v>
      </c>
      <c r="AA187" s="13"/>
      <c r="AB187" s="13"/>
      <c r="AC187" s="13"/>
      <c r="AD187" s="13"/>
      <c r="AE187" s="13"/>
      <c r="AG187" s="32" t="str" cm="1">
        <f t="array" ref="AG187">_xlfn.IFS(AH187="","",AH187="Yes",IF(ISNUMBER(U187),IF(U187&lt;1988,"Yes","No"),"No"),TRUE,"")</f>
        <v/>
      </c>
      <c r="AH187" s="32" t="str">
        <f t="shared" si="8"/>
        <v/>
      </c>
      <c r="AI187" s="32" t="str" cm="1">
        <f t="array" ref="AI187">_xlfn.IFS(AJ187="","",AJ187="Yes",IF(ISNUMBER(U187),IF(U187&lt;1988,"Yes","No"),"No"),TRUE,"No")</f>
        <v>No</v>
      </c>
      <c r="AJ187" s="32" t="str" cm="1">
        <f t="array" ref="AJ187">_xlfn.IFS(AND(S187="",T187=""),"",
     OR(S187="Lead",T187="Lead"),"No",
     OR(S187="Non-Lead Copper",T187="Non-Lead Copper"),"Yes",
     TRUE,"No")</f>
        <v>No</v>
      </c>
      <c r="AK187" s="32" t="str" cm="1">
        <f t="array" ref="AK187">_xlfn.IFS(AND(S187="",T187=""),"",
     OR(S187="Lead",T187="Lead"),"Yes",
     TRUE,"No")</f>
        <v>No</v>
      </c>
    </row>
    <row r="188" spans="1:37">
      <c r="A188" s="28">
        <v>186</v>
      </c>
      <c r="B188" s="2"/>
      <c r="C188" s="2"/>
      <c r="D188" s="3"/>
      <c r="E188" s="2"/>
      <c r="F188" s="5" t="s">
        <v>68</v>
      </c>
      <c r="G188" s="2"/>
      <c r="H188" s="2"/>
      <c r="I188" s="2"/>
      <c r="J188" s="2"/>
      <c r="K188" s="2"/>
      <c r="L188" s="2"/>
      <c r="M188" s="4"/>
      <c r="N188" s="2"/>
      <c r="O188" s="2"/>
      <c r="P188" s="2"/>
      <c r="Q188" s="2"/>
      <c r="R188" s="5"/>
      <c r="S188" s="2" t="s">
        <v>68</v>
      </c>
      <c r="T188" s="2" t="s">
        <v>68</v>
      </c>
      <c r="U188" s="34"/>
      <c r="V188" s="30" t="str" cm="1">
        <f t="array" ref="V188">_xlfn.IFS(
    D188="","",
    AND(D188="Single Family Residence",OR(X188="Lead",S188="Lead",T188="Lead"),OR(Q188="No",Q188="Unknown",Q188="")),"Tier 1",
    AND(D188="Single Family Residence",OR(X188="GRR",S188="Galvanized",T188="Galvanized",F188="Lead"),OR(Q188="No",Q188="Unknown",Q188="")),"Tier 3",
    AND(D188="Single Family Residence",AI188="Yes",OR(Q188="No",Q188="Unknown",Q188="")),"Tier 4",
    AND(D188&lt;&gt;"Single Family Residence",OR(X188="Lead",AK188="Yes"),OR(Q188="No",Q188="Unknown",Q188="")),"Tier 2",
    OR(Q188="No",Q188="Unknown",Q188=""),"Tier 5",
    Q188="Yes","No Tier",
    TRUE,"")</f>
        <v/>
      </c>
      <c r="W188" s="32" t="str">
        <f t="shared" si="6"/>
        <v>Unknown</v>
      </c>
      <c r="X188" s="32" t="str" cm="1">
        <f t="array" ref="X188">_xlfn.IFS(
    AND(G188="",M188=""), "",
    OR(G188="Lead", G188="Lead Lined Galvanized", M188="Lead", M188="Lead Lined Galvanized"), "Lead",
    AND(G188="GRR", M188="GRR"), "Non-Lead",
    OR(AND(G188="GRR", M188=""), AND(G188="", M188="GRR")), "Non-Lead",
    AND(G188&lt;&gt;"GRR", G188&lt;&gt;"", M188="GRR", OR(I188="Yes", I188="Unknown", I188="")), "GRR",
    AND(G188&lt;&gt;"GRR", G188&lt;&gt;"", M188="GRR", I188="No"), "Non-Lead",
    OR(G188="Unknown", M188="Unknown"), "Unknown",
    OR(NOT(OR(G188="Lead", G188="Lead Lined Galvanized", G188="GRR", G188="Unknown")),
       NOT(OR(M188="Lead", M188="Lead Lined Galvanized", M188="GRR", M188="Unknown"))), "Non-Lead",
    TRUE, ""
)</f>
        <v/>
      </c>
      <c r="Y188" s="31" t="str">
        <f t="shared" si="7"/>
        <v/>
      </c>
      <c r="Z188" s="1" t="b">
        <v>0</v>
      </c>
      <c r="AA188" s="13"/>
      <c r="AB188" s="13"/>
      <c r="AC188" s="13"/>
      <c r="AD188" s="13"/>
      <c r="AE188" s="13"/>
      <c r="AG188" s="32" t="str" cm="1">
        <f t="array" ref="AG188">_xlfn.IFS(AH188="","",AH188="Yes",IF(ISNUMBER(U188),IF(U188&lt;1988,"Yes","No"),"No"),TRUE,"")</f>
        <v/>
      </c>
      <c r="AH188" s="32" t="str">
        <f t="shared" si="8"/>
        <v/>
      </c>
      <c r="AI188" s="32" t="str" cm="1">
        <f t="array" ref="AI188">_xlfn.IFS(AJ188="","",AJ188="Yes",IF(ISNUMBER(U188),IF(U188&lt;1988,"Yes","No"),"No"),TRUE,"No")</f>
        <v>No</v>
      </c>
      <c r="AJ188" s="32" t="str" cm="1">
        <f t="array" ref="AJ188">_xlfn.IFS(AND(S188="",T188=""),"",
     OR(S188="Lead",T188="Lead"),"No",
     OR(S188="Non-Lead Copper",T188="Non-Lead Copper"),"Yes",
     TRUE,"No")</f>
        <v>No</v>
      </c>
      <c r="AK188" s="32" t="str" cm="1">
        <f t="array" ref="AK188">_xlfn.IFS(AND(S188="",T188=""),"",
     OR(S188="Lead",T188="Lead"),"Yes",
     TRUE,"No")</f>
        <v>No</v>
      </c>
    </row>
    <row r="189" spans="1:37">
      <c r="A189" s="28">
        <v>187</v>
      </c>
      <c r="B189" s="2"/>
      <c r="C189" s="2"/>
      <c r="D189" s="3"/>
      <c r="E189" s="2"/>
      <c r="F189" s="5" t="s">
        <v>68</v>
      </c>
      <c r="G189" s="2"/>
      <c r="H189" s="2"/>
      <c r="I189" s="2"/>
      <c r="J189" s="2"/>
      <c r="K189" s="2"/>
      <c r="L189" s="2"/>
      <c r="M189" s="4"/>
      <c r="N189" s="2"/>
      <c r="O189" s="2"/>
      <c r="P189" s="2"/>
      <c r="Q189" s="2"/>
      <c r="R189" s="5"/>
      <c r="S189" s="2" t="s">
        <v>68</v>
      </c>
      <c r="T189" s="2" t="s">
        <v>68</v>
      </c>
      <c r="U189" s="34"/>
      <c r="V189" s="30" t="str" cm="1">
        <f t="array" ref="V189">_xlfn.IFS(
    D189="","",
    AND(D189="Single Family Residence",OR(X189="Lead",S189="Lead",T189="Lead"),OR(Q189="No",Q189="Unknown",Q189="")),"Tier 1",
    AND(D189="Single Family Residence",OR(X189="GRR",S189="Galvanized",T189="Galvanized",F189="Lead"),OR(Q189="No",Q189="Unknown",Q189="")),"Tier 3",
    AND(D189="Single Family Residence",AI189="Yes",OR(Q189="No",Q189="Unknown",Q189="")),"Tier 4",
    AND(D189&lt;&gt;"Single Family Residence",OR(X189="Lead",AK189="Yes"),OR(Q189="No",Q189="Unknown",Q189="")),"Tier 2",
    OR(Q189="No",Q189="Unknown",Q189=""),"Tier 5",
    Q189="Yes","No Tier",
    TRUE,"")</f>
        <v/>
      </c>
      <c r="W189" s="32" t="str">
        <f t="shared" si="6"/>
        <v>Unknown</v>
      </c>
      <c r="X189" s="32" t="str" cm="1">
        <f t="array" ref="X189">_xlfn.IFS(
    AND(G189="",M189=""), "",
    OR(G189="Lead", G189="Lead Lined Galvanized", M189="Lead", M189="Lead Lined Galvanized"), "Lead",
    AND(G189="GRR", M189="GRR"), "Non-Lead",
    OR(AND(G189="GRR", M189=""), AND(G189="", M189="GRR")), "Non-Lead",
    AND(G189&lt;&gt;"GRR", G189&lt;&gt;"", M189="GRR", OR(I189="Yes", I189="Unknown", I189="")), "GRR",
    AND(G189&lt;&gt;"GRR", G189&lt;&gt;"", M189="GRR", I189="No"), "Non-Lead",
    OR(G189="Unknown", M189="Unknown"), "Unknown",
    OR(NOT(OR(G189="Lead", G189="Lead Lined Galvanized", G189="GRR", G189="Unknown")),
       NOT(OR(M189="Lead", M189="Lead Lined Galvanized", M189="GRR", M189="Unknown"))), "Non-Lead",
    TRUE, ""
)</f>
        <v/>
      </c>
      <c r="Y189" s="31" t="str">
        <f t="shared" si="7"/>
        <v/>
      </c>
      <c r="Z189" s="1" t="b">
        <v>0</v>
      </c>
      <c r="AA189" s="13"/>
      <c r="AB189" s="13"/>
      <c r="AC189" s="13"/>
      <c r="AD189" s="13"/>
      <c r="AE189" s="13"/>
      <c r="AG189" s="32" t="str" cm="1">
        <f t="array" ref="AG189">_xlfn.IFS(AH189="","",AH189="Yes",IF(ISNUMBER(U189),IF(U189&lt;1988,"Yes","No"),"No"),TRUE,"")</f>
        <v/>
      </c>
      <c r="AH189" s="32" t="str">
        <f t="shared" si="8"/>
        <v/>
      </c>
      <c r="AI189" s="32" t="str" cm="1">
        <f t="array" ref="AI189">_xlfn.IFS(AJ189="","",AJ189="Yes",IF(ISNUMBER(U189),IF(U189&lt;1988,"Yes","No"),"No"),TRUE,"No")</f>
        <v>No</v>
      </c>
      <c r="AJ189" s="32" t="str" cm="1">
        <f t="array" ref="AJ189">_xlfn.IFS(AND(S189="",T189=""),"",
     OR(S189="Lead",T189="Lead"),"No",
     OR(S189="Non-Lead Copper",T189="Non-Lead Copper"),"Yes",
     TRUE,"No")</f>
        <v>No</v>
      </c>
      <c r="AK189" s="32" t="str" cm="1">
        <f t="array" ref="AK189">_xlfn.IFS(AND(S189="",T189=""),"",
     OR(S189="Lead",T189="Lead"),"Yes",
     TRUE,"No")</f>
        <v>No</v>
      </c>
    </row>
    <row r="190" spans="1:37">
      <c r="A190" s="28">
        <v>188</v>
      </c>
      <c r="B190" s="2"/>
      <c r="C190" s="2"/>
      <c r="D190" s="3"/>
      <c r="E190" s="2"/>
      <c r="F190" s="5" t="s">
        <v>68</v>
      </c>
      <c r="G190" s="2"/>
      <c r="H190" s="2"/>
      <c r="I190" s="2"/>
      <c r="J190" s="2"/>
      <c r="K190" s="2"/>
      <c r="L190" s="2"/>
      <c r="M190" s="4"/>
      <c r="N190" s="2"/>
      <c r="O190" s="2"/>
      <c r="P190" s="2"/>
      <c r="Q190" s="2"/>
      <c r="R190" s="5"/>
      <c r="S190" s="2" t="s">
        <v>68</v>
      </c>
      <c r="T190" s="2" t="s">
        <v>68</v>
      </c>
      <c r="U190" s="34"/>
      <c r="V190" s="30" t="str" cm="1">
        <f t="array" ref="V190">_xlfn.IFS(
    D190="","",
    AND(D190="Single Family Residence",OR(X190="Lead",S190="Lead",T190="Lead"),OR(Q190="No",Q190="Unknown",Q190="")),"Tier 1",
    AND(D190="Single Family Residence",OR(X190="GRR",S190="Galvanized",T190="Galvanized",F190="Lead"),OR(Q190="No",Q190="Unknown",Q190="")),"Tier 3",
    AND(D190="Single Family Residence",AI190="Yes",OR(Q190="No",Q190="Unknown",Q190="")),"Tier 4",
    AND(D190&lt;&gt;"Single Family Residence",OR(X190="Lead",AK190="Yes"),OR(Q190="No",Q190="Unknown",Q190="")),"Tier 2",
    OR(Q190="No",Q190="Unknown",Q190=""),"Tier 5",
    Q190="Yes","No Tier",
    TRUE,"")</f>
        <v/>
      </c>
      <c r="W190" s="32" t="str">
        <f t="shared" si="6"/>
        <v>Unknown</v>
      </c>
      <c r="X190" s="32" t="str" cm="1">
        <f t="array" ref="X190">_xlfn.IFS(
    AND(G190="",M190=""), "",
    OR(G190="Lead", G190="Lead Lined Galvanized", M190="Lead", M190="Lead Lined Galvanized"), "Lead",
    AND(G190="GRR", M190="GRR"), "Non-Lead",
    OR(AND(G190="GRR", M190=""), AND(G190="", M190="GRR")), "Non-Lead",
    AND(G190&lt;&gt;"GRR", G190&lt;&gt;"", M190="GRR", OR(I190="Yes", I190="Unknown", I190="")), "GRR",
    AND(G190&lt;&gt;"GRR", G190&lt;&gt;"", M190="GRR", I190="No"), "Non-Lead",
    OR(G190="Unknown", M190="Unknown"), "Unknown",
    OR(NOT(OR(G190="Lead", G190="Lead Lined Galvanized", G190="GRR", G190="Unknown")),
       NOT(OR(M190="Lead", M190="Lead Lined Galvanized", M190="GRR", M190="Unknown"))), "Non-Lead",
    TRUE, ""
)</f>
        <v/>
      </c>
      <c r="Y190" s="31" t="str">
        <f t="shared" si="7"/>
        <v/>
      </c>
      <c r="Z190" s="1" t="b">
        <v>0</v>
      </c>
      <c r="AA190" s="13"/>
      <c r="AB190" s="13"/>
      <c r="AC190" s="13"/>
      <c r="AD190" s="13"/>
      <c r="AE190" s="13"/>
      <c r="AG190" s="32" t="str" cm="1">
        <f t="array" ref="AG190">_xlfn.IFS(AH190="","",AH190="Yes",IF(ISNUMBER(U190),IF(U190&lt;1988,"Yes","No"),"No"),TRUE,"")</f>
        <v/>
      </c>
      <c r="AH190" s="32" t="str">
        <f t="shared" si="8"/>
        <v/>
      </c>
      <c r="AI190" s="32" t="str" cm="1">
        <f t="array" ref="AI190">_xlfn.IFS(AJ190="","",AJ190="Yes",IF(ISNUMBER(U190),IF(U190&lt;1988,"Yes","No"),"No"),TRUE,"No")</f>
        <v>No</v>
      </c>
      <c r="AJ190" s="32" t="str" cm="1">
        <f t="array" ref="AJ190">_xlfn.IFS(AND(S190="",T190=""),"",
     OR(S190="Lead",T190="Lead"),"No",
     OR(S190="Non-Lead Copper",T190="Non-Lead Copper"),"Yes",
     TRUE,"No")</f>
        <v>No</v>
      </c>
      <c r="AK190" s="32" t="str" cm="1">
        <f t="array" ref="AK190">_xlfn.IFS(AND(S190="",T190=""),"",
     OR(S190="Lead",T190="Lead"),"Yes",
     TRUE,"No")</f>
        <v>No</v>
      </c>
    </row>
    <row r="191" spans="1:37">
      <c r="A191" s="28">
        <v>189</v>
      </c>
      <c r="B191" s="2"/>
      <c r="C191" s="2"/>
      <c r="D191" s="3"/>
      <c r="E191" s="2"/>
      <c r="F191" s="5" t="s">
        <v>68</v>
      </c>
      <c r="G191" s="2"/>
      <c r="H191" s="2"/>
      <c r="I191" s="2"/>
      <c r="J191" s="2"/>
      <c r="K191" s="2"/>
      <c r="L191" s="2"/>
      <c r="M191" s="4"/>
      <c r="N191" s="2"/>
      <c r="O191" s="2"/>
      <c r="P191" s="2"/>
      <c r="Q191" s="2"/>
      <c r="R191" s="5"/>
      <c r="S191" s="2" t="s">
        <v>68</v>
      </c>
      <c r="T191" s="2" t="s">
        <v>68</v>
      </c>
      <c r="U191" s="34"/>
      <c r="V191" s="30" t="str" cm="1">
        <f t="array" ref="V191">_xlfn.IFS(
    D191="","",
    AND(D191="Single Family Residence",OR(X191="Lead",S191="Lead",T191="Lead"),OR(Q191="No",Q191="Unknown",Q191="")),"Tier 1",
    AND(D191="Single Family Residence",OR(X191="GRR",S191="Galvanized",T191="Galvanized",F191="Lead"),OR(Q191="No",Q191="Unknown",Q191="")),"Tier 3",
    AND(D191="Single Family Residence",AI191="Yes",OR(Q191="No",Q191="Unknown",Q191="")),"Tier 4",
    AND(D191&lt;&gt;"Single Family Residence",OR(X191="Lead",AK191="Yes"),OR(Q191="No",Q191="Unknown",Q191="")),"Tier 2",
    OR(Q191="No",Q191="Unknown",Q191=""),"Tier 5",
    Q191="Yes","No Tier",
    TRUE,"")</f>
        <v/>
      </c>
      <c r="W191" s="32" t="str">
        <f t="shared" si="6"/>
        <v>Unknown</v>
      </c>
      <c r="X191" s="32" t="str" cm="1">
        <f t="array" ref="X191">_xlfn.IFS(
    AND(G191="",M191=""), "",
    OR(G191="Lead", G191="Lead Lined Galvanized", M191="Lead", M191="Lead Lined Galvanized"), "Lead",
    AND(G191="GRR", M191="GRR"), "Non-Lead",
    OR(AND(G191="GRR", M191=""), AND(G191="", M191="GRR")), "Non-Lead",
    AND(G191&lt;&gt;"GRR", G191&lt;&gt;"", M191="GRR", OR(I191="Yes", I191="Unknown", I191="")), "GRR",
    AND(G191&lt;&gt;"GRR", G191&lt;&gt;"", M191="GRR", I191="No"), "Non-Lead",
    OR(G191="Unknown", M191="Unknown"), "Unknown",
    OR(NOT(OR(G191="Lead", G191="Lead Lined Galvanized", G191="GRR", G191="Unknown")),
       NOT(OR(M191="Lead", M191="Lead Lined Galvanized", M191="GRR", M191="Unknown"))), "Non-Lead",
    TRUE, ""
)</f>
        <v/>
      </c>
      <c r="Y191" s="31" t="str">
        <f t="shared" si="7"/>
        <v/>
      </c>
      <c r="Z191" s="1" t="b">
        <v>0</v>
      </c>
      <c r="AA191" s="13"/>
      <c r="AB191" s="13"/>
      <c r="AC191" s="13"/>
      <c r="AD191" s="13"/>
      <c r="AE191" s="13"/>
      <c r="AG191" s="32" t="str" cm="1">
        <f t="array" ref="AG191">_xlfn.IFS(AH191="","",AH191="Yes",IF(ISNUMBER(U191),IF(U191&lt;1988,"Yes","No"),"No"),TRUE,"")</f>
        <v/>
      </c>
      <c r="AH191" s="32" t="str">
        <f t="shared" si="8"/>
        <v/>
      </c>
      <c r="AI191" s="32" t="str" cm="1">
        <f t="array" ref="AI191">_xlfn.IFS(AJ191="","",AJ191="Yes",IF(ISNUMBER(U191),IF(U191&lt;1988,"Yes","No"),"No"),TRUE,"No")</f>
        <v>No</v>
      </c>
      <c r="AJ191" s="32" t="str" cm="1">
        <f t="array" ref="AJ191">_xlfn.IFS(AND(S191="",T191=""),"",
     OR(S191="Lead",T191="Lead"),"No",
     OR(S191="Non-Lead Copper",T191="Non-Lead Copper"),"Yes",
     TRUE,"No")</f>
        <v>No</v>
      </c>
      <c r="AK191" s="32" t="str" cm="1">
        <f t="array" ref="AK191">_xlfn.IFS(AND(S191="",T191=""),"",
     OR(S191="Lead",T191="Lead"),"Yes",
     TRUE,"No")</f>
        <v>No</v>
      </c>
    </row>
    <row r="192" spans="1:37">
      <c r="A192" s="28">
        <v>190</v>
      </c>
      <c r="B192" s="2"/>
      <c r="C192" s="2"/>
      <c r="D192" s="3"/>
      <c r="E192" s="2"/>
      <c r="F192" s="5" t="s">
        <v>68</v>
      </c>
      <c r="G192" s="2"/>
      <c r="H192" s="2"/>
      <c r="I192" s="2"/>
      <c r="J192" s="2"/>
      <c r="K192" s="2"/>
      <c r="L192" s="2"/>
      <c r="M192" s="4"/>
      <c r="N192" s="2"/>
      <c r="O192" s="2"/>
      <c r="P192" s="2"/>
      <c r="Q192" s="2"/>
      <c r="R192" s="5"/>
      <c r="S192" s="2" t="s">
        <v>68</v>
      </c>
      <c r="T192" s="2" t="s">
        <v>68</v>
      </c>
      <c r="U192" s="34"/>
      <c r="V192" s="30" t="str" cm="1">
        <f t="array" ref="V192">_xlfn.IFS(
    D192="","",
    AND(D192="Single Family Residence",OR(X192="Lead",S192="Lead",T192="Lead"),OR(Q192="No",Q192="Unknown",Q192="")),"Tier 1",
    AND(D192="Single Family Residence",OR(X192="GRR",S192="Galvanized",T192="Galvanized",F192="Lead"),OR(Q192="No",Q192="Unknown",Q192="")),"Tier 3",
    AND(D192="Single Family Residence",AI192="Yes",OR(Q192="No",Q192="Unknown",Q192="")),"Tier 4",
    AND(D192&lt;&gt;"Single Family Residence",OR(X192="Lead",AK192="Yes"),OR(Q192="No",Q192="Unknown",Q192="")),"Tier 2",
    OR(Q192="No",Q192="Unknown",Q192=""),"Tier 5",
    Q192="Yes","No Tier",
    TRUE,"")</f>
        <v/>
      </c>
      <c r="W192" s="32" t="str">
        <f t="shared" si="6"/>
        <v>Unknown</v>
      </c>
      <c r="X192" s="32" t="str" cm="1">
        <f t="array" ref="X192">_xlfn.IFS(
    AND(G192="",M192=""), "",
    OR(G192="Lead", G192="Lead Lined Galvanized", M192="Lead", M192="Lead Lined Galvanized"), "Lead",
    AND(G192="GRR", M192="GRR"), "Non-Lead",
    OR(AND(G192="GRR", M192=""), AND(G192="", M192="GRR")), "Non-Lead",
    AND(G192&lt;&gt;"GRR", G192&lt;&gt;"", M192="GRR", OR(I192="Yes", I192="Unknown", I192="")), "GRR",
    AND(G192&lt;&gt;"GRR", G192&lt;&gt;"", M192="GRR", I192="No"), "Non-Lead",
    OR(G192="Unknown", M192="Unknown"), "Unknown",
    OR(NOT(OR(G192="Lead", G192="Lead Lined Galvanized", G192="GRR", G192="Unknown")),
       NOT(OR(M192="Lead", M192="Lead Lined Galvanized", M192="GRR", M192="Unknown"))), "Non-Lead",
    TRUE, ""
)</f>
        <v/>
      </c>
      <c r="Y192" s="31" t="str">
        <f t="shared" si="7"/>
        <v/>
      </c>
      <c r="Z192" s="1" t="b">
        <v>0</v>
      </c>
      <c r="AA192" s="13"/>
      <c r="AB192" s="13"/>
      <c r="AC192" s="13"/>
      <c r="AD192" s="13"/>
      <c r="AE192" s="13"/>
      <c r="AG192" s="32" t="str" cm="1">
        <f t="array" ref="AG192">_xlfn.IFS(AH192="","",AH192="Yes",IF(ISNUMBER(U192),IF(U192&lt;1988,"Yes","No"),"No"),TRUE,"")</f>
        <v/>
      </c>
      <c r="AH192" s="32" t="str">
        <f t="shared" si="8"/>
        <v/>
      </c>
      <c r="AI192" s="32" t="str" cm="1">
        <f t="array" ref="AI192">_xlfn.IFS(AJ192="","",AJ192="Yes",IF(ISNUMBER(U192),IF(U192&lt;1988,"Yes","No"),"No"),TRUE,"No")</f>
        <v>No</v>
      </c>
      <c r="AJ192" s="32" t="str" cm="1">
        <f t="array" ref="AJ192">_xlfn.IFS(AND(S192="",T192=""),"",
     OR(S192="Lead",T192="Lead"),"No",
     OR(S192="Non-Lead Copper",T192="Non-Lead Copper"),"Yes",
     TRUE,"No")</f>
        <v>No</v>
      </c>
      <c r="AK192" s="32" t="str" cm="1">
        <f t="array" ref="AK192">_xlfn.IFS(AND(S192="",T192=""),"",
     OR(S192="Lead",T192="Lead"),"Yes",
     TRUE,"No")</f>
        <v>No</v>
      </c>
    </row>
    <row r="193" spans="1:37">
      <c r="A193" s="28">
        <v>191</v>
      </c>
      <c r="B193" s="2"/>
      <c r="C193" s="2"/>
      <c r="D193" s="3"/>
      <c r="E193" s="2"/>
      <c r="F193" s="5" t="s">
        <v>68</v>
      </c>
      <c r="G193" s="2"/>
      <c r="H193" s="2"/>
      <c r="I193" s="2"/>
      <c r="J193" s="2"/>
      <c r="K193" s="2"/>
      <c r="L193" s="2"/>
      <c r="M193" s="4"/>
      <c r="N193" s="2"/>
      <c r="O193" s="2"/>
      <c r="P193" s="2"/>
      <c r="Q193" s="2"/>
      <c r="R193" s="5"/>
      <c r="S193" s="2" t="s">
        <v>68</v>
      </c>
      <c r="T193" s="2" t="s">
        <v>68</v>
      </c>
      <c r="U193" s="34"/>
      <c r="V193" s="30" t="str" cm="1">
        <f t="array" ref="V193">_xlfn.IFS(
    D193="","",
    AND(D193="Single Family Residence",OR(X193="Lead",S193="Lead",T193="Lead"),OR(Q193="No",Q193="Unknown",Q193="")),"Tier 1",
    AND(D193="Single Family Residence",OR(X193="GRR",S193="Galvanized",T193="Galvanized",F193="Lead"),OR(Q193="No",Q193="Unknown",Q193="")),"Tier 3",
    AND(D193="Single Family Residence",AI193="Yes",OR(Q193="No",Q193="Unknown",Q193="")),"Tier 4",
    AND(D193&lt;&gt;"Single Family Residence",OR(X193="Lead",AK193="Yes"),OR(Q193="No",Q193="Unknown",Q193="")),"Tier 2",
    OR(Q193="No",Q193="Unknown",Q193=""),"Tier 5",
    Q193="Yes","No Tier",
    TRUE,"")</f>
        <v/>
      </c>
      <c r="W193" s="32" t="str">
        <f t="shared" si="6"/>
        <v>Unknown</v>
      </c>
      <c r="X193" s="32" t="str" cm="1">
        <f t="array" ref="X193">_xlfn.IFS(
    AND(G193="",M193=""), "",
    OR(G193="Lead", G193="Lead Lined Galvanized", M193="Lead", M193="Lead Lined Galvanized"), "Lead",
    AND(G193="GRR", M193="GRR"), "Non-Lead",
    OR(AND(G193="GRR", M193=""), AND(G193="", M193="GRR")), "Non-Lead",
    AND(G193&lt;&gt;"GRR", G193&lt;&gt;"", M193="GRR", OR(I193="Yes", I193="Unknown", I193="")), "GRR",
    AND(G193&lt;&gt;"GRR", G193&lt;&gt;"", M193="GRR", I193="No"), "Non-Lead",
    OR(G193="Unknown", M193="Unknown"), "Unknown",
    OR(NOT(OR(G193="Lead", G193="Lead Lined Galvanized", G193="GRR", G193="Unknown")),
       NOT(OR(M193="Lead", M193="Lead Lined Galvanized", M193="GRR", M193="Unknown"))), "Non-Lead",
    TRUE, ""
)</f>
        <v/>
      </c>
      <c r="Y193" s="31" t="str">
        <f t="shared" si="7"/>
        <v/>
      </c>
      <c r="Z193" s="1" t="b">
        <v>0</v>
      </c>
      <c r="AA193" s="13"/>
      <c r="AB193" s="13"/>
      <c r="AC193" s="13"/>
      <c r="AD193" s="13"/>
      <c r="AE193" s="13"/>
      <c r="AG193" s="32" t="str" cm="1">
        <f t="array" ref="AG193">_xlfn.IFS(AH193="","",AH193="Yes",IF(ISNUMBER(U193),IF(U193&lt;1988,"Yes","No"),"No"),TRUE,"")</f>
        <v/>
      </c>
      <c r="AH193" s="32" t="str">
        <f t="shared" si="8"/>
        <v/>
      </c>
      <c r="AI193" s="32" t="str" cm="1">
        <f t="array" ref="AI193">_xlfn.IFS(AJ193="","",AJ193="Yes",IF(ISNUMBER(U193),IF(U193&lt;1988,"Yes","No"),"No"),TRUE,"No")</f>
        <v>No</v>
      </c>
      <c r="AJ193" s="32" t="str" cm="1">
        <f t="array" ref="AJ193">_xlfn.IFS(AND(S193="",T193=""),"",
     OR(S193="Lead",T193="Lead"),"No",
     OR(S193="Non-Lead Copper",T193="Non-Lead Copper"),"Yes",
     TRUE,"No")</f>
        <v>No</v>
      </c>
      <c r="AK193" s="32" t="str" cm="1">
        <f t="array" ref="AK193">_xlfn.IFS(AND(S193="",T193=""),"",
     OR(S193="Lead",T193="Lead"),"Yes",
     TRUE,"No")</f>
        <v>No</v>
      </c>
    </row>
    <row r="194" spans="1:37">
      <c r="A194" s="28">
        <v>192</v>
      </c>
      <c r="B194" s="2"/>
      <c r="C194" s="2"/>
      <c r="D194" s="3"/>
      <c r="E194" s="2"/>
      <c r="F194" s="5" t="s">
        <v>68</v>
      </c>
      <c r="G194" s="2"/>
      <c r="H194" s="2"/>
      <c r="I194" s="2"/>
      <c r="J194" s="2"/>
      <c r="K194" s="2"/>
      <c r="L194" s="2"/>
      <c r="M194" s="4"/>
      <c r="N194" s="2"/>
      <c r="O194" s="2"/>
      <c r="P194" s="2"/>
      <c r="Q194" s="2"/>
      <c r="R194" s="5"/>
      <c r="S194" s="2" t="s">
        <v>68</v>
      </c>
      <c r="T194" s="2" t="s">
        <v>68</v>
      </c>
      <c r="U194" s="34"/>
      <c r="V194" s="30" t="str" cm="1">
        <f t="array" ref="V194">_xlfn.IFS(
    D194="","",
    AND(D194="Single Family Residence",OR(X194="Lead",S194="Lead",T194="Lead"),OR(Q194="No",Q194="Unknown",Q194="")),"Tier 1",
    AND(D194="Single Family Residence",OR(X194="GRR",S194="Galvanized",T194="Galvanized",F194="Lead"),OR(Q194="No",Q194="Unknown",Q194="")),"Tier 3",
    AND(D194="Single Family Residence",AI194="Yes",OR(Q194="No",Q194="Unknown",Q194="")),"Tier 4",
    AND(D194&lt;&gt;"Single Family Residence",OR(X194="Lead",AK194="Yes"),OR(Q194="No",Q194="Unknown",Q194="")),"Tier 2",
    OR(Q194="No",Q194="Unknown",Q194=""),"Tier 5",
    Q194="Yes","No Tier",
    TRUE,"")</f>
        <v/>
      </c>
      <c r="W194" s="32" t="str">
        <f t="shared" si="6"/>
        <v>Unknown</v>
      </c>
      <c r="X194" s="32" t="str" cm="1">
        <f t="array" ref="X194">_xlfn.IFS(
    AND(G194="",M194=""), "",
    OR(G194="Lead", G194="Lead Lined Galvanized", M194="Lead", M194="Lead Lined Galvanized"), "Lead",
    AND(G194="GRR", M194="GRR"), "Non-Lead",
    OR(AND(G194="GRR", M194=""), AND(G194="", M194="GRR")), "Non-Lead",
    AND(G194&lt;&gt;"GRR", G194&lt;&gt;"", M194="GRR", OR(I194="Yes", I194="Unknown", I194="")), "GRR",
    AND(G194&lt;&gt;"GRR", G194&lt;&gt;"", M194="GRR", I194="No"), "Non-Lead",
    OR(G194="Unknown", M194="Unknown"), "Unknown",
    OR(NOT(OR(G194="Lead", G194="Lead Lined Galvanized", G194="GRR", G194="Unknown")),
       NOT(OR(M194="Lead", M194="Lead Lined Galvanized", M194="GRR", M194="Unknown"))), "Non-Lead",
    TRUE, ""
)</f>
        <v/>
      </c>
      <c r="Y194" s="31" t="str">
        <f t="shared" si="7"/>
        <v/>
      </c>
      <c r="Z194" s="1" t="b">
        <v>0</v>
      </c>
      <c r="AA194" s="13"/>
      <c r="AB194" s="13"/>
      <c r="AC194" s="13"/>
      <c r="AD194" s="13"/>
      <c r="AE194" s="13"/>
      <c r="AG194" s="32" t="str" cm="1">
        <f t="array" ref="AG194">_xlfn.IFS(AH194="","",AH194="Yes",IF(ISNUMBER(U194),IF(U194&lt;1988,"Yes","No"),"No"),TRUE,"")</f>
        <v/>
      </c>
      <c r="AH194" s="32" t="str">
        <f t="shared" si="8"/>
        <v/>
      </c>
      <c r="AI194" s="32" t="str" cm="1">
        <f t="array" ref="AI194">_xlfn.IFS(AJ194="","",AJ194="Yes",IF(ISNUMBER(U194),IF(U194&lt;1988,"Yes","No"),"No"),TRUE,"No")</f>
        <v>No</v>
      </c>
      <c r="AJ194" s="32" t="str" cm="1">
        <f t="array" ref="AJ194">_xlfn.IFS(AND(S194="",T194=""),"",
     OR(S194="Lead",T194="Lead"),"No",
     OR(S194="Non-Lead Copper",T194="Non-Lead Copper"),"Yes",
     TRUE,"No")</f>
        <v>No</v>
      </c>
      <c r="AK194" s="32" t="str" cm="1">
        <f t="array" ref="AK194">_xlfn.IFS(AND(S194="",T194=""),"",
     OR(S194="Lead",T194="Lead"),"Yes",
     TRUE,"No")</f>
        <v>No</v>
      </c>
    </row>
    <row r="195" spans="1:37">
      <c r="A195" s="28">
        <v>193</v>
      </c>
      <c r="B195" s="2"/>
      <c r="C195" s="2"/>
      <c r="D195" s="3"/>
      <c r="E195" s="2"/>
      <c r="F195" s="5" t="s">
        <v>68</v>
      </c>
      <c r="G195" s="2"/>
      <c r="H195" s="2"/>
      <c r="I195" s="2"/>
      <c r="J195" s="2"/>
      <c r="K195" s="2"/>
      <c r="L195" s="2"/>
      <c r="M195" s="4"/>
      <c r="N195" s="2"/>
      <c r="O195" s="2"/>
      <c r="P195" s="2"/>
      <c r="Q195" s="2"/>
      <c r="R195" s="5"/>
      <c r="S195" s="2" t="s">
        <v>68</v>
      </c>
      <c r="T195" s="2" t="s">
        <v>68</v>
      </c>
      <c r="U195" s="34"/>
      <c r="V195" s="30" t="str" cm="1">
        <f t="array" ref="V195">_xlfn.IFS(
    D195="","",
    AND(D195="Single Family Residence",OR(X195="Lead",S195="Lead",T195="Lead"),OR(Q195="No",Q195="Unknown",Q195="")),"Tier 1",
    AND(D195="Single Family Residence",OR(X195="GRR",S195="Galvanized",T195="Galvanized",F195="Lead"),OR(Q195="No",Q195="Unknown",Q195="")),"Tier 3",
    AND(D195="Single Family Residence",AI195="Yes",OR(Q195="No",Q195="Unknown",Q195="")),"Tier 4",
    AND(D195&lt;&gt;"Single Family Residence",OR(X195="Lead",AK195="Yes"),OR(Q195="No",Q195="Unknown",Q195="")),"Tier 2",
    OR(Q195="No",Q195="Unknown",Q195=""),"Tier 5",
    Q195="Yes","No Tier",
    TRUE,"")</f>
        <v/>
      </c>
      <c r="W195" s="32" t="str">
        <f t="shared" si="6"/>
        <v>Unknown</v>
      </c>
      <c r="X195" s="32" t="str" cm="1">
        <f t="array" ref="X195">_xlfn.IFS(
    AND(G195="",M195=""), "",
    OR(G195="Lead", G195="Lead Lined Galvanized", M195="Lead", M195="Lead Lined Galvanized"), "Lead",
    AND(G195="GRR", M195="GRR"), "Non-Lead",
    OR(AND(G195="GRR", M195=""), AND(G195="", M195="GRR")), "Non-Lead",
    AND(G195&lt;&gt;"GRR", G195&lt;&gt;"", M195="GRR", OR(I195="Yes", I195="Unknown", I195="")), "GRR",
    AND(G195&lt;&gt;"GRR", G195&lt;&gt;"", M195="GRR", I195="No"), "Non-Lead",
    OR(G195="Unknown", M195="Unknown"), "Unknown",
    OR(NOT(OR(G195="Lead", G195="Lead Lined Galvanized", G195="GRR", G195="Unknown")),
       NOT(OR(M195="Lead", M195="Lead Lined Galvanized", M195="GRR", M195="Unknown"))), "Non-Lead",
    TRUE, ""
)</f>
        <v/>
      </c>
      <c r="Y195" s="31" t="str">
        <f t="shared" si="7"/>
        <v/>
      </c>
      <c r="Z195" s="1" t="b">
        <v>0</v>
      </c>
      <c r="AA195" s="13"/>
      <c r="AB195" s="13"/>
      <c r="AC195" s="13"/>
      <c r="AD195" s="13"/>
      <c r="AE195" s="13"/>
      <c r="AG195" s="32" t="str" cm="1">
        <f t="array" ref="AG195">_xlfn.IFS(AH195="","",AH195="Yes",IF(ISNUMBER(U195),IF(U195&lt;1988,"Yes","No"),"No"),TRUE,"")</f>
        <v/>
      </c>
      <c r="AH195" s="32" t="str">
        <f t="shared" si="8"/>
        <v/>
      </c>
      <c r="AI195" s="32" t="str" cm="1">
        <f t="array" ref="AI195">_xlfn.IFS(AJ195="","",AJ195="Yes",IF(ISNUMBER(U195),IF(U195&lt;1988,"Yes","No"),"No"),TRUE,"No")</f>
        <v>No</v>
      </c>
      <c r="AJ195" s="32" t="str" cm="1">
        <f t="array" ref="AJ195">_xlfn.IFS(AND(S195="",T195=""),"",
     OR(S195="Lead",T195="Lead"),"No",
     OR(S195="Non-Lead Copper",T195="Non-Lead Copper"),"Yes",
     TRUE,"No")</f>
        <v>No</v>
      </c>
      <c r="AK195" s="32" t="str" cm="1">
        <f t="array" ref="AK195">_xlfn.IFS(AND(S195="",T195=""),"",
     OR(S195="Lead",T195="Lead"),"Yes",
     TRUE,"No")</f>
        <v>No</v>
      </c>
    </row>
    <row r="196" spans="1:37">
      <c r="A196" s="28">
        <v>194</v>
      </c>
      <c r="B196" s="2"/>
      <c r="C196" s="2"/>
      <c r="D196" s="3"/>
      <c r="E196" s="2"/>
      <c r="F196" s="5" t="s">
        <v>68</v>
      </c>
      <c r="G196" s="2"/>
      <c r="H196" s="2"/>
      <c r="I196" s="2"/>
      <c r="J196" s="2"/>
      <c r="K196" s="2"/>
      <c r="L196" s="2"/>
      <c r="M196" s="4"/>
      <c r="N196" s="2"/>
      <c r="O196" s="2"/>
      <c r="P196" s="2"/>
      <c r="Q196" s="2"/>
      <c r="R196" s="5"/>
      <c r="S196" s="2" t="s">
        <v>68</v>
      </c>
      <c r="T196" s="2" t="s">
        <v>68</v>
      </c>
      <c r="U196" s="34"/>
      <c r="V196" s="30" t="str" cm="1">
        <f t="array" ref="V196">_xlfn.IFS(
    D196="","",
    AND(D196="Single Family Residence",OR(X196="Lead",S196="Lead",T196="Lead"),OR(Q196="No",Q196="Unknown",Q196="")),"Tier 1",
    AND(D196="Single Family Residence",OR(X196="GRR",S196="Galvanized",T196="Galvanized",F196="Lead"),OR(Q196="No",Q196="Unknown",Q196="")),"Tier 3",
    AND(D196="Single Family Residence",AI196="Yes",OR(Q196="No",Q196="Unknown",Q196="")),"Tier 4",
    AND(D196&lt;&gt;"Single Family Residence",OR(X196="Lead",AK196="Yes"),OR(Q196="No",Q196="Unknown",Q196="")),"Tier 2",
    OR(Q196="No",Q196="Unknown",Q196=""),"Tier 5",
    Q196="Yes","No Tier",
    TRUE,"")</f>
        <v/>
      </c>
      <c r="W196" s="32" t="str">
        <f t="shared" ref="W196:W259" si="9">IF(F196="","",IF(F196="Lead","Yes",IF(F196="Non-Lead","No",IF(F196="Unknown","Unknown",IF(F196="No Connector","No","")))))</f>
        <v>Unknown</v>
      </c>
      <c r="X196" s="32" t="str" cm="1">
        <f t="array" ref="X196">_xlfn.IFS(
    AND(G196="",M196=""), "",
    OR(G196="Lead", G196="Lead Lined Galvanized", M196="Lead", M196="Lead Lined Galvanized"), "Lead",
    AND(G196="GRR", M196="GRR"), "Non-Lead",
    OR(AND(G196="GRR", M196=""), AND(G196="", M196="GRR")), "Non-Lead",
    AND(G196&lt;&gt;"GRR", G196&lt;&gt;"", M196="GRR", OR(I196="Yes", I196="Unknown", I196="")), "GRR",
    AND(G196&lt;&gt;"GRR", G196&lt;&gt;"", M196="GRR", I196="No"), "Non-Lead",
    OR(G196="Unknown", M196="Unknown"), "Unknown",
    OR(NOT(OR(G196="Lead", G196="Lead Lined Galvanized", G196="GRR", G196="Unknown")),
       NOT(OR(M196="Lead", M196="Lead Lined Galvanized", M196="GRR", M196="Unknown"))), "Non-Lead",
    TRUE, ""
)</f>
        <v/>
      </c>
      <c r="Y196" s="31" t="str">
        <f t="shared" ref="Y196:Y259" si="10">IF(X196="","", IF(OR(X196="Lead",X196="GRR",X196="Unknown"),"Yes","No"))</f>
        <v/>
      </c>
      <c r="Z196" s="1" t="b">
        <v>0</v>
      </c>
      <c r="AA196" s="13"/>
      <c r="AB196" s="13"/>
      <c r="AC196" s="13"/>
      <c r="AD196" s="13"/>
      <c r="AE196" s="13"/>
      <c r="AG196" s="32" t="str" cm="1">
        <f t="array" ref="AG196">_xlfn.IFS(AH196="","",AH196="Yes",IF(ISNUMBER(U196),IF(U196&lt;1988,"Yes","No"),"No"),TRUE,"")</f>
        <v/>
      </c>
      <c r="AH196" s="32" t="str">
        <f t="shared" ref="AH196:AH259" si="11">IF(X196="","",IF(X196="Non-Lead",IF(OR(G196="Non-Lead Copper",M197="Non-Lead Copper"),"Yes","No"),"No"))</f>
        <v/>
      </c>
      <c r="AI196" s="32" t="str" cm="1">
        <f t="array" ref="AI196">_xlfn.IFS(AJ196="","",AJ196="Yes",IF(ISNUMBER(U196),IF(U196&lt;1988,"Yes","No"),"No"),TRUE,"No")</f>
        <v>No</v>
      </c>
      <c r="AJ196" s="32" t="str" cm="1">
        <f t="array" ref="AJ196">_xlfn.IFS(AND(S196="",T196=""),"",
     OR(S196="Lead",T196="Lead"),"No",
     OR(S196="Non-Lead Copper",T196="Non-Lead Copper"),"Yes",
     TRUE,"No")</f>
        <v>No</v>
      </c>
      <c r="AK196" s="32" t="str" cm="1">
        <f t="array" ref="AK196">_xlfn.IFS(AND(S196="",T196=""),"",
     OR(S196="Lead",T196="Lead"),"Yes",
     TRUE,"No")</f>
        <v>No</v>
      </c>
    </row>
    <row r="197" spans="1:37">
      <c r="A197" s="28">
        <v>195</v>
      </c>
      <c r="B197" s="2"/>
      <c r="C197" s="2"/>
      <c r="D197" s="3"/>
      <c r="E197" s="2"/>
      <c r="F197" s="5" t="s">
        <v>68</v>
      </c>
      <c r="G197" s="2"/>
      <c r="H197" s="2"/>
      <c r="I197" s="2"/>
      <c r="J197" s="2"/>
      <c r="K197" s="2"/>
      <c r="L197" s="2"/>
      <c r="M197" s="4"/>
      <c r="N197" s="2"/>
      <c r="O197" s="2"/>
      <c r="P197" s="2"/>
      <c r="Q197" s="2"/>
      <c r="R197" s="5"/>
      <c r="S197" s="2" t="s">
        <v>68</v>
      </c>
      <c r="T197" s="2" t="s">
        <v>68</v>
      </c>
      <c r="U197" s="34"/>
      <c r="V197" s="30" t="str" cm="1">
        <f t="array" ref="V197">_xlfn.IFS(
    D197="","",
    AND(D197="Single Family Residence",OR(X197="Lead",S197="Lead",T197="Lead"),OR(Q197="No",Q197="Unknown",Q197="")),"Tier 1",
    AND(D197="Single Family Residence",OR(X197="GRR",S197="Galvanized",T197="Galvanized",F197="Lead"),OR(Q197="No",Q197="Unknown",Q197="")),"Tier 3",
    AND(D197="Single Family Residence",AI197="Yes",OR(Q197="No",Q197="Unknown",Q197="")),"Tier 4",
    AND(D197&lt;&gt;"Single Family Residence",OR(X197="Lead",AK197="Yes"),OR(Q197="No",Q197="Unknown",Q197="")),"Tier 2",
    OR(Q197="No",Q197="Unknown",Q197=""),"Tier 5",
    Q197="Yes","No Tier",
    TRUE,"")</f>
        <v/>
      </c>
      <c r="W197" s="32" t="str">
        <f t="shared" si="9"/>
        <v>Unknown</v>
      </c>
      <c r="X197" s="32" t="str" cm="1">
        <f t="array" ref="X197">_xlfn.IFS(
    AND(G197="",M197=""), "",
    OR(G197="Lead", G197="Lead Lined Galvanized", M197="Lead", M197="Lead Lined Galvanized"), "Lead",
    AND(G197="GRR", M197="GRR"), "Non-Lead",
    OR(AND(G197="GRR", M197=""), AND(G197="", M197="GRR")), "Non-Lead",
    AND(G197&lt;&gt;"GRR", G197&lt;&gt;"", M197="GRR", OR(I197="Yes", I197="Unknown", I197="")), "GRR",
    AND(G197&lt;&gt;"GRR", G197&lt;&gt;"", M197="GRR", I197="No"), "Non-Lead",
    OR(G197="Unknown", M197="Unknown"), "Unknown",
    OR(NOT(OR(G197="Lead", G197="Lead Lined Galvanized", G197="GRR", G197="Unknown")),
       NOT(OR(M197="Lead", M197="Lead Lined Galvanized", M197="GRR", M197="Unknown"))), "Non-Lead",
    TRUE, ""
)</f>
        <v/>
      </c>
      <c r="Y197" s="31" t="str">
        <f t="shared" si="10"/>
        <v/>
      </c>
      <c r="Z197" s="1" t="b">
        <v>0</v>
      </c>
      <c r="AA197" s="13"/>
      <c r="AB197" s="13"/>
      <c r="AC197" s="13"/>
      <c r="AD197" s="13"/>
      <c r="AE197" s="13"/>
      <c r="AG197" s="32" t="str" cm="1">
        <f t="array" ref="AG197">_xlfn.IFS(AH197="","",AH197="Yes",IF(ISNUMBER(U197),IF(U197&lt;1988,"Yes","No"),"No"),TRUE,"")</f>
        <v/>
      </c>
      <c r="AH197" s="32" t="str">
        <f t="shared" si="11"/>
        <v/>
      </c>
      <c r="AI197" s="32" t="str" cm="1">
        <f t="array" ref="AI197">_xlfn.IFS(AJ197="","",AJ197="Yes",IF(ISNUMBER(U197),IF(U197&lt;1988,"Yes","No"),"No"),TRUE,"No")</f>
        <v>No</v>
      </c>
      <c r="AJ197" s="32" t="str" cm="1">
        <f t="array" ref="AJ197">_xlfn.IFS(AND(S197="",T197=""),"",
     OR(S197="Lead",T197="Lead"),"No",
     OR(S197="Non-Lead Copper",T197="Non-Lead Copper"),"Yes",
     TRUE,"No")</f>
        <v>No</v>
      </c>
      <c r="AK197" s="32" t="str" cm="1">
        <f t="array" ref="AK197">_xlfn.IFS(AND(S197="",T197=""),"",
     OR(S197="Lead",T197="Lead"),"Yes",
     TRUE,"No")</f>
        <v>No</v>
      </c>
    </row>
    <row r="198" spans="1:37">
      <c r="A198" s="28">
        <v>196</v>
      </c>
      <c r="B198" s="2"/>
      <c r="C198" s="2"/>
      <c r="D198" s="3"/>
      <c r="E198" s="2"/>
      <c r="F198" s="5" t="s">
        <v>68</v>
      </c>
      <c r="G198" s="2"/>
      <c r="H198" s="2"/>
      <c r="I198" s="2"/>
      <c r="J198" s="2"/>
      <c r="K198" s="2"/>
      <c r="L198" s="2"/>
      <c r="M198" s="4"/>
      <c r="N198" s="2"/>
      <c r="O198" s="2"/>
      <c r="P198" s="2"/>
      <c r="Q198" s="2"/>
      <c r="R198" s="5"/>
      <c r="S198" s="2" t="s">
        <v>68</v>
      </c>
      <c r="T198" s="2" t="s">
        <v>68</v>
      </c>
      <c r="U198" s="34"/>
      <c r="V198" s="30" t="str" cm="1">
        <f t="array" ref="V198">_xlfn.IFS(
    D198="","",
    AND(D198="Single Family Residence",OR(X198="Lead",S198="Lead",T198="Lead"),OR(Q198="No",Q198="Unknown",Q198="")),"Tier 1",
    AND(D198="Single Family Residence",OR(X198="GRR",S198="Galvanized",T198="Galvanized",F198="Lead"),OR(Q198="No",Q198="Unknown",Q198="")),"Tier 3",
    AND(D198="Single Family Residence",AI198="Yes",OR(Q198="No",Q198="Unknown",Q198="")),"Tier 4",
    AND(D198&lt;&gt;"Single Family Residence",OR(X198="Lead",AK198="Yes"),OR(Q198="No",Q198="Unknown",Q198="")),"Tier 2",
    OR(Q198="No",Q198="Unknown",Q198=""),"Tier 5",
    Q198="Yes","No Tier",
    TRUE,"")</f>
        <v/>
      </c>
      <c r="W198" s="32" t="str">
        <f t="shared" si="9"/>
        <v>Unknown</v>
      </c>
      <c r="X198" s="32" t="str" cm="1">
        <f t="array" ref="X198">_xlfn.IFS(
    AND(G198="",M198=""), "",
    OR(G198="Lead", G198="Lead Lined Galvanized", M198="Lead", M198="Lead Lined Galvanized"), "Lead",
    AND(G198="GRR", M198="GRR"), "Non-Lead",
    OR(AND(G198="GRR", M198=""), AND(G198="", M198="GRR")), "Non-Lead",
    AND(G198&lt;&gt;"GRR", G198&lt;&gt;"", M198="GRR", OR(I198="Yes", I198="Unknown", I198="")), "GRR",
    AND(G198&lt;&gt;"GRR", G198&lt;&gt;"", M198="GRR", I198="No"), "Non-Lead",
    OR(G198="Unknown", M198="Unknown"), "Unknown",
    OR(NOT(OR(G198="Lead", G198="Lead Lined Galvanized", G198="GRR", G198="Unknown")),
       NOT(OR(M198="Lead", M198="Lead Lined Galvanized", M198="GRR", M198="Unknown"))), "Non-Lead",
    TRUE, ""
)</f>
        <v/>
      </c>
      <c r="Y198" s="31" t="str">
        <f t="shared" si="10"/>
        <v/>
      </c>
      <c r="Z198" s="1" t="b">
        <v>0</v>
      </c>
      <c r="AA198" s="13"/>
      <c r="AB198" s="13"/>
      <c r="AC198" s="13"/>
      <c r="AD198" s="13"/>
      <c r="AE198" s="13"/>
      <c r="AG198" s="32" t="str" cm="1">
        <f t="array" ref="AG198">_xlfn.IFS(AH198="","",AH198="Yes",IF(ISNUMBER(U198),IF(U198&lt;1988,"Yes","No"),"No"),TRUE,"")</f>
        <v/>
      </c>
      <c r="AH198" s="32" t="str">
        <f t="shared" si="11"/>
        <v/>
      </c>
      <c r="AI198" s="32" t="str" cm="1">
        <f t="array" ref="AI198">_xlfn.IFS(AJ198="","",AJ198="Yes",IF(ISNUMBER(U198),IF(U198&lt;1988,"Yes","No"),"No"),TRUE,"No")</f>
        <v>No</v>
      </c>
      <c r="AJ198" s="32" t="str" cm="1">
        <f t="array" ref="AJ198">_xlfn.IFS(AND(S198="",T198=""),"",
     OR(S198="Lead",T198="Lead"),"No",
     OR(S198="Non-Lead Copper",T198="Non-Lead Copper"),"Yes",
     TRUE,"No")</f>
        <v>No</v>
      </c>
      <c r="AK198" s="32" t="str" cm="1">
        <f t="array" ref="AK198">_xlfn.IFS(AND(S198="",T198=""),"",
     OR(S198="Lead",T198="Lead"),"Yes",
     TRUE,"No")</f>
        <v>No</v>
      </c>
    </row>
    <row r="199" spans="1:37">
      <c r="A199" s="28">
        <v>197</v>
      </c>
      <c r="B199" s="2"/>
      <c r="C199" s="2"/>
      <c r="D199" s="3"/>
      <c r="E199" s="2"/>
      <c r="F199" s="5" t="s">
        <v>68</v>
      </c>
      <c r="G199" s="2"/>
      <c r="H199" s="2"/>
      <c r="I199" s="2"/>
      <c r="J199" s="2"/>
      <c r="K199" s="2"/>
      <c r="L199" s="2"/>
      <c r="M199" s="4"/>
      <c r="N199" s="2"/>
      <c r="O199" s="2"/>
      <c r="P199" s="2"/>
      <c r="Q199" s="2"/>
      <c r="R199" s="5"/>
      <c r="S199" s="2" t="s">
        <v>68</v>
      </c>
      <c r="T199" s="2" t="s">
        <v>68</v>
      </c>
      <c r="U199" s="34"/>
      <c r="V199" s="30" t="str" cm="1">
        <f t="array" ref="V199">_xlfn.IFS(
    D199="","",
    AND(D199="Single Family Residence",OR(X199="Lead",S199="Lead",T199="Lead"),OR(Q199="No",Q199="Unknown",Q199="")),"Tier 1",
    AND(D199="Single Family Residence",OR(X199="GRR",S199="Galvanized",T199="Galvanized",F199="Lead"),OR(Q199="No",Q199="Unknown",Q199="")),"Tier 3",
    AND(D199="Single Family Residence",AI199="Yes",OR(Q199="No",Q199="Unknown",Q199="")),"Tier 4",
    AND(D199&lt;&gt;"Single Family Residence",OR(X199="Lead",AK199="Yes"),OR(Q199="No",Q199="Unknown",Q199="")),"Tier 2",
    OR(Q199="No",Q199="Unknown",Q199=""),"Tier 5",
    Q199="Yes","No Tier",
    TRUE,"")</f>
        <v/>
      </c>
      <c r="W199" s="32" t="str">
        <f t="shared" si="9"/>
        <v>Unknown</v>
      </c>
      <c r="X199" s="32" t="str" cm="1">
        <f t="array" ref="X199">_xlfn.IFS(
    AND(G199="",M199=""), "",
    OR(G199="Lead", G199="Lead Lined Galvanized", M199="Lead", M199="Lead Lined Galvanized"), "Lead",
    AND(G199="GRR", M199="GRR"), "Non-Lead",
    OR(AND(G199="GRR", M199=""), AND(G199="", M199="GRR")), "Non-Lead",
    AND(G199&lt;&gt;"GRR", G199&lt;&gt;"", M199="GRR", OR(I199="Yes", I199="Unknown", I199="")), "GRR",
    AND(G199&lt;&gt;"GRR", G199&lt;&gt;"", M199="GRR", I199="No"), "Non-Lead",
    OR(G199="Unknown", M199="Unknown"), "Unknown",
    OR(NOT(OR(G199="Lead", G199="Lead Lined Galvanized", G199="GRR", G199="Unknown")),
       NOT(OR(M199="Lead", M199="Lead Lined Galvanized", M199="GRR", M199="Unknown"))), "Non-Lead",
    TRUE, ""
)</f>
        <v/>
      </c>
      <c r="Y199" s="31" t="str">
        <f t="shared" si="10"/>
        <v/>
      </c>
      <c r="Z199" s="1" t="b">
        <v>0</v>
      </c>
      <c r="AA199" s="13"/>
      <c r="AB199" s="13"/>
      <c r="AC199" s="13"/>
      <c r="AD199" s="13"/>
      <c r="AE199" s="13"/>
      <c r="AG199" s="32" t="str" cm="1">
        <f t="array" ref="AG199">_xlfn.IFS(AH199="","",AH199="Yes",IF(ISNUMBER(U199),IF(U199&lt;1988,"Yes","No"),"No"),TRUE,"")</f>
        <v/>
      </c>
      <c r="AH199" s="32" t="str">
        <f t="shared" si="11"/>
        <v/>
      </c>
      <c r="AI199" s="32" t="str" cm="1">
        <f t="array" ref="AI199">_xlfn.IFS(AJ199="","",AJ199="Yes",IF(ISNUMBER(U199),IF(U199&lt;1988,"Yes","No"),"No"),TRUE,"No")</f>
        <v>No</v>
      </c>
      <c r="AJ199" s="32" t="str" cm="1">
        <f t="array" ref="AJ199">_xlfn.IFS(AND(S199="",T199=""),"",
     OR(S199="Lead",T199="Lead"),"No",
     OR(S199="Non-Lead Copper",T199="Non-Lead Copper"),"Yes",
     TRUE,"No")</f>
        <v>No</v>
      </c>
      <c r="AK199" s="32" t="str" cm="1">
        <f t="array" ref="AK199">_xlfn.IFS(AND(S199="",T199=""),"",
     OR(S199="Lead",T199="Lead"),"Yes",
     TRUE,"No")</f>
        <v>No</v>
      </c>
    </row>
    <row r="200" spans="1:37">
      <c r="A200" s="28">
        <v>198</v>
      </c>
      <c r="B200" s="2"/>
      <c r="C200" s="2"/>
      <c r="D200" s="3"/>
      <c r="E200" s="2"/>
      <c r="F200" s="5" t="s">
        <v>68</v>
      </c>
      <c r="G200" s="2"/>
      <c r="H200" s="2"/>
      <c r="I200" s="2"/>
      <c r="J200" s="2"/>
      <c r="K200" s="2"/>
      <c r="L200" s="2"/>
      <c r="M200" s="4"/>
      <c r="N200" s="2"/>
      <c r="O200" s="2"/>
      <c r="P200" s="2"/>
      <c r="Q200" s="2"/>
      <c r="R200" s="5"/>
      <c r="S200" s="2" t="s">
        <v>68</v>
      </c>
      <c r="T200" s="2" t="s">
        <v>68</v>
      </c>
      <c r="U200" s="34"/>
      <c r="V200" s="30" t="str" cm="1">
        <f t="array" ref="V200">_xlfn.IFS(
    D200="","",
    AND(D200="Single Family Residence",OR(X200="Lead",S200="Lead",T200="Lead"),OR(Q200="No",Q200="Unknown",Q200="")),"Tier 1",
    AND(D200="Single Family Residence",OR(X200="GRR",S200="Galvanized",T200="Galvanized",F200="Lead"),OR(Q200="No",Q200="Unknown",Q200="")),"Tier 3",
    AND(D200="Single Family Residence",AI200="Yes",OR(Q200="No",Q200="Unknown",Q200="")),"Tier 4",
    AND(D200&lt;&gt;"Single Family Residence",OR(X200="Lead",AK200="Yes"),OR(Q200="No",Q200="Unknown",Q200="")),"Tier 2",
    OR(Q200="No",Q200="Unknown",Q200=""),"Tier 5",
    Q200="Yes","No Tier",
    TRUE,"")</f>
        <v/>
      </c>
      <c r="W200" s="32" t="str">
        <f t="shared" si="9"/>
        <v>Unknown</v>
      </c>
      <c r="X200" s="32" t="str" cm="1">
        <f t="array" ref="X200">_xlfn.IFS(
    AND(G200="",M200=""), "",
    OR(G200="Lead", G200="Lead Lined Galvanized", M200="Lead", M200="Lead Lined Galvanized"), "Lead",
    AND(G200="GRR", M200="GRR"), "Non-Lead",
    OR(AND(G200="GRR", M200=""), AND(G200="", M200="GRR")), "Non-Lead",
    AND(G200&lt;&gt;"GRR", G200&lt;&gt;"", M200="GRR", OR(I200="Yes", I200="Unknown", I200="")), "GRR",
    AND(G200&lt;&gt;"GRR", G200&lt;&gt;"", M200="GRR", I200="No"), "Non-Lead",
    OR(G200="Unknown", M200="Unknown"), "Unknown",
    OR(NOT(OR(G200="Lead", G200="Lead Lined Galvanized", G200="GRR", G200="Unknown")),
       NOT(OR(M200="Lead", M200="Lead Lined Galvanized", M200="GRR", M200="Unknown"))), "Non-Lead",
    TRUE, ""
)</f>
        <v/>
      </c>
      <c r="Y200" s="31" t="str">
        <f t="shared" si="10"/>
        <v/>
      </c>
      <c r="Z200" s="1" t="b">
        <v>0</v>
      </c>
      <c r="AA200" s="13"/>
      <c r="AB200" s="13"/>
      <c r="AC200" s="13"/>
      <c r="AD200" s="13"/>
      <c r="AE200" s="13"/>
      <c r="AG200" s="32" t="str" cm="1">
        <f t="array" ref="AG200">_xlfn.IFS(AH200="","",AH200="Yes",IF(ISNUMBER(U200),IF(U200&lt;1988,"Yes","No"),"No"),TRUE,"")</f>
        <v/>
      </c>
      <c r="AH200" s="32" t="str">
        <f t="shared" si="11"/>
        <v/>
      </c>
      <c r="AI200" s="32" t="str" cm="1">
        <f t="array" ref="AI200">_xlfn.IFS(AJ200="","",AJ200="Yes",IF(ISNUMBER(U200),IF(U200&lt;1988,"Yes","No"),"No"),TRUE,"No")</f>
        <v>No</v>
      </c>
      <c r="AJ200" s="32" t="str" cm="1">
        <f t="array" ref="AJ200">_xlfn.IFS(AND(S200="",T200=""),"",
     OR(S200="Lead",T200="Lead"),"No",
     OR(S200="Non-Lead Copper",T200="Non-Lead Copper"),"Yes",
     TRUE,"No")</f>
        <v>No</v>
      </c>
      <c r="AK200" s="32" t="str" cm="1">
        <f t="array" ref="AK200">_xlfn.IFS(AND(S200="",T200=""),"",
     OR(S200="Lead",T200="Lead"),"Yes",
     TRUE,"No")</f>
        <v>No</v>
      </c>
    </row>
    <row r="201" spans="1:37">
      <c r="A201" s="28">
        <v>199</v>
      </c>
      <c r="B201" s="2"/>
      <c r="C201" s="2"/>
      <c r="D201" s="3"/>
      <c r="E201" s="2"/>
      <c r="F201" s="5" t="s">
        <v>68</v>
      </c>
      <c r="G201" s="2"/>
      <c r="H201" s="2"/>
      <c r="I201" s="2"/>
      <c r="J201" s="2"/>
      <c r="K201" s="2"/>
      <c r="L201" s="2"/>
      <c r="M201" s="4"/>
      <c r="N201" s="2"/>
      <c r="O201" s="2"/>
      <c r="P201" s="2"/>
      <c r="Q201" s="2"/>
      <c r="R201" s="5"/>
      <c r="S201" s="2" t="s">
        <v>68</v>
      </c>
      <c r="T201" s="2" t="s">
        <v>68</v>
      </c>
      <c r="U201" s="34"/>
      <c r="V201" s="30" t="str" cm="1">
        <f t="array" ref="V201">_xlfn.IFS(
    D201="","",
    AND(D201="Single Family Residence",OR(X201="Lead",S201="Lead",T201="Lead"),OR(Q201="No",Q201="Unknown",Q201="")),"Tier 1",
    AND(D201="Single Family Residence",OR(X201="GRR",S201="Galvanized",T201="Galvanized",F201="Lead"),OR(Q201="No",Q201="Unknown",Q201="")),"Tier 3",
    AND(D201="Single Family Residence",AI201="Yes",OR(Q201="No",Q201="Unknown",Q201="")),"Tier 4",
    AND(D201&lt;&gt;"Single Family Residence",OR(X201="Lead",AK201="Yes"),OR(Q201="No",Q201="Unknown",Q201="")),"Tier 2",
    OR(Q201="No",Q201="Unknown",Q201=""),"Tier 5",
    Q201="Yes","No Tier",
    TRUE,"")</f>
        <v/>
      </c>
      <c r="W201" s="32" t="str">
        <f t="shared" si="9"/>
        <v>Unknown</v>
      </c>
      <c r="X201" s="32" t="str" cm="1">
        <f t="array" ref="X201">_xlfn.IFS(
    AND(G201="",M201=""), "",
    OR(G201="Lead", G201="Lead Lined Galvanized", M201="Lead", M201="Lead Lined Galvanized"), "Lead",
    AND(G201="GRR", M201="GRR"), "Non-Lead",
    OR(AND(G201="GRR", M201=""), AND(G201="", M201="GRR")), "Non-Lead",
    AND(G201&lt;&gt;"GRR", G201&lt;&gt;"", M201="GRR", OR(I201="Yes", I201="Unknown", I201="")), "GRR",
    AND(G201&lt;&gt;"GRR", G201&lt;&gt;"", M201="GRR", I201="No"), "Non-Lead",
    OR(G201="Unknown", M201="Unknown"), "Unknown",
    OR(NOT(OR(G201="Lead", G201="Lead Lined Galvanized", G201="GRR", G201="Unknown")),
       NOT(OR(M201="Lead", M201="Lead Lined Galvanized", M201="GRR", M201="Unknown"))), "Non-Lead",
    TRUE, ""
)</f>
        <v/>
      </c>
      <c r="Y201" s="31" t="str">
        <f t="shared" si="10"/>
        <v/>
      </c>
      <c r="Z201" s="1" t="b">
        <v>0</v>
      </c>
      <c r="AA201" s="13"/>
      <c r="AB201" s="13"/>
      <c r="AC201" s="13"/>
      <c r="AD201" s="13"/>
      <c r="AE201" s="13"/>
      <c r="AG201" s="32" t="str" cm="1">
        <f t="array" ref="AG201">_xlfn.IFS(AH201="","",AH201="Yes",IF(ISNUMBER(U201),IF(U201&lt;1988,"Yes","No"),"No"),TRUE,"")</f>
        <v/>
      </c>
      <c r="AH201" s="32" t="str">
        <f t="shared" si="11"/>
        <v/>
      </c>
      <c r="AI201" s="32" t="str" cm="1">
        <f t="array" ref="AI201">_xlfn.IFS(AJ201="","",AJ201="Yes",IF(ISNUMBER(U201),IF(U201&lt;1988,"Yes","No"),"No"),TRUE,"No")</f>
        <v>No</v>
      </c>
      <c r="AJ201" s="32" t="str" cm="1">
        <f t="array" ref="AJ201">_xlfn.IFS(AND(S201="",T201=""),"",
     OR(S201="Lead",T201="Lead"),"No",
     OR(S201="Non-Lead Copper",T201="Non-Lead Copper"),"Yes",
     TRUE,"No")</f>
        <v>No</v>
      </c>
      <c r="AK201" s="32" t="str" cm="1">
        <f t="array" ref="AK201">_xlfn.IFS(AND(S201="",T201=""),"",
     OR(S201="Lead",T201="Lead"),"Yes",
     TRUE,"No")</f>
        <v>No</v>
      </c>
    </row>
    <row r="202" spans="1:37">
      <c r="A202" s="28">
        <v>200</v>
      </c>
      <c r="B202" s="2"/>
      <c r="C202" s="2"/>
      <c r="D202" s="3"/>
      <c r="E202" s="2"/>
      <c r="F202" s="5" t="s">
        <v>68</v>
      </c>
      <c r="G202" s="2"/>
      <c r="H202" s="2"/>
      <c r="I202" s="2"/>
      <c r="J202" s="2"/>
      <c r="K202" s="2"/>
      <c r="L202" s="2"/>
      <c r="M202" s="4"/>
      <c r="N202" s="2"/>
      <c r="O202" s="2"/>
      <c r="P202" s="2"/>
      <c r="Q202" s="2"/>
      <c r="R202" s="5"/>
      <c r="S202" s="2" t="s">
        <v>68</v>
      </c>
      <c r="T202" s="2" t="s">
        <v>68</v>
      </c>
      <c r="U202" s="34"/>
      <c r="V202" s="30" t="str" cm="1">
        <f t="array" ref="V202">_xlfn.IFS(
    D202="","",
    AND(D202="Single Family Residence",OR(X202="Lead",S202="Lead",T202="Lead"),OR(Q202="No",Q202="Unknown",Q202="")),"Tier 1",
    AND(D202="Single Family Residence",OR(X202="GRR",S202="Galvanized",T202="Galvanized",F202="Lead"),OR(Q202="No",Q202="Unknown",Q202="")),"Tier 3",
    AND(D202="Single Family Residence",AI202="Yes",OR(Q202="No",Q202="Unknown",Q202="")),"Tier 4",
    AND(D202&lt;&gt;"Single Family Residence",OR(X202="Lead",AK202="Yes"),OR(Q202="No",Q202="Unknown",Q202="")),"Tier 2",
    OR(Q202="No",Q202="Unknown",Q202=""),"Tier 5",
    Q202="Yes","No Tier",
    TRUE,"")</f>
        <v/>
      </c>
      <c r="W202" s="32" t="str">
        <f t="shared" si="9"/>
        <v>Unknown</v>
      </c>
      <c r="X202" s="32" t="str" cm="1">
        <f t="array" ref="X202">_xlfn.IFS(
    AND(G202="",M202=""), "",
    OR(G202="Lead", G202="Lead Lined Galvanized", M202="Lead", M202="Lead Lined Galvanized"), "Lead",
    AND(G202="GRR", M202="GRR"), "Non-Lead",
    OR(AND(G202="GRR", M202=""), AND(G202="", M202="GRR")), "Non-Lead",
    AND(G202&lt;&gt;"GRR", G202&lt;&gt;"", M202="GRR", OR(I202="Yes", I202="Unknown", I202="")), "GRR",
    AND(G202&lt;&gt;"GRR", G202&lt;&gt;"", M202="GRR", I202="No"), "Non-Lead",
    OR(G202="Unknown", M202="Unknown"), "Unknown",
    OR(NOT(OR(G202="Lead", G202="Lead Lined Galvanized", G202="GRR", G202="Unknown")),
       NOT(OR(M202="Lead", M202="Lead Lined Galvanized", M202="GRR", M202="Unknown"))), "Non-Lead",
    TRUE, ""
)</f>
        <v/>
      </c>
      <c r="Y202" s="31" t="str">
        <f t="shared" si="10"/>
        <v/>
      </c>
      <c r="Z202" s="1" t="b">
        <v>0</v>
      </c>
      <c r="AA202" s="13"/>
      <c r="AB202" s="13"/>
      <c r="AC202" s="13"/>
      <c r="AD202" s="13"/>
      <c r="AE202" s="13"/>
      <c r="AG202" s="32" t="str" cm="1">
        <f t="array" ref="AG202">_xlfn.IFS(AH202="","",AH202="Yes",IF(ISNUMBER(U202),IF(U202&lt;1988,"Yes","No"),"No"),TRUE,"")</f>
        <v/>
      </c>
      <c r="AH202" s="32" t="str">
        <f t="shared" si="11"/>
        <v/>
      </c>
      <c r="AI202" s="32" t="str" cm="1">
        <f t="array" ref="AI202">_xlfn.IFS(AJ202="","",AJ202="Yes",IF(ISNUMBER(U202),IF(U202&lt;1988,"Yes","No"),"No"),TRUE,"No")</f>
        <v>No</v>
      </c>
      <c r="AJ202" s="32" t="str" cm="1">
        <f t="array" ref="AJ202">_xlfn.IFS(AND(S202="",T202=""),"",
     OR(S202="Lead",T202="Lead"),"No",
     OR(S202="Non-Lead Copper",T202="Non-Lead Copper"),"Yes",
     TRUE,"No")</f>
        <v>No</v>
      </c>
      <c r="AK202" s="32" t="str" cm="1">
        <f t="array" ref="AK202">_xlfn.IFS(AND(S202="",T202=""),"",
     OR(S202="Lead",T202="Lead"),"Yes",
     TRUE,"No")</f>
        <v>No</v>
      </c>
    </row>
    <row r="203" spans="1:37">
      <c r="A203" s="28">
        <v>201</v>
      </c>
      <c r="B203" s="2"/>
      <c r="C203" s="2"/>
      <c r="D203" s="3"/>
      <c r="E203" s="2"/>
      <c r="F203" s="5" t="s">
        <v>68</v>
      </c>
      <c r="G203" s="2"/>
      <c r="H203" s="2"/>
      <c r="I203" s="2"/>
      <c r="J203" s="2"/>
      <c r="K203" s="2"/>
      <c r="L203" s="2"/>
      <c r="M203" s="4"/>
      <c r="N203" s="2"/>
      <c r="O203" s="2"/>
      <c r="P203" s="2"/>
      <c r="Q203" s="2"/>
      <c r="R203" s="5"/>
      <c r="S203" s="2" t="s">
        <v>68</v>
      </c>
      <c r="T203" s="2" t="s">
        <v>68</v>
      </c>
      <c r="U203" s="34"/>
      <c r="V203" s="30" t="str" cm="1">
        <f t="array" ref="V203">_xlfn.IFS(
    D203="","",
    AND(D203="Single Family Residence",OR(X203="Lead",S203="Lead",T203="Lead"),OR(Q203="No",Q203="Unknown",Q203="")),"Tier 1",
    AND(D203="Single Family Residence",OR(X203="GRR",S203="Galvanized",T203="Galvanized",F203="Lead"),OR(Q203="No",Q203="Unknown",Q203="")),"Tier 3",
    AND(D203="Single Family Residence",AI203="Yes",OR(Q203="No",Q203="Unknown",Q203="")),"Tier 4",
    AND(D203&lt;&gt;"Single Family Residence",OR(X203="Lead",AK203="Yes"),OR(Q203="No",Q203="Unknown",Q203="")),"Tier 2",
    OR(Q203="No",Q203="Unknown",Q203=""),"Tier 5",
    Q203="Yes","No Tier",
    TRUE,"")</f>
        <v/>
      </c>
      <c r="W203" s="32" t="str">
        <f t="shared" si="9"/>
        <v>Unknown</v>
      </c>
      <c r="X203" s="32" t="str" cm="1">
        <f t="array" ref="X203">_xlfn.IFS(
    AND(G203="",M203=""), "",
    OR(G203="Lead", G203="Lead Lined Galvanized", M203="Lead", M203="Lead Lined Galvanized"), "Lead",
    AND(G203="GRR", M203="GRR"), "Non-Lead",
    OR(AND(G203="GRR", M203=""), AND(G203="", M203="GRR")), "Non-Lead",
    AND(G203&lt;&gt;"GRR", G203&lt;&gt;"", M203="GRR", OR(I203="Yes", I203="Unknown", I203="")), "GRR",
    AND(G203&lt;&gt;"GRR", G203&lt;&gt;"", M203="GRR", I203="No"), "Non-Lead",
    OR(G203="Unknown", M203="Unknown"), "Unknown",
    OR(NOT(OR(G203="Lead", G203="Lead Lined Galvanized", G203="GRR", G203="Unknown")),
       NOT(OR(M203="Lead", M203="Lead Lined Galvanized", M203="GRR", M203="Unknown"))), "Non-Lead",
    TRUE, ""
)</f>
        <v/>
      </c>
      <c r="Y203" s="31" t="str">
        <f t="shared" si="10"/>
        <v/>
      </c>
      <c r="Z203" s="1" t="b">
        <v>0</v>
      </c>
      <c r="AA203" s="13"/>
      <c r="AB203" s="13"/>
      <c r="AC203" s="13"/>
      <c r="AD203" s="13"/>
      <c r="AE203" s="13"/>
      <c r="AG203" s="32" t="str" cm="1">
        <f t="array" ref="AG203">_xlfn.IFS(AH203="","",AH203="Yes",IF(ISNUMBER(U203),IF(U203&lt;1988,"Yes","No"),"No"),TRUE,"")</f>
        <v/>
      </c>
      <c r="AH203" s="32" t="str">
        <f t="shared" si="11"/>
        <v/>
      </c>
      <c r="AI203" s="32" t="str" cm="1">
        <f t="array" ref="AI203">_xlfn.IFS(AJ203="","",AJ203="Yes",IF(ISNUMBER(U203),IF(U203&lt;1988,"Yes","No"),"No"),TRUE,"No")</f>
        <v>No</v>
      </c>
      <c r="AJ203" s="32" t="str" cm="1">
        <f t="array" ref="AJ203">_xlfn.IFS(AND(S203="",T203=""),"",
     OR(S203="Lead",T203="Lead"),"No",
     OR(S203="Non-Lead Copper",T203="Non-Lead Copper"),"Yes",
     TRUE,"No")</f>
        <v>No</v>
      </c>
      <c r="AK203" s="32" t="str" cm="1">
        <f t="array" ref="AK203">_xlfn.IFS(AND(S203="",T203=""),"",
     OR(S203="Lead",T203="Lead"),"Yes",
     TRUE,"No")</f>
        <v>No</v>
      </c>
    </row>
    <row r="204" spans="1:37">
      <c r="A204" s="28">
        <v>202</v>
      </c>
      <c r="B204" s="2"/>
      <c r="C204" s="2"/>
      <c r="D204" s="3"/>
      <c r="E204" s="2"/>
      <c r="F204" s="5" t="s">
        <v>68</v>
      </c>
      <c r="G204" s="2"/>
      <c r="H204" s="2"/>
      <c r="I204" s="2"/>
      <c r="J204" s="2"/>
      <c r="K204" s="2"/>
      <c r="L204" s="2"/>
      <c r="M204" s="4"/>
      <c r="N204" s="2"/>
      <c r="O204" s="2"/>
      <c r="P204" s="2"/>
      <c r="Q204" s="2"/>
      <c r="R204" s="5"/>
      <c r="S204" s="2" t="s">
        <v>68</v>
      </c>
      <c r="T204" s="2" t="s">
        <v>68</v>
      </c>
      <c r="U204" s="34"/>
      <c r="V204" s="30" t="str" cm="1">
        <f t="array" ref="V204">_xlfn.IFS(
    D204="","",
    AND(D204="Single Family Residence",OR(X204="Lead",S204="Lead",T204="Lead"),OR(Q204="No",Q204="Unknown",Q204="")),"Tier 1",
    AND(D204="Single Family Residence",OR(X204="GRR",S204="Galvanized",T204="Galvanized",F204="Lead"),OR(Q204="No",Q204="Unknown",Q204="")),"Tier 3",
    AND(D204="Single Family Residence",AI204="Yes",OR(Q204="No",Q204="Unknown",Q204="")),"Tier 4",
    AND(D204&lt;&gt;"Single Family Residence",OR(X204="Lead",AK204="Yes"),OR(Q204="No",Q204="Unknown",Q204="")),"Tier 2",
    OR(Q204="No",Q204="Unknown",Q204=""),"Tier 5",
    Q204="Yes","No Tier",
    TRUE,"")</f>
        <v/>
      </c>
      <c r="W204" s="32" t="str">
        <f t="shared" si="9"/>
        <v>Unknown</v>
      </c>
      <c r="X204" s="32" t="str" cm="1">
        <f t="array" ref="X204">_xlfn.IFS(
    AND(G204="",M204=""), "",
    OR(G204="Lead", G204="Lead Lined Galvanized", M204="Lead", M204="Lead Lined Galvanized"), "Lead",
    AND(G204="GRR", M204="GRR"), "Non-Lead",
    OR(AND(G204="GRR", M204=""), AND(G204="", M204="GRR")), "Non-Lead",
    AND(G204&lt;&gt;"GRR", G204&lt;&gt;"", M204="GRR", OR(I204="Yes", I204="Unknown", I204="")), "GRR",
    AND(G204&lt;&gt;"GRR", G204&lt;&gt;"", M204="GRR", I204="No"), "Non-Lead",
    OR(G204="Unknown", M204="Unknown"), "Unknown",
    OR(NOT(OR(G204="Lead", G204="Lead Lined Galvanized", G204="GRR", G204="Unknown")),
       NOT(OR(M204="Lead", M204="Lead Lined Galvanized", M204="GRR", M204="Unknown"))), "Non-Lead",
    TRUE, ""
)</f>
        <v/>
      </c>
      <c r="Y204" s="31" t="str">
        <f t="shared" si="10"/>
        <v/>
      </c>
      <c r="Z204" s="1" t="b">
        <v>0</v>
      </c>
      <c r="AA204" s="13"/>
      <c r="AB204" s="13"/>
      <c r="AC204" s="13"/>
      <c r="AD204" s="13"/>
      <c r="AE204" s="13"/>
      <c r="AG204" s="32" t="str" cm="1">
        <f t="array" ref="AG204">_xlfn.IFS(AH204="","",AH204="Yes",IF(ISNUMBER(U204),IF(U204&lt;1988,"Yes","No"),"No"),TRUE,"")</f>
        <v/>
      </c>
      <c r="AH204" s="32" t="str">
        <f t="shared" si="11"/>
        <v/>
      </c>
      <c r="AI204" s="32" t="str" cm="1">
        <f t="array" ref="AI204">_xlfn.IFS(AJ204="","",AJ204="Yes",IF(ISNUMBER(U204),IF(U204&lt;1988,"Yes","No"),"No"),TRUE,"No")</f>
        <v>No</v>
      </c>
      <c r="AJ204" s="32" t="str" cm="1">
        <f t="array" ref="AJ204">_xlfn.IFS(AND(S204="",T204=""),"",
     OR(S204="Lead",T204="Lead"),"No",
     OR(S204="Non-Lead Copper",T204="Non-Lead Copper"),"Yes",
     TRUE,"No")</f>
        <v>No</v>
      </c>
      <c r="AK204" s="32" t="str" cm="1">
        <f t="array" ref="AK204">_xlfn.IFS(AND(S204="",T204=""),"",
     OR(S204="Lead",T204="Lead"),"Yes",
     TRUE,"No")</f>
        <v>No</v>
      </c>
    </row>
    <row r="205" spans="1:37">
      <c r="A205" s="28">
        <v>203</v>
      </c>
      <c r="B205" s="2"/>
      <c r="C205" s="2"/>
      <c r="D205" s="3"/>
      <c r="E205" s="2"/>
      <c r="F205" s="5" t="s">
        <v>68</v>
      </c>
      <c r="G205" s="2"/>
      <c r="H205" s="2"/>
      <c r="I205" s="2"/>
      <c r="J205" s="2"/>
      <c r="K205" s="2"/>
      <c r="L205" s="2"/>
      <c r="M205" s="4"/>
      <c r="N205" s="2"/>
      <c r="O205" s="2"/>
      <c r="P205" s="2"/>
      <c r="Q205" s="2"/>
      <c r="R205" s="5"/>
      <c r="S205" s="2" t="s">
        <v>68</v>
      </c>
      <c r="T205" s="2" t="s">
        <v>68</v>
      </c>
      <c r="U205" s="34"/>
      <c r="V205" s="30" t="str" cm="1">
        <f t="array" ref="V205">_xlfn.IFS(
    D205="","",
    AND(D205="Single Family Residence",OR(X205="Lead",S205="Lead",T205="Lead"),OR(Q205="No",Q205="Unknown",Q205="")),"Tier 1",
    AND(D205="Single Family Residence",OR(X205="GRR",S205="Galvanized",T205="Galvanized",F205="Lead"),OR(Q205="No",Q205="Unknown",Q205="")),"Tier 3",
    AND(D205="Single Family Residence",AI205="Yes",OR(Q205="No",Q205="Unknown",Q205="")),"Tier 4",
    AND(D205&lt;&gt;"Single Family Residence",OR(X205="Lead",AK205="Yes"),OR(Q205="No",Q205="Unknown",Q205="")),"Tier 2",
    OR(Q205="No",Q205="Unknown",Q205=""),"Tier 5",
    Q205="Yes","No Tier",
    TRUE,"")</f>
        <v/>
      </c>
      <c r="W205" s="32" t="str">
        <f t="shared" si="9"/>
        <v>Unknown</v>
      </c>
      <c r="X205" s="32" t="str" cm="1">
        <f t="array" ref="X205">_xlfn.IFS(
    AND(G205="",M205=""), "",
    OR(G205="Lead", G205="Lead Lined Galvanized", M205="Lead", M205="Lead Lined Galvanized"), "Lead",
    AND(G205="GRR", M205="GRR"), "Non-Lead",
    OR(AND(G205="GRR", M205=""), AND(G205="", M205="GRR")), "Non-Lead",
    AND(G205&lt;&gt;"GRR", G205&lt;&gt;"", M205="GRR", OR(I205="Yes", I205="Unknown", I205="")), "GRR",
    AND(G205&lt;&gt;"GRR", G205&lt;&gt;"", M205="GRR", I205="No"), "Non-Lead",
    OR(G205="Unknown", M205="Unknown"), "Unknown",
    OR(NOT(OR(G205="Lead", G205="Lead Lined Galvanized", G205="GRR", G205="Unknown")),
       NOT(OR(M205="Lead", M205="Lead Lined Galvanized", M205="GRR", M205="Unknown"))), "Non-Lead",
    TRUE, ""
)</f>
        <v/>
      </c>
      <c r="Y205" s="31" t="str">
        <f t="shared" si="10"/>
        <v/>
      </c>
      <c r="Z205" s="1" t="b">
        <v>0</v>
      </c>
      <c r="AA205" s="13"/>
      <c r="AB205" s="13"/>
      <c r="AC205" s="13"/>
      <c r="AD205" s="13"/>
      <c r="AE205" s="13"/>
      <c r="AG205" s="32" t="str" cm="1">
        <f t="array" ref="AG205">_xlfn.IFS(AH205="","",AH205="Yes",IF(ISNUMBER(U205),IF(U205&lt;1988,"Yes","No"),"No"),TRUE,"")</f>
        <v/>
      </c>
      <c r="AH205" s="32" t="str">
        <f t="shared" si="11"/>
        <v/>
      </c>
      <c r="AI205" s="32" t="str" cm="1">
        <f t="array" ref="AI205">_xlfn.IFS(AJ205="","",AJ205="Yes",IF(ISNUMBER(U205),IF(U205&lt;1988,"Yes","No"),"No"),TRUE,"No")</f>
        <v>No</v>
      </c>
      <c r="AJ205" s="32" t="str" cm="1">
        <f t="array" ref="AJ205">_xlfn.IFS(AND(S205="",T205=""),"",
     OR(S205="Lead",T205="Lead"),"No",
     OR(S205="Non-Lead Copper",T205="Non-Lead Copper"),"Yes",
     TRUE,"No")</f>
        <v>No</v>
      </c>
      <c r="AK205" s="32" t="str" cm="1">
        <f t="array" ref="AK205">_xlfn.IFS(AND(S205="",T205=""),"",
     OR(S205="Lead",T205="Lead"),"Yes",
     TRUE,"No")</f>
        <v>No</v>
      </c>
    </row>
    <row r="206" spans="1:37">
      <c r="A206" s="28">
        <v>204</v>
      </c>
      <c r="B206" s="2"/>
      <c r="C206" s="2"/>
      <c r="D206" s="3"/>
      <c r="E206" s="2"/>
      <c r="F206" s="5" t="s">
        <v>68</v>
      </c>
      <c r="G206" s="2"/>
      <c r="H206" s="2"/>
      <c r="I206" s="2"/>
      <c r="J206" s="2"/>
      <c r="K206" s="2"/>
      <c r="L206" s="2"/>
      <c r="M206" s="4"/>
      <c r="N206" s="2"/>
      <c r="O206" s="2"/>
      <c r="P206" s="2"/>
      <c r="Q206" s="2"/>
      <c r="R206" s="5"/>
      <c r="S206" s="2" t="s">
        <v>68</v>
      </c>
      <c r="T206" s="2" t="s">
        <v>68</v>
      </c>
      <c r="U206" s="34"/>
      <c r="V206" s="30" t="str" cm="1">
        <f t="array" ref="V206">_xlfn.IFS(
    D206="","",
    AND(D206="Single Family Residence",OR(X206="Lead",S206="Lead",T206="Lead"),OR(Q206="No",Q206="Unknown",Q206="")),"Tier 1",
    AND(D206="Single Family Residence",OR(X206="GRR",S206="Galvanized",T206="Galvanized",F206="Lead"),OR(Q206="No",Q206="Unknown",Q206="")),"Tier 3",
    AND(D206="Single Family Residence",AI206="Yes",OR(Q206="No",Q206="Unknown",Q206="")),"Tier 4",
    AND(D206&lt;&gt;"Single Family Residence",OR(X206="Lead",AK206="Yes"),OR(Q206="No",Q206="Unknown",Q206="")),"Tier 2",
    OR(Q206="No",Q206="Unknown",Q206=""),"Tier 5",
    Q206="Yes","No Tier",
    TRUE,"")</f>
        <v/>
      </c>
      <c r="W206" s="32" t="str">
        <f t="shared" si="9"/>
        <v>Unknown</v>
      </c>
      <c r="X206" s="32" t="str" cm="1">
        <f t="array" ref="X206">_xlfn.IFS(
    AND(G206="",M206=""), "",
    OR(G206="Lead", G206="Lead Lined Galvanized", M206="Lead", M206="Lead Lined Galvanized"), "Lead",
    AND(G206="GRR", M206="GRR"), "Non-Lead",
    OR(AND(G206="GRR", M206=""), AND(G206="", M206="GRR")), "Non-Lead",
    AND(G206&lt;&gt;"GRR", G206&lt;&gt;"", M206="GRR", OR(I206="Yes", I206="Unknown", I206="")), "GRR",
    AND(G206&lt;&gt;"GRR", G206&lt;&gt;"", M206="GRR", I206="No"), "Non-Lead",
    OR(G206="Unknown", M206="Unknown"), "Unknown",
    OR(NOT(OR(G206="Lead", G206="Lead Lined Galvanized", G206="GRR", G206="Unknown")),
       NOT(OR(M206="Lead", M206="Lead Lined Galvanized", M206="GRR", M206="Unknown"))), "Non-Lead",
    TRUE, ""
)</f>
        <v/>
      </c>
      <c r="Y206" s="31" t="str">
        <f t="shared" si="10"/>
        <v/>
      </c>
      <c r="Z206" s="1" t="b">
        <v>0</v>
      </c>
      <c r="AA206" s="13"/>
      <c r="AB206" s="13"/>
      <c r="AC206" s="13"/>
      <c r="AD206" s="13"/>
      <c r="AE206" s="13"/>
      <c r="AG206" s="32" t="str" cm="1">
        <f t="array" ref="AG206">_xlfn.IFS(AH206="","",AH206="Yes",IF(ISNUMBER(U206),IF(U206&lt;1988,"Yes","No"),"No"),TRUE,"")</f>
        <v/>
      </c>
      <c r="AH206" s="32" t="str">
        <f t="shared" si="11"/>
        <v/>
      </c>
      <c r="AI206" s="32" t="str" cm="1">
        <f t="array" ref="AI206">_xlfn.IFS(AJ206="","",AJ206="Yes",IF(ISNUMBER(U206),IF(U206&lt;1988,"Yes","No"),"No"),TRUE,"No")</f>
        <v>No</v>
      </c>
      <c r="AJ206" s="32" t="str" cm="1">
        <f t="array" ref="AJ206">_xlfn.IFS(AND(S206="",T206=""),"",
     OR(S206="Lead",T206="Lead"),"No",
     OR(S206="Non-Lead Copper",T206="Non-Lead Copper"),"Yes",
     TRUE,"No")</f>
        <v>No</v>
      </c>
      <c r="AK206" s="32" t="str" cm="1">
        <f t="array" ref="AK206">_xlfn.IFS(AND(S206="",T206=""),"",
     OR(S206="Lead",T206="Lead"),"Yes",
     TRUE,"No")</f>
        <v>No</v>
      </c>
    </row>
    <row r="207" spans="1:37">
      <c r="A207" s="28">
        <v>205</v>
      </c>
      <c r="B207" s="2"/>
      <c r="C207" s="2"/>
      <c r="D207" s="3"/>
      <c r="E207" s="2"/>
      <c r="F207" s="5" t="s">
        <v>68</v>
      </c>
      <c r="G207" s="2"/>
      <c r="H207" s="2"/>
      <c r="I207" s="2"/>
      <c r="J207" s="2"/>
      <c r="K207" s="2"/>
      <c r="L207" s="2"/>
      <c r="M207" s="4"/>
      <c r="N207" s="2"/>
      <c r="O207" s="2"/>
      <c r="P207" s="2"/>
      <c r="Q207" s="2"/>
      <c r="R207" s="5"/>
      <c r="S207" s="2" t="s">
        <v>68</v>
      </c>
      <c r="T207" s="2" t="s">
        <v>68</v>
      </c>
      <c r="U207" s="34"/>
      <c r="V207" s="30" t="str" cm="1">
        <f t="array" ref="V207">_xlfn.IFS(
    D207="","",
    AND(D207="Single Family Residence",OR(X207="Lead",S207="Lead",T207="Lead"),OR(Q207="No",Q207="Unknown",Q207="")),"Tier 1",
    AND(D207="Single Family Residence",OR(X207="GRR",S207="Galvanized",T207="Galvanized",F207="Lead"),OR(Q207="No",Q207="Unknown",Q207="")),"Tier 3",
    AND(D207="Single Family Residence",AI207="Yes",OR(Q207="No",Q207="Unknown",Q207="")),"Tier 4",
    AND(D207&lt;&gt;"Single Family Residence",OR(X207="Lead",AK207="Yes"),OR(Q207="No",Q207="Unknown",Q207="")),"Tier 2",
    OR(Q207="No",Q207="Unknown",Q207=""),"Tier 5",
    Q207="Yes","No Tier",
    TRUE,"")</f>
        <v/>
      </c>
      <c r="W207" s="32" t="str">
        <f t="shared" si="9"/>
        <v>Unknown</v>
      </c>
      <c r="X207" s="32" t="str" cm="1">
        <f t="array" ref="X207">_xlfn.IFS(
    AND(G207="",M207=""), "",
    OR(G207="Lead", G207="Lead Lined Galvanized", M207="Lead", M207="Lead Lined Galvanized"), "Lead",
    AND(G207="GRR", M207="GRR"), "Non-Lead",
    OR(AND(G207="GRR", M207=""), AND(G207="", M207="GRR")), "Non-Lead",
    AND(G207&lt;&gt;"GRR", G207&lt;&gt;"", M207="GRR", OR(I207="Yes", I207="Unknown", I207="")), "GRR",
    AND(G207&lt;&gt;"GRR", G207&lt;&gt;"", M207="GRR", I207="No"), "Non-Lead",
    OR(G207="Unknown", M207="Unknown"), "Unknown",
    OR(NOT(OR(G207="Lead", G207="Lead Lined Galvanized", G207="GRR", G207="Unknown")),
       NOT(OR(M207="Lead", M207="Lead Lined Galvanized", M207="GRR", M207="Unknown"))), "Non-Lead",
    TRUE, ""
)</f>
        <v/>
      </c>
      <c r="Y207" s="31" t="str">
        <f t="shared" si="10"/>
        <v/>
      </c>
      <c r="Z207" s="1" t="b">
        <v>0</v>
      </c>
      <c r="AA207" s="13"/>
      <c r="AB207" s="13"/>
      <c r="AC207" s="13"/>
      <c r="AD207" s="13"/>
      <c r="AE207" s="13"/>
      <c r="AG207" s="32" t="str" cm="1">
        <f t="array" ref="AG207">_xlfn.IFS(AH207="","",AH207="Yes",IF(ISNUMBER(U207),IF(U207&lt;1988,"Yes","No"),"No"),TRUE,"")</f>
        <v/>
      </c>
      <c r="AH207" s="32" t="str">
        <f t="shared" si="11"/>
        <v/>
      </c>
      <c r="AI207" s="32" t="str" cm="1">
        <f t="array" ref="AI207">_xlfn.IFS(AJ207="","",AJ207="Yes",IF(ISNUMBER(U207),IF(U207&lt;1988,"Yes","No"),"No"),TRUE,"No")</f>
        <v>No</v>
      </c>
      <c r="AJ207" s="32" t="str" cm="1">
        <f t="array" ref="AJ207">_xlfn.IFS(AND(S207="",T207=""),"",
     OR(S207="Lead",T207="Lead"),"No",
     OR(S207="Non-Lead Copper",T207="Non-Lead Copper"),"Yes",
     TRUE,"No")</f>
        <v>No</v>
      </c>
      <c r="AK207" s="32" t="str" cm="1">
        <f t="array" ref="AK207">_xlfn.IFS(AND(S207="",T207=""),"",
     OR(S207="Lead",T207="Lead"),"Yes",
     TRUE,"No")</f>
        <v>No</v>
      </c>
    </row>
    <row r="208" spans="1:37">
      <c r="A208" s="28">
        <v>206</v>
      </c>
      <c r="B208" s="2"/>
      <c r="C208" s="2"/>
      <c r="D208" s="3"/>
      <c r="E208" s="2"/>
      <c r="F208" s="5" t="s">
        <v>68</v>
      </c>
      <c r="G208" s="2"/>
      <c r="H208" s="2"/>
      <c r="I208" s="2"/>
      <c r="J208" s="2"/>
      <c r="K208" s="2"/>
      <c r="L208" s="2"/>
      <c r="M208" s="4"/>
      <c r="N208" s="2"/>
      <c r="O208" s="2"/>
      <c r="P208" s="2"/>
      <c r="Q208" s="2"/>
      <c r="R208" s="5"/>
      <c r="S208" s="2" t="s">
        <v>68</v>
      </c>
      <c r="T208" s="2" t="s">
        <v>68</v>
      </c>
      <c r="U208" s="34"/>
      <c r="V208" s="30" t="str" cm="1">
        <f t="array" ref="V208">_xlfn.IFS(
    D208="","",
    AND(D208="Single Family Residence",OR(X208="Lead",S208="Lead",T208="Lead"),OR(Q208="No",Q208="Unknown",Q208="")),"Tier 1",
    AND(D208="Single Family Residence",OR(X208="GRR",S208="Galvanized",T208="Galvanized",F208="Lead"),OR(Q208="No",Q208="Unknown",Q208="")),"Tier 3",
    AND(D208="Single Family Residence",AI208="Yes",OR(Q208="No",Q208="Unknown",Q208="")),"Tier 4",
    AND(D208&lt;&gt;"Single Family Residence",OR(X208="Lead",AK208="Yes"),OR(Q208="No",Q208="Unknown",Q208="")),"Tier 2",
    OR(Q208="No",Q208="Unknown",Q208=""),"Tier 5",
    Q208="Yes","No Tier",
    TRUE,"")</f>
        <v/>
      </c>
      <c r="W208" s="32" t="str">
        <f t="shared" si="9"/>
        <v>Unknown</v>
      </c>
      <c r="X208" s="32" t="str" cm="1">
        <f t="array" ref="X208">_xlfn.IFS(
    AND(G208="",M208=""), "",
    OR(G208="Lead", G208="Lead Lined Galvanized", M208="Lead", M208="Lead Lined Galvanized"), "Lead",
    AND(G208="GRR", M208="GRR"), "Non-Lead",
    OR(AND(G208="GRR", M208=""), AND(G208="", M208="GRR")), "Non-Lead",
    AND(G208&lt;&gt;"GRR", G208&lt;&gt;"", M208="GRR", OR(I208="Yes", I208="Unknown", I208="")), "GRR",
    AND(G208&lt;&gt;"GRR", G208&lt;&gt;"", M208="GRR", I208="No"), "Non-Lead",
    OR(G208="Unknown", M208="Unknown"), "Unknown",
    OR(NOT(OR(G208="Lead", G208="Lead Lined Galvanized", G208="GRR", G208="Unknown")),
       NOT(OR(M208="Lead", M208="Lead Lined Galvanized", M208="GRR", M208="Unknown"))), "Non-Lead",
    TRUE, ""
)</f>
        <v/>
      </c>
      <c r="Y208" s="31" t="str">
        <f t="shared" si="10"/>
        <v/>
      </c>
      <c r="Z208" s="1" t="b">
        <v>0</v>
      </c>
      <c r="AA208" s="13"/>
      <c r="AB208" s="13"/>
      <c r="AC208" s="13"/>
      <c r="AD208" s="13"/>
      <c r="AE208" s="13"/>
      <c r="AG208" s="32" t="str" cm="1">
        <f t="array" ref="AG208">_xlfn.IFS(AH208="","",AH208="Yes",IF(ISNUMBER(U208),IF(U208&lt;1988,"Yes","No"),"No"),TRUE,"")</f>
        <v/>
      </c>
      <c r="AH208" s="32" t="str">
        <f t="shared" si="11"/>
        <v/>
      </c>
      <c r="AI208" s="32" t="str" cm="1">
        <f t="array" ref="AI208">_xlfn.IFS(AJ208="","",AJ208="Yes",IF(ISNUMBER(U208),IF(U208&lt;1988,"Yes","No"),"No"),TRUE,"No")</f>
        <v>No</v>
      </c>
      <c r="AJ208" s="32" t="str" cm="1">
        <f t="array" ref="AJ208">_xlfn.IFS(AND(S208="",T208=""),"",
     OR(S208="Lead",T208="Lead"),"No",
     OR(S208="Non-Lead Copper",T208="Non-Lead Copper"),"Yes",
     TRUE,"No")</f>
        <v>No</v>
      </c>
      <c r="AK208" s="32" t="str" cm="1">
        <f t="array" ref="AK208">_xlfn.IFS(AND(S208="",T208=""),"",
     OR(S208="Lead",T208="Lead"),"Yes",
     TRUE,"No")</f>
        <v>No</v>
      </c>
    </row>
    <row r="209" spans="1:37">
      <c r="A209" s="28">
        <v>207</v>
      </c>
      <c r="B209" s="2"/>
      <c r="C209" s="2"/>
      <c r="D209" s="3"/>
      <c r="E209" s="2"/>
      <c r="F209" s="5" t="s">
        <v>68</v>
      </c>
      <c r="G209" s="2"/>
      <c r="H209" s="2"/>
      <c r="I209" s="2"/>
      <c r="J209" s="2"/>
      <c r="K209" s="2"/>
      <c r="L209" s="2"/>
      <c r="M209" s="4"/>
      <c r="N209" s="2"/>
      <c r="O209" s="2"/>
      <c r="P209" s="2"/>
      <c r="Q209" s="2"/>
      <c r="R209" s="5"/>
      <c r="S209" s="2" t="s">
        <v>68</v>
      </c>
      <c r="T209" s="2" t="s">
        <v>68</v>
      </c>
      <c r="U209" s="34"/>
      <c r="V209" s="30" t="str" cm="1">
        <f t="array" ref="V209">_xlfn.IFS(
    D209="","",
    AND(D209="Single Family Residence",OR(X209="Lead",S209="Lead",T209="Lead"),OR(Q209="No",Q209="Unknown",Q209="")),"Tier 1",
    AND(D209="Single Family Residence",OR(X209="GRR",S209="Galvanized",T209="Galvanized",F209="Lead"),OR(Q209="No",Q209="Unknown",Q209="")),"Tier 3",
    AND(D209="Single Family Residence",AI209="Yes",OR(Q209="No",Q209="Unknown",Q209="")),"Tier 4",
    AND(D209&lt;&gt;"Single Family Residence",OR(X209="Lead",AK209="Yes"),OR(Q209="No",Q209="Unknown",Q209="")),"Tier 2",
    OR(Q209="No",Q209="Unknown",Q209=""),"Tier 5",
    Q209="Yes","No Tier",
    TRUE,"")</f>
        <v/>
      </c>
      <c r="W209" s="32" t="str">
        <f t="shared" si="9"/>
        <v>Unknown</v>
      </c>
      <c r="X209" s="32" t="str" cm="1">
        <f t="array" ref="X209">_xlfn.IFS(
    AND(G209="",M209=""), "",
    OR(G209="Lead", G209="Lead Lined Galvanized", M209="Lead", M209="Lead Lined Galvanized"), "Lead",
    AND(G209="GRR", M209="GRR"), "Non-Lead",
    OR(AND(G209="GRR", M209=""), AND(G209="", M209="GRR")), "Non-Lead",
    AND(G209&lt;&gt;"GRR", G209&lt;&gt;"", M209="GRR", OR(I209="Yes", I209="Unknown", I209="")), "GRR",
    AND(G209&lt;&gt;"GRR", G209&lt;&gt;"", M209="GRR", I209="No"), "Non-Lead",
    OR(G209="Unknown", M209="Unknown"), "Unknown",
    OR(NOT(OR(G209="Lead", G209="Lead Lined Galvanized", G209="GRR", G209="Unknown")),
       NOT(OR(M209="Lead", M209="Lead Lined Galvanized", M209="GRR", M209="Unknown"))), "Non-Lead",
    TRUE, ""
)</f>
        <v/>
      </c>
      <c r="Y209" s="31" t="str">
        <f t="shared" si="10"/>
        <v/>
      </c>
      <c r="Z209" s="1" t="b">
        <v>0</v>
      </c>
      <c r="AA209" s="13"/>
      <c r="AB209" s="13"/>
      <c r="AC209" s="13"/>
      <c r="AD209" s="13"/>
      <c r="AE209" s="13"/>
      <c r="AG209" s="32" t="str" cm="1">
        <f t="array" ref="AG209">_xlfn.IFS(AH209="","",AH209="Yes",IF(ISNUMBER(U209),IF(U209&lt;1988,"Yes","No"),"No"),TRUE,"")</f>
        <v/>
      </c>
      <c r="AH209" s="32" t="str">
        <f t="shared" si="11"/>
        <v/>
      </c>
      <c r="AI209" s="32" t="str" cm="1">
        <f t="array" ref="AI209">_xlfn.IFS(AJ209="","",AJ209="Yes",IF(ISNUMBER(U209),IF(U209&lt;1988,"Yes","No"),"No"),TRUE,"No")</f>
        <v>No</v>
      </c>
      <c r="AJ209" s="32" t="str" cm="1">
        <f t="array" ref="AJ209">_xlfn.IFS(AND(S209="",T209=""),"",
     OR(S209="Lead",T209="Lead"),"No",
     OR(S209="Non-Lead Copper",T209="Non-Lead Copper"),"Yes",
     TRUE,"No")</f>
        <v>No</v>
      </c>
      <c r="AK209" s="32" t="str" cm="1">
        <f t="array" ref="AK209">_xlfn.IFS(AND(S209="",T209=""),"",
     OR(S209="Lead",T209="Lead"),"Yes",
     TRUE,"No")</f>
        <v>No</v>
      </c>
    </row>
    <row r="210" spans="1:37">
      <c r="A210" s="28">
        <v>208</v>
      </c>
      <c r="B210" s="2"/>
      <c r="C210" s="2"/>
      <c r="D210" s="3"/>
      <c r="E210" s="2"/>
      <c r="F210" s="5" t="s">
        <v>68</v>
      </c>
      <c r="G210" s="2"/>
      <c r="H210" s="2"/>
      <c r="I210" s="2"/>
      <c r="J210" s="2"/>
      <c r="K210" s="2"/>
      <c r="L210" s="2"/>
      <c r="M210" s="4"/>
      <c r="N210" s="2"/>
      <c r="O210" s="2"/>
      <c r="P210" s="2"/>
      <c r="Q210" s="2"/>
      <c r="R210" s="5"/>
      <c r="S210" s="2" t="s">
        <v>68</v>
      </c>
      <c r="T210" s="2" t="s">
        <v>68</v>
      </c>
      <c r="U210" s="34"/>
      <c r="V210" s="30" t="str" cm="1">
        <f t="array" ref="V210">_xlfn.IFS(
    D210="","",
    AND(D210="Single Family Residence",OR(X210="Lead",S210="Lead",T210="Lead"),OR(Q210="No",Q210="Unknown",Q210="")),"Tier 1",
    AND(D210="Single Family Residence",OR(X210="GRR",S210="Galvanized",T210="Galvanized",F210="Lead"),OR(Q210="No",Q210="Unknown",Q210="")),"Tier 3",
    AND(D210="Single Family Residence",AI210="Yes",OR(Q210="No",Q210="Unknown",Q210="")),"Tier 4",
    AND(D210&lt;&gt;"Single Family Residence",OR(X210="Lead",AK210="Yes"),OR(Q210="No",Q210="Unknown",Q210="")),"Tier 2",
    OR(Q210="No",Q210="Unknown",Q210=""),"Tier 5",
    Q210="Yes","No Tier",
    TRUE,"")</f>
        <v/>
      </c>
      <c r="W210" s="32" t="str">
        <f t="shared" si="9"/>
        <v>Unknown</v>
      </c>
      <c r="X210" s="32" t="str" cm="1">
        <f t="array" ref="X210">_xlfn.IFS(
    AND(G210="",M210=""), "",
    OR(G210="Lead", G210="Lead Lined Galvanized", M210="Lead", M210="Lead Lined Galvanized"), "Lead",
    AND(G210="GRR", M210="GRR"), "Non-Lead",
    OR(AND(G210="GRR", M210=""), AND(G210="", M210="GRR")), "Non-Lead",
    AND(G210&lt;&gt;"GRR", G210&lt;&gt;"", M210="GRR", OR(I210="Yes", I210="Unknown", I210="")), "GRR",
    AND(G210&lt;&gt;"GRR", G210&lt;&gt;"", M210="GRR", I210="No"), "Non-Lead",
    OR(G210="Unknown", M210="Unknown"), "Unknown",
    OR(NOT(OR(G210="Lead", G210="Lead Lined Galvanized", G210="GRR", G210="Unknown")),
       NOT(OR(M210="Lead", M210="Lead Lined Galvanized", M210="GRR", M210="Unknown"))), "Non-Lead",
    TRUE, ""
)</f>
        <v/>
      </c>
      <c r="Y210" s="31" t="str">
        <f t="shared" si="10"/>
        <v/>
      </c>
      <c r="Z210" s="1" t="b">
        <v>0</v>
      </c>
      <c r="AA210" s="13"/>
      <c r="AB210" s="13"/>
      <c r="AC210" s="13"/>
      <c r="AD210" s="13"/>
      <c r="AE210" s="13"/>
      <c r="AG210" s="32" t="str" cm="1">
        <f t="array" ref="AG210">_xlfn.IFS(AH210="","",AH210="Yes",IF(ISNUMBER(U210),IF(U210&lt;1988,"Yes","No"),"No"),TRUE,"")</f>
        <v/>
      </c>
      <c r="AH210" s="32" t="str">
        <f t="shared" si="11"/>
        <v/>
      </c>
      <c r="AI210" s="32" t="str" cm="1">
        <f t="array" ref="AI210">_xlfn.IFS(AJ210="","",AJ210="Yes",IF(ISNUMBER(U210),IF(U210&lt;1988,"Yes","No"),"No"),TRUE,"No")</f>
        <v>No</v>
      </c>
      <c r="AJ210" s="32" t="str" cm="1">
        <f t="array" ref="AJ210">_xlfn.IFS(AND(S210="",T210=""),"",
     OR(S210="Lead",T210="Lead"),"No",
     OR(S210="Non-Lead Copper",T210="Non-Lead Copper"),"Yes",
     TRUE,"No")</f>
        <v>No</v>
      </c>
      <c r="AK210" s="32" t="str" cm="1">
        <f t="array" ref="AK210">_xlfn.IFS(AND(S210="",T210=""),"",
     OR(S210="Lead",T210="Lead"),"Yes",
     TRUE,"No")</f>
        <v>No</v>
      </c>
    </row>
    <row r="211" spans="1:37">
      <c r="A211" s="28">
        <v>209</v>
      </c>
      <c r="B211" s="2"/>
      <c r="C211" s="2"/>
      <c r="D211" s="3"/>
      <c r="E211" s="2"/>
      <c r="F211" s="5" t="s">
        <v>68</v>
      </c>
      <c r="G211" s="2"/>
      <c r="H211" s="2"/>
      <c r="I211" s="2"/>
      <c r="J211" s="2"/>
      <c r="K211" s="2"/>
      <c r="L211" s="2"/>
      <c r="M211" s="4"/>
      <c r="N211" s="2"/>
      <c r="O211" s="2"/>
      <c r="P211" s="2"/>
      <c r="Q211" s="2"/>
      <c r="R211" s="5"/>
      <c r="S211" s="2" t="s">
        <v>68</v>
      </c>
      <c r="T211" s="2" t="s">
        <v>68</v>
      </c>
      <c r="U211" s="34"/>
      <c r="V211" s="30" t="str" cm="1">
        <f t="array" ref="V211">_xlfn.IFS(
    D211="","",
    AND(D211="Single Family Residence",OR(X211="Lead",S211="Lead",T211="Lead"),OR(Q211="No",Q211="Unknown",Q211="")),"Tier 1",
    AND(D211="Single Family Residence",OR(X211="GRR",S211="Galvanized",T211="Galvanized",F211="Lead"),OR(Q211="No",Q211="Unknown",Q211="")),"Tier 3",
    AND(D211="Single Family Residence",AI211="Yes",OR(Q211="No",Q211="Unknown",Q211="")),"Tier 4",
    AND(D211&lt;&gt;"Single Family Residence",OR(X211="Lead",AK211="Yes"),OR(Q211="No",Q211="Unknown",Q211="")),"Tier 2",
    OR(Q211="No",Q211="Unknown",Q211=""),"Tier 5",
    Q211="Yes","No Tier",
    TRUE,"")</f>
        <v/>
      </c>
      <c r="W211" s="32" t="str">
        <f t="shared" si="9"/>
        <v>Unknown</v>
      </c>
      <c r="X211" s="32" t="str" cm="1">
        <f t="array" ref="X211">_xlfn.IFS(
    AND(G211="",M211=""), "",
    OR(G211="Lead", G211="Lead Lined Galvanized", M211="Lead", M211="Lead Lined Galvanized"), "Lead",
    AND(G211="GRR", M211="GRR"), "Non-Lead",
    OR(AND(G211="GRR", M211=""), AND(G211="", M211="GRR")), "Non-Lead",
    AND(G211&lt;&gt;"GRR", G211&lt;&gt;"", M211="GRR", OR(I211="Yes", I211="Unknown", I211="")), "GRR",
    AND(G211&lt;&gt;"GRR", G211&lt;&gt;"", M211="GRR", I211="No"), "Non-Lead",
    OR(G211="Unknown", M211="Unknown"), "Unknown",
    OR(NOT(OR(G211="Lead", G211="Lead Lined Galvanized", G211="GRR", G211="Unknown")),
       NOT(OR(M211="Lead", M211="Lead Lined Galvanized", M211="GRR", M211="Unknown"))), "Non-Lead",
    TRUE, ""
)</f>
        <v/>
      </c>
      <c r="Y211" s="31" t="str">
        <f t="shared" si="10"/>
        <v/>
      </c>
      <c r="Z211" s="1" t="b">
        <v>0</v>
      </c>
      <c r="AA211" s="13"/>
      <c r="AB211" s="13"/>
      <c r="AC211" s="13"/>
      <c r="AD211" s="13"/>
      <c r="AE211" s="13"/>
      <c r="AG211" s="32" t="str" cm="1">
        <f t="array" ref="AG211">_xlfn.IFS(AH211="","",AH211="Yes",IF(ISNUMBER(U211),IF(U211&lt;1988,"Yes","No"),"No"),TRUE,"")</f>
        <v/>
      </c>
      <c r="AH211" s="32" t="str">
        <f t="shared" si="11"/>
        <v/>
      </c>
      <c r="AI211" s="32" t="str" cm="1">
        <f t="array" ref="AI211">_xlfn.IFS(AJ211="","",AJ211="Yes",IF(ISNUMBER(U211),IF(U211&lt;1988,"Yes","No"),"No"),TRUE,"No")</f>
        <v>No</v>
      </c>
      <c r="AJ211" s="32" t="str" cm="1">
        <f t="array" ref="AJ211">_xlfn.IFS(AND(S211="",T211=""),"",
     OR(S211="Lead",T211="Lead"),"No",
     OR(S211="Non-Lead Copper",T211="Non-Lead Copper"),"Yes",
     TRUE,"No")</f>
        <v>No</v>
      </c>
      <c r="AK211" s="32" t="str" cm="1">
        <f t="array" ref="AK211">_xlfn.IFS(AND(S211="",T211=""),"",
     OR(S211="Lead",T211="Lead"),"Yes",
     TRUE,"No")</f>
        <v>No</v>
      </c>
    </row>
    <row r="212" spans="1:37">
      <c r="A212" s="28">
        <v>210</v>
      </c>
      <c r="B212" s="2"/>
      <c r="C212" s="2"/>
      <c r="D212" s="3"/>
      <c r="E212" s="2"/>
      <c r="F212" s="5" t="s">
        <v>68</v>
      </c>
      <c r="G212" s="2"/>
      <c r="H212" s="2"/>
      <c r="I212" s="2"/>
      <c r="J212" s="2"/>
      <c r="K212" s="2"/>
      <c r="L212" s="2"/>
      <c r="M212" s="4"/>
      <c r="N212" s="2"/>
      <c r="O212" s="2"/>
      <c r="P212" s="2"/>
      <c r="Q212" s="2"/>
      <c r="R212" s="5"/>
      <c r="S212" s="2" t="s">
        <v>68</v>
      </c>
      <c r="T212" s="2" t="s">
        <v>68</v>
      </c>
      <c r="U212" s="34"/>
      <c r="V212" s="30" t="str" cm="1">
        <f t="array" ref="V212">_xlfn.IFS(
    D212="","",
    AND(D212="Single Family Residence",OR(X212="Lead",S212="Lead",T212="Lead"),OR(Q212="No",Q212="Unknown",Q212="")),"Tier 1",
    AND(D212="Single Family Residence",OR(X212="GRR",S212="Galvanized",T212="Galvanized",F212="Lead"),OR(Q212="No",Q212="Unknown",Q212="")),"Tier 3",
    AND(D212="Single Family Residence",AI212="Yes",OR(Q212="No",Q212="Unknown",Q212="")),"Tier 4",
    AND(D212&lt;&gt;"Single Family Residence",OR(X212="Lead",AK212="Yes"),OR(Q212="No",Q212="Unknown",Q212="")),"Tier 2",
    OR(Q212="No",Q212="Unknown",Q212=""),"Tier 5",
    Q212="Yes","No Tier",
    TRUE,"")</f>
        <v/>
      </c>
      <c r="W212" s="32" t="str">
        <f t="shared" si="9"/>
        <v>Unknown</v>
      </c>
      <c r="X212" s="32" t="str" cm="1">
        <f t="array" ref="X212">_xlfn.IFS(
    AND(G212="",M212=""), "",
    OR(G212="Lead", G212="Lead Lined Galvanized", M212="Lead", M212="Lead Lined Galvanized"), "Lead",
    AND(G212="GRR", M212="GRR"), "Non-Lead",
    OR(AND(G212="GRR", M212=""), AND(G212="", M212="GRR")), "Non-Lead",
    AND(G212&lt;&gt;"GRR", G212&lt;&gt;"", M212="GRR", OR(I212="Yes", I212="Unknown", I212="")), "GRR",
    AND(G212&lt;&gt;"GRR", G212&lt;&gt;"", M212="GRR", I212="No"), "Non-Lead",
    OR(G212="Unknown", M212="Unknown"), "Unknown",
    OR(NOT(OR(G212="Lead", G212="Lead Lined Galvanized", G212="GRR", G212="Unknown")),
       NOT(OR(M212="Lead", M212="Lead Lined Galvanized", M212="GRR", M212="Unknown"))), "Non-Lead",
    TRUE, ""
)</f>
        <v/>
      </c>
      <c r="Y212" s="31" t="str">
        <f t="shared" si="10"/>
        <v/>
      </c>
      <c r="Z212" s="1" t="b">
        <v>0</v>
      </c>
      <c r="AA212" s="13"/>
      <c r="AB212" s="13"/>
      <c r="AC212" s="13"/>
      <c r="AD212" s="13"/>
      <c r="AE212" s="13"/>
      <c r="AG212" s="32" t="str" cm="1">
        <f t="array" ref="AG212">_xlfn.IFS(AH212="","",AH212="Yes",IF(ISNUMBER(U212),IF(U212&lt;1988,"Yes","No"),"No"),TRUE,"")</f>
        <v/>
      </c>
      <c r="AH212" s="32" t="str">
        <f t="shared" si="11"/>
        <v/>
      </c>
      <c r="AI212" s="32" t="str" cm="1">
        <f t="array" ref="AI212">_xlfn.IFS(AJ212="","",AJ212="Yes",IF(ISNUMBER(U212),IF(U212&lt;1988,"Yes","No"),"No"),TRUE,"No")</f>
        <v>No</v>
      </c>
      <c r="AJ212" s="32" t="str" cm="1">
        <f t="array" ref="AJ212">_xlfn.IFS(AND(S212="",T212=""),"",
     OR(S212="Lead",T212="Lead"),"No",
     OR(S212="Non-Lead Copper",T212="Non-Lead Copper"),"Yes",
     TRUE,"No")</f>
        <v>No</v>
      </c>
      <c r="AK212" s="32" t="str" cm="1">
        <f t="array" ref="AK212">_xlfn.IFS(AND(S212="",T212=""),"",
     OR(S212="Lead",T212="Lead"),"Yes",
     TRUE,"No")</f>
        <v>No</v>
      </c>
    </row>
    <row r="213" spans="1:37">
      <c r="A213" s="28">
        <v>211</v>
      </c>
      <c r="B213" s="2"/>
      <c r="C213" s="2"/>
      <c r="D213" s="3"/>
      <c r="E213" s="2"/>
      <c r="F213" s="5" t="s">
        <v>68</v>
      </c>
      <c r="G213" s="2"/>
      <c r="H213" s="2"/>
      <c r="I213" s="2"/>
      <c r="J213" s="2"/>
      <c r="K213" s="2"/>
      <c r="L213" s="2"/>
      <c r="M213" s="4"/>
      <c r="N213" s="2"/>
      <c r="O213" s="2"/>
      <c r="P213" s="2"/>
      <c r="Q213" s="2"/>
      <c r="R213" s="5"/>
      <c r="S213" s="2" t="s">
        <v>68</v>
      </c>
      <c r="T213" s="2" t="s">
        <v>68</v>
      </c>
      <c r="U213" s="34"/>
      <c r="V213" s="30" t="str" cm="1">
        <f t="array" ref="V213">_xlfn.IFS(
    D213="","",
    AND(D213="Single Family Residence",OR(X213="Lead",S213="Lead",T213="Lead"),OR(Q213="No",Q213="Unknown",Q213="")),"Tier 1",
    AND(D213="Single Family Residence",OR(X213="GRR",S213="Galvanized",T213="Galvanized",F213="Lead"),OR(Q213="No",Q213="Unknown",Q213="")),"Tier 3",
    AND(D213="Single Family Residence",AI213="Yes",OR(Q213="No",Q213="Unknown",Q213="")),"Tier 4",
    AND(D213&lt;&gt;"Single Family Residence",OR(X213="Lead",AK213="Yes"),OR(Q213="No",Q213="Unknown",Q213="")),"Tier 2",
    OR(Q213="No",Q213="Unknown",Q213=""),"Tier 5",
    Q213="Yes","No Tier",
    TRUE,"")</f>
        <v/>
      </c>
      <c r="W213" s="32" t="str">
        <f t="shared" si="9"/>
        <v>Unknown</v>
      </c>
      <c r="X213" s="32" t="str" cm="1">
        <f t="array" ref="X213">_xlfn.IFS(
    AND(G213="",M213=""), "",
    OR(G213="Lead", G213="Lead Lined Galvanized", M213="Lead", M213="Lead Lined Galvanized"), "Lead",
    AND(G213="GRR", M213="GRR"), "Non-Lead",
    OR(AND(G213="GRR", M213=""), AND(G213="", M213="GRR")), "Non-Lead",
    AND(G213&lt;&gt;"GRR", G213&lt;&gt;"", M213="GRR", OR(I213="Yes", I213="Unknown", I213="")), "GRR",
    AND(G213&lt;&gt;"GRR", G213&lt;&gt;"", M213="GRR", I213="No"), "Non-Lead",
    OR(G213="Unknown", M213="Unknown"), "Unknown",
    OR(NOT(OR(G213="Lead", G213="Lead Lined Galvanized", G213="GRR", G213="Unknown")),
       NOT(OR(M213="Lead", M213="Lead Lined Galvanized", M213="GRR", M213="Unknown"))), "Non-Lead",
    TRUE, ""
)</f>
        <v/>
      </c>
      <c r="Y213" s="31" t="str">
        <f t="shared" si="10"/>
        <v/>
      </c>
      <c r="Z213" s="1" t="b">
        <v>0</v>
      </c>
      <c r="AA213" s="13"/>
      <c r="AB213" s="13"/>
      <c r="AC213" s="13"/>
      <c r="AD213" s="13"/>
      <c r="AE213" s="13"/>
      <c r="AG213" s="32" t="str" cm="1">
        <f t="array" ref="AG213">_xlfn.IFS(AH213="","",AH213="Yes",IF(ISNUMBER(U213),IF(U213&lt;1988,"Yes","No"),"No"),TRUE,"")</f>
        <v/>
      </c>
      <c r="AH213" s="32" t="str">
        <f t="shared" si="11"/>
        <v/>
      </c>
      <c r="AI213" s="32" t="str" cm="1">
        <f t="array" ref="AI213">_xlfn.IFS(AJ213="","",AJ213="Yes",IF(ISNUMBER(U213),IF(U213&lt;1988,"Yes","No"),"No"),TRUE,"No")</f>
        <v>No</v>
      </c>
      <c r="AJ213" s="32" t="str" cm="1">
        <f t="array" ref="AJ213">_xlfn.IFS(AND(S213="",T213=""),"",
     OR(S213="Lead",T213="Lead"),"No",
     OR(S213="Non-Lead Copper",T213="Non-Lead Copper"),"Yes",
     TRUE,"No")</f>
        <v>No</v>
      </c>
      <c r="AK213" s="32" t="str" cm="1">
        <f t="array" ref="AK213">_xlfn.IFS(AND(S213="",T213=""),"",
     OR(S213="Lead",T213="Lead"),"Yes",
     TRUE,"No")</f>
        <v>No</v>
      </c>
    </row>
    <row r="214" spans="1:37">
      <c r="A214" s="28">
        <v>212</v>
      </c>
      <c r="B214" s="2"/>
      <c r="C214" s="2"/>
      <c r="D214" s="3"/>
      <c r="E214" s="2"/>
      <c r="F214" s="5" t="s">
        <v>68</v>
      </c>
      <c r="G214" s="2"/>
      <c r="H214" s="2"/>
      <c r="I214" s="2"/>
      <c r="J214" s="2"/>
      <c r="K214" s="2"/>
      <c r="L214" s="2"/>
      <c r="M214" s="4"/>
      <c r="N214" s="2"/>
      <c r="O214" s="2"/>
      <c r="P214" s="2"/>
      <c r="Q214" s="2"/>
      <c r="R214" s="5"/>
      <c r="S214" s="2" t="s">
        <v>68</v>
      </c>
      <c r="T214" s="2" t="s">
        <v>68</v>
      </c>
      <c r="U214" s="34"/>
      <c r="V214" s="30" t="str" cm="1">
        <f t="array" ref="V214">_xlfn.IFS(
    D214="","",
    AND(D214="Single Family Residence",OR(X214="Lead",S214="Lead",T214="Lead"),OR(Q214="No",Q214="Unknown",Q214="")),"Tier 1",
    AND(D214="Single Family Residence",OR(X214="GRR",S214="Galvanized",T214="Galvanized",F214="Lead"),OR(Q214="No",Q214="Unknown",Q214="")),"Tier 3",
    AND(D214="Single Family Residence",AI214="Yes",OR(Q214="No",Q214="Unknown",Q214="")),"Tier 4",
    AND(D214&lt;&gt;"Single Family Residence",OR(X214="Lead",AK214="Yes"),OR(Q214="No",Q214="Unknown",Q214="")),"Tier 2",
    OR(Q214="No",Q214="Unknown",Q214=""),"Tier 5",
    Q214="Yes","No Tier",
    TRUE,"")</f>
        <v/>
      </c>
      <c r="W214" s="32" t="str">
        <f t="shared" si="9"/>
        <v>Unknown</v>
      </c>
      <c r="X214" s="32" t="str" cm="1">
        <f t="array" ref="X214">_xlfn.IFS(
    AND(G214="",M214=""), "",
    OR(G214="Lead", G214="Lead Lined Galvanized", M214="Lead", M214="Lead Lined Galvanized"), "Lead",
    AND(G214="GRR", M214="GRR"), "Non-Lead",
    OR(AND(G214="GRR", M214=""), AND(G214="", M214="GRR")), "Non-Lead",
    AND(G214&lt;&gt;"GRR", G214&lt;&gt;"", M214="GRR", OR(I214="Yes", I214="Unknown", I214="")), "GRR",
    AND(G214&lt;&gt;"GRR", G214&lt;&gt;"", M214="GRR", I214="No"), "Non-Lead",
    OR(G214="Unknown", M214="Unknown"), "Unknown",
    OR(NOT(OR(G214="Lead", G214="Lead Lined Galvanized", G214="GRR", G214="Unknown")),
       NOT(OR(M214="Lead", M214="Lead Lined Galvanized", M214="GRR", M214="Unknown"))), "Non-Lead",
    TRUE, ""
)</f>
        <v/>
      </c>
      <c r="Y214" s="31" t="str">
        <f t="shared" si="10"/>
        <v/>
      </c>
      <c r="Z214" s="1" t="b">
        <v>0</v>
      </c>
      <c r="AA214" s="13"/>
      <c r="AB214" s="13"/>
      <c r="AC214" s="13"/>
      <c r="AD214" s="13"/>
      <c r="AE214" s="13"/>
      <c r="AG214" s="32" t="str" cm="1">
        <f t="array" ref="AG214">_xlfn.IFS(AH214="","",AH214="Yes",IF(ISNUMBER(U214),IF(U214&lt;1988,"Yes","No"),"No"),TRUE,"")</f>
        <v/>
      </c>
      <c r="AH214" s="32" t="str">
        <f t="shared" si="11"/>
        <v/>
      </c>
      <c r="AI214" s="32" t="str" cm="1">
        <f t="array" ref="AI214">_xlfn.IFS(AJ214="","",AJ214="Yes",IF(ISNUMBER(U214),IF(U214&lt;1988,"Yes","No"),"No"),TRUE,"No")</f>
        <v>No</v>
      </c>
      <c r="AJ214" s="32" t="str" cm="1">
        <f t="array" ref="AJ214">_xlfn.IFS(AND(S214="",T214=""),"",
     OR(S214="Lead",T214="Lead"),"No",
     OR(S214="Non-Lead Copper",T214="Non-Lead Copper"),"Yes",
     TRUE,"No")</f>
        <v>No</v>
      </c>
      <c r="AK214" s="32" t="str" cm="1">
        <f t="array" ref="AK214">_xlfn.IFS(AND(S214="",T214=""),"",
     OR(S214="Lead",T214="Lead"),"Yes",
     TRUE,"No")</f>
        <v>No</v>
      </c>
    </row>
    <row r="215" spans="1:37">
      <c r="A215" s="28">
        <v>213</v>
      </c>
      <c r="B215" s="2"/>
      <c r="C215" s="2"/>
      <c r="D215" s="3"/>
      <c r="E215" s="2"/>
      <c r="F215" s="5" t="s">
        <v>68</v>
      </c>
      <c r="G215" s="2"/>
      <c r="H215" s="2"/>
      <c r="I215" s="2"/>
      <c r="J215" s="2"/>
      <c r="K215" s="2"/>
      <c r="L215" s="2"/>
      <c r="M215" s="4"/>
      <c r="N215" s="2"/>
      <c r="O215" s="2"/>
      <c r="P215" s="2"/>
      <c r="Q215" s="2"/>
      <c r="R215" s="5"/>
      <c r="S215" s="2" t="s">
        <v>68</v>
      </c>
      <c r="T215" s="2" t="s">
        <v>68</v>
      </c>
      <c r="U215" s="34"/>
      <c r="V215" s="30" t="str" cm="1">
        <f t="array" ref="V215">_xlfn.IFS(
    D215="","",
    AND(D215="Single Family Residence",OR(X215="Lead",S215="Lead",T215="Lead"),OR(Q215="No",Q215="Unknown",Q215="")),"Tier 1",
    AND(D215="Single Family Residence",OR(X215="GRR",S215="Galvanized",T215="Galvanized",F215="Lead"),OR(Q215="No",Q215="Unknown",Q215="")),"Tier 3",
    AND(D215="Single Family Residence",AI215="Yes",OR(Q215="No",Q215="Unknown",Q215="")),"Tier 4",
    AND(D215&lt;&gt;"Single Family Residence",OR(X215="Lead",AK215="Yes"),OR(Q215="No",Q215="Unknown",Q215="")),"Tier 2",
    OR(Q215="No",Q215="Unknown",Q215=""),"Tier 5",
    Q215="Yes","No Tier",
    TRUE,"")</f>
        <v/>
      </c>
      <c r="W215" s="32" t="str">
        <f t="shared" si="9"/>
        <v>Unknown</v>
      </c>
      <c r="X215" s="32" t="str" cm="1">
        <f t="array" ref="X215">_xlfn.IFS(
    AND(G215="",M215=""), "",
    OR(G215="Lead", G215="Lead Lined Galvanized", M215="Lead", M215="Lead Lined Galvanized"), "Lead",
    AND(G215="GRR", M215="GRR"), "Non-Lead",
    OR(AND(G215="GRR", M215=""), AND(G215="", M215="GRR")), "Non-Lead",
    AND(G215&lt;&gt;"GRR", G215&lt;&gt;"", M215="GRR", OR(I215="Yes", I215="Unknown", I215="")), "GRR",
    AND(G215&lt;&gt;"GRR", G215&lt;&gt;"", M215="GRR", I215="No"), "Non-Lead",
    OR(G215="Unknown", M215="Unknown"), "Unknown",
    OR(NOT(OR(G215="Lead", G215="Lead Lined Galvanized", G215="GRR", G215="Unknown")),
       NOT(OR(M215="Lead", M215="Lead Lined Galvanized", M215="GRR", M215="Unknown"))), "Non-Lead",
    TRUE, ""
)</f>
        <v/>
      </c>
      <c r="Y215" s="31" t="str">
        <f t="shared" si="10"/>
        <v/>
      </c>
      <c r="Z215" s="1" t="b">
        <v>0</v>
      </c>
      <c r="AA215" s="13"/>
      <c r="AB215" s="13"/>
      <c r="AC215" s="13"/>
      <c r="AD215" s="13"/>
      <c r="AE215" s="13"/>
      <c r="AG215" s="32" t="str" cm="1">
        <f t="array" ref="AG215">_xlfn.IFS(AH215="","",AH215="Yes",IF(ISNUMBER(U215),IF(U215&lt;1988,"Yes","No"),"No"),TRUE,"")</f>
        <v/>
      </c>
      <c r="AH215" s="32" t="str">
        <f t="shared" si="11"/>
        <v/>
      </c>
      <c r="AI215" s="32" t="str" cm="1">
        <f t="array" ref="AI215">_xlfn.IFS(AJ215="","",AJ215="Yes",IF(ISNUMBER(U215),IF(U215&lt;1988,"Yes","No"),"No"),TRUE,"No")</f>
        <v>No</v>
      </c>
      <c r="AJ215" s="32" t="str" cm="1">
        <f t="array" ref="AJ215">_xlfn.IFS(AND(S215="",T215=""),"",
     OR(S215="Lead",T215="Lead"),"No",
     OR(S215="Non-Lead Copper",T215="Non-Lead Copper"),"Yes",
     TRUE,"No")</f>
        <v>No</v>
      </c>
      <c r="AK215" s="32" t="str" cm="1">
        <f t="array" ref="AK215">_xlfn.IFS(AND(S215="",T215=""),"",
     OR(S215="Lead",T215="Lead"),"Yes",
     TRUE,"No")</f>
        <v>No</v>
      </c>
    </row>
    <row r="216" spans="1:37">
      <c r="A216" s="28">
        <v>214</v>
      </c>
      <c r="B216" s="2"/>
      <c r="C216" s="2"/>
      <c r="D216" s="3"/>
      <c r="E216" s="2"/>
      <c r="F216" s="5" t="s">
        <v>68</v>
      </c>
      <c r="G216" s="2"/>
      <c r="H216" s="2"/>
      <c r="I216" s="2"/>
      <c r="J216" s="2"/>
      <c r="K216" s="2"/>
      <c r="L216" s="2"/>
      <c r="M216" s="4"/>
      <c r="N216" s="2"/>
      <c r="O216" s="2"/>
      <c r="P216" s="2"/>
      <c r="Q216" s="2"/>
      <c r="R216" s="5"/>
      <c r="S216" s="2" t="s">
        <v>68</v>
      </c>
      <c r="T216" s="2" t="s">
        <v>68</v>
      </c>
      <c r="U216" s="34"/>
      <c r="V216" s="30" t="str" cm="1">
        <f t="array" ref="V216">_xlfn.IFS(
    D216="","",
    AND(D216="Single Family Residence",OR(X216="Lead",S216="Lead",T216="Lead"),OR(Q216="No",Q216="Unknown",Q216="")),"Tier 1",
    AND(D216="Single Family Residence",OR(X216="GRR",S216="Galvanized",T216="Galvanized",F216="Lead"),OR(Q216="No",Q216="Unknown",Q216="")),"Tier 3",
    AND(D216="Single Family Residence",AI216="Yes",OR(Q216="No",Q216="Unknown",Q216="")),"Tier 4",
    AND(D216&lt;&gt;"Single Family Residence",OR(X216="Lead",AK216="Yes"),OR(Q216="No",Q216="Unknown",Q216="")),"Tier 2",
    OR(Q216="No",Q216="Unknown",Q216=""),"Tier 5",
    Q216="Yes","No Tier",
    TRUE,"")</f>
        <v/>
      </c>
      <c r="W216" s="32" t="str">
        <f t="shared" si="9"/>
        <v>Unknown</v>
      </c>
      <c r="X216" s="32" t="str" cm="1">
        <f t="array" ref="X216">_xlfn.IFS(
    AND(G216="",M216=""), "",
    OR(G216="Lead", G216="Lead Lined Galvanized", M216="Lead", M216="Lead Lined Galvanized"), "Lead",
    AND(G216="GRR", M216="GRR"), "Non-Lead",
    OR(AND(G216="GRR", M216=""), AND(G216="", M216="GRR")), "Non-Lead",
    AND(G216&lt;&gt;"GRR", G216&lt;&gt;"", M216="GRR", OR(I216="Yes", I216="Unknown", I216="")), "GRR",
    AND(G216&lt;&gt;"GRR", G216&lt;&gt;"", M216="GRR", I216="No"), "Non-Lead",
    OR(G216="Unknown", M216="Unknown"), "Unknown",
    OR(NOT(OR(G216="Lead", G216="Lead Lined Galvanized", G216="GRR", G216="Unknown")),
       NOT(OR(M216="Lead", M216="Lead Lined Galvanized", M216="GRR", M216="Unknown"))), "Non-Lead",
    TRUE, ""
)</f>
        <v/>
      </c>
      <c r="Y216" s="31" t="str">
        <f t="shared" si="10"/>
        <v/>
      </c>
      <c r="Z216" s="1" t="b">
        <v>0</v>
      </c>
      <c r="AA216" s="13"/>
      <c r="AB216" s="13"/>
      <c r="AC216" s="13"/>
      <c r="AD216" s="13"/>
      <c r="AE216" s="13"/>
      <c r="AG216" s="32" t="str" cm="1">
        <f t="array" ref="AG216">_xlfn.IFS(AH216="","",AH216="Yes",IF(ISNUMBER(U216),IF(U216&lt;1988,"Yes","No"),"No"),TRUE,"")</f>
        <v/>
      </c>
      <c r="AH216" s="32" t="str">
        <f t="shared" si="11"/>
        <v/>
      </c>
      <c r="AI216" s="32" t="str" cm="1">
        <f t="array" ref="AI216">_xlfn.IFS(AJ216="","",AJ216="Yes",IF(ISNUMBER(U216),IF(U216&lt;1988,"Yes","No"),"No"),TRUE,"No")</f>
        <v>No</v>
      </c>
      <c r="AJ216" s="32" t="str" cm="1">
        <f t="array" ref="AJ216">_xlfn.IFS(AND(S216="",T216=""),"",
     OR(S216="Lead",T216="Lead"),"No",
     OR(S216="Non-Lead Copper",T216="Non-Lead Copper"),"Yes",
     TRUE,"No")</f>
        <v>No</v>
      </c>
      <c r="AK216" s="32" t="str" cm="1">
        <f t="array" ref="AK216">_xlfn.IFS(AND(S216="",T216=""),"",
     OR(S216="Lead",T216="Lead"),"Yes",
     TRUE,"No")</f>
        <v>No</v>
      </c>
    </row>
    <row r="217" spans="1:37">
      <c r="A217" s="28">
        <v>215</v>
      </c>
      <c r="B217" s="2"/>
      <c r="C217" s="2"/>
      <c r="D217" s="3"/>
      <c r="E217" s="2"/>
      <c r="F217" s="5" t="s">
        <v>68</v>
      </c>
      <c r="G217" s="2"/>
      <c r="H217" s="2"/>
      <c r="I217" s="2"/>
      <c r="J217" s="2"/>
      <c r="K217" s="2"/>
      <c r="L217" s="2"/>
      <c r="M217" s="4"/>
      <c r="N217" s="2"/>
      <c r="O217" s="2"/>
      <c r="P217" s="2"/>
      <c r="Q217" s="2"/>
      <c r="R217" s="5"/>
      <c r="S217" s="2" t="s">
        <v>68</v>
      </c>
      <c r="T217" s="2" t="s">
        <v>68</v>
      </c>
      <c r="U217" s="34"/>
      <c r="V217" s="30" t="str" cm="1">
        <f t="array" ref="V217">_xlfn.IFS(
    D217="","",
    AND(D217="Single Family Residence",OR(X217="Lead",S217="Lead",T217="Lead"),OR(Q217="No",Q217="Unknown",Q217="")),"Tier 1",
    AND(D217="Single Family Residence",OR(X217="GRR",S217="Galvanized",T217="Galvanized",F217="Lead"),OR(Q217="No",Q217="Unknown",Q217="")),"Tier 3",
    AND(D217="Single Family Residence",AI217="Yes",OR(Q217="No",Q217="Unknown",Q217="")),"Tier 4",
    AND(D217&lt;&gt;"Single Family Residence",OR(X217="Lead",AK217="Yes"),OR(Q217="No",Q217="Unknown",Q217="")),"Tier 2",
    OR(Q217="No",Q217="Unknown",Q217=""),"Tier 5",
    Q217="Yes","No Tier",
    TRUE,"")</f>
        <v/>
      </c>
      <c r="W217" s="32" t="str">
        <f t="shared" si="9"/>
        <v>Unknown</v>
      </c>
      <c r="X217" s="32" t="str" cm="1">
        <f t="array" ref="X217">_xlfn.IFS(
    AND(G217="",M217=""), "",
    OR(G217="Lead", G217="Lead Lined Galvanized", M217="Lead", M217="Lead Lined Galvanized"), "Lead",
    AND(G217="GRR", M217="GRR"), "Non-Lead",
    OR(AND(G217="GRR", M217=""), AND(G217="", M217="GRR")), "Non-Lead",
    AND(G217&lt;&gt;"GRR", G217&lt;&gt;"", M217="GRR", OR(I217="Yes", I217="Unknown", I217="")), "GRR",
    AND(G217&lt;&gt;"GRR", G217&lt;&gt;"", M217="GRR", I217="No"), "Non-Lead",
    OR(G217="Unknown", M217="Unknown"), "Unknown",
    OR(NOT(OR(G217="Lead", G217="Lead Lined Galvanized", G217="GRR", G217="Unknown")),
       NOT(OR(M217="Lead", M217="Lead Lined Galvanized", M217="GRR", M217="Unknown"))), "Non-Lead",
    TRUE, ""
)</f>
        <v/>
      </c>
      <c r="Y217" s="31" t="str">
        <f t="shared" si="10"/>
        <v/>
      </c>
      <c r="Z217" s="1" t="b">
        <v>0</v>
      </c>
      <c r="AA217" s="13"/>
      <c r="AB217" s="13"/>
      <c r="AC217" s="13"/>
      <c r="AD217" s="13"/>
      <c r="AE217" s="13"/>
      <c r="AG217" s="32" t="str" cm="1">
        <f t="array" ref="AG217">_xlfn.IFS(AH217="","",AH217="Yes",IF(ISNUMBER(U217),IF(U217&lt;1988,"Yes","No"),"No"),TRUE,"")</f>
        <v/>
      </c>
      <c r="AH217" s="32" t="str">
        <f t="shared" si="11"/>
        <v/>
      </c>
      <c r="AI217" s="32" t="str" cm="1">
        <f t="array" ref="AI217">_xlfn.IFS(AJ217="","",AJ217="Yes",IF(ISNUMBER(U217),IF(U217&lt;1988,"Yes","No"),"No"),TRUE,"No")</f>
        <v>No</v>
      </c>
      <c r="AJ217" s="32" t="str" cm="1">
        <f t="array" ref="AJ217">_xlfn.IFS(AND(S217="",T217=""),"",
     OR(S217="Lead",T217="Lead"),"No",
     OR(S217="Non-Lead Copper",T217="Non-Lead Copper"),"Yes",
     TRUE,"No")</f>
        <v>No</v>
      </c>
      <c r="AK217" s="32" t="str" cm="1">
        <f t="array" ref="AK217">_xlfn.IFS(AND(S217="",T217=""),"",
     OR(S217="Lead",T217="Lead"),"Yes",
     TRUE,"No")</f>
        <v>No</v>
      </c>
    </row>
    <row r="218" spans="1:37">
      <c r="A218" s="28">
        <v>216</v>
      </c>
      <c r="B218" s="2"/>
      <c r="C218" s="2"/>
      <c r="D218" s="3"/>
      <c r="E218" s="2"/>
      <c r="F218" s="5" t="s">
        <v>68</v>
      </c>
      <c r="G218" s="2"/>
      <c r="H218" s="2"/>
      <c r="I218" s="2"/>
      <c r="J218" s="2"/>
      <c r="K218" s="2"/>
      <c r="L218" s="2"/>
      <c r="M218" s="4"/>
      <c r="N218" s="2"/>
      <c r="O218" s="2"/>
      <c r="P218" s="2"/>
      <c r="Q218" s="2"/>
      <c r="R218" s="5"/>
      <c r="S218" s="2" t="s">
        <v>68</v>
      </c>
      <c r="T218" s="2" t="s">
        <v>68</v>
      </c>
      <c r="U218" s="34"/>
      <c r="V218" s="30" t="str" cm="1">
        <f t="array" ref="V218">_xlfn.IFS(
    D218="","",
    AND(D218="Single Family Residence",OR(X218="Lead",S218="Lead",T218="Lead"),OR(Q218="No",Q218="Unknown",Q218="")),"Tier 1",
    AND(D218="Single Family Residence",OR(X218="GRR",S218="Galvanized",T218="Galvanized",F218="Lead"),OR(Q218="No",Q218="Unknown",Q218="")),"Tier 3",
    AND(D218="Single Family Residence",AI218="Yes",OR(Q218="No",Q218="Unknown",Q218="")),"Tier 4",
    AND(D218&lt;&gt;"Single Family Residence",OR(X218="Lead",AK218="Yes"),OR(Q218="No",Q218="Unknown",Q218="")),"Tier 2",
    OR(Q218="No",Q218="Unknown",Q218=""),"Tier 5",
    Q218="Yes","No Tier",
    TRUE,"")</f>
        <v/>
      </c>
      <c r="W218" s="32" t="str">
        <f t="shared" si="9"/>
        <v>Unknown</v>
      </c>
      <c r="X218" s="32" t="str" cm="1">
        <f t="array" ref="X218">_xlfn.IFS(
    AND(G218="",M218=""), "",
    OR(G218="Lead", G218="Lead Lined Galvanized", M218="Lead", M218="Lead Lined Galvanized"), "Lead",
    AND(G218="GRR", M218="GRR"), "Non-Lead",
    OR(AND(G218="GRR", M218=""), AND(G218="", M218="GRR")), "Non-Lead",
    AND(G218&lt;&gt;"GRR", G218&lt;&gt;"", M218="GRR", OR(I218="Yes", I218="Unknown", I218="")), "GRR",
    AND(G218&lt;&gt;"GRR", G218&lt;&gt;"", M218="GRR", I218="No"), "Non-Lead",
    OR(G218="Unknown", M218="Unknown"), "Unknown",
    OR(NOT(OR(G218="Lead", G218="Lead Lined Galvanized", G218="GRR", G218="Unknown")),
       NOT(OR(M218="Lead", M218="Lead Lined Galvanized", M218="GRR", M218="Unknown"))), "Non-Lead",
    TRUE, ""
)</f>
        <v/>
      </c>
      <c r="Y218" s="31" t="str">
        <f t="shared" si="10"/>
        <v/>
      </c>
      <c r="Z218" s="1" t="b">
        <v>0</v>
      </c>
      <c r="AA218" s="13"/>
      <c r="AB218" s="13"/>
      <c r="AC218" s="13"/>
      <c r="AD218" s="13"/>
      <c r="AE218" s="13"/>
      <c r="AG218" s="32" t="str" cm="1">
        <f t="array" ref="AG218">_xlfn.IFS(AH218="","",AH218="Yes",IF(ISNUMBER(U218),IF(U218&lt;1988,"Yes","No"),"No"),TRUE,"")</f>
        <v/>
      </c>
      <c r="AH218" s="32" t="str">
        <f t="shared" si="11"/>
        <v/>
      </c>
      <c r="AI218" s="32" t="str" cm="1">
        <f t="array" ref="AI218">_xlfn.IFS(AJ218="","",AJ218="Yes",IF(ISNUMBER(U218),IF(U218&lt;1988,"Yes","No"),"No"),TRUE,"No")</f>
        <v>No</v>
      </c>
      <c r="AJ218" s="32" t="str" cm="1">
        <f t="array" ref="AJ218">_xlfn.IFS(AND(S218="",T218=""),"",
     OR(S218="Lead",T218="Lead"),"No",
     OR(S218="Non-Lead Copper",T218="Non-Lead Copper"),"Yes",
     TRUE,"No")</f>
        <v>No</v>
      </c>
      <c r="AK218" s="32" t="str" cm="1">
        <f t="array" ref="AK218">_xlfn.IFS(AND(S218="",T218=""),"",
     OR(S218="Lead",T218="Lead"),"Yes",
     TRUE,"No")</f>
        <v>No</v>
      </c>
    </row>
    <row r="219" spans="1:37">
      <c r="A219" s="28">
        <v>217</v>
      </c>
      <c r="B219" s="2"/>
      <c r="C219" s="2"/>
      <c r="D219" s="3"/>
      <c r="E219" s="2"/>
      <c r="F219" s="5" t="s">
        <v>68</v>
      </c>
      <c r="G219" s="2"/>
      <c r="H219" s="2"/>
      <c r="I219" s="2"/>
      <c r="J219" s="2"/>
      <c r="K219" s="2"/>
      <c r="L219" s="2"/>
      <c r="M219" s="4"/>
      <c r="N219" s="2"/>
      <c r="O219" s="2"/>
      <c r="P219" s="2"/>
      <c r="Q219" s="2"/>
      <c r="R219" s="5"/>
      <c r="S219" s="2" t="s">
        <v>68</v>
      </c>
      <c r="T219" s="2" t="s">
        <v>68</v>
      </c>
      <c r="U219" s="34"/>
      <c r="V219" s="30" t="str" cm="1">
        <f t="array" ref="V219">_xlfn.IFS(
    D219="","",
    AND(D219="Single Family Residence",OR(X219="Lead",S219="Lead",T219="Lead"),OR(Q219="No",Q219="Unknown",Q219="")),"Tier 1",
    AND(D219="Single Family Residence",OR(X219="GRR",S219="Galvanized",T219="Galvanized",F219="Lead"),OR(Q219="No",Q219="Unknown",Q219="")),"Tier 3",
    AND(D219="Single Family Residence",AI219="Yes",OR(Q219="No",Q219="Unknown",Q219="")),"Tier 4",
    AND(D219&lt;&gt;"Single Family Residence",OR(X219="Lead",AK219="Yes"),OR(Q219="No",Q219="Unknown",Q219="")),"Tier 2",
    OR(Q219="No",Q219="Unknown",Q219=""),"Tier 5",
    Q219="Yes","No Tier",
    TRUE,"")</f>
        <v/>
      </c>
      <c r="W219" s="32" t="str">
        <f t="shared" si="9"/>
        <v>Unknown</v>
      </c>
      <c r="X219" s="32" t="str" cm="1">
        <f t="array" ref="X219">_xlfn.IFS(
    AND(G219="",M219=""), "",
    OR(G219="Lead", G219="Lead Lined Galvanized", M219="Lead", M219="Lead Lined Galvanized"), "Lead",
    AND(G219="GRR", M219="GRR"), "Non-Lead",
    OR(AND(G219="GRR", M219=""), AND(G219="", M219="GRR")), "Non-Lead",
    AND(G219&lt;&gt;"GRR", G219&lt;&gt;"", M219="GRR", OR(I219="Yes", I219="Unknown", I219="")), "GRR",
    AND(G219&lt;&gt;"GRR", G219&lt;&gt;"", M219="GRR", I219="No"), "Non-Lead",
    OR(G219="Unknown", M219="Unknown"), "Unknown",
    OR(NOT(OR(G219="Lead", G219="Lead Lined Galvanized", G219="GRR", G219="Unknown")),
       NOT(OR(M219="Lead", M219="Lead Lined Galvanized", M219="GRR", M219="Unknown"))), "Non-Lead",
    TRUE, ""
)</f>
        <v/>
      </c>
      <c r="Y219" s="31" t="str">
        <f t="shared" si="10"/>
        <v/>
      </c>
      <c r="Z219" s="1" t="b">
        <v>0</v>
      </c>
      <c r="AA219" s="13"/>
      <c r="AB219" s="13"/>
      <c r="AC219" s="13"/>
      <c r="AD219" s="13"/>
      <c r="AE219" s="13"/>
      <c r="AG219" s="32" t="str" cm="1">
        <f t="array" ref="AG219">_xlfn.IFS(AH219="","",AH219="Yes",IF(ISNUMBER(U219),IF(U219&lt;1988,"Yes","No"),"No"),TRUE,"")</f>
        <v/>
      </c>
      <c r="AH219" s="32" t="str">
        <f t="shared" si="11"/>
        <v/>
      </c>
      <c r="AI219" s="32" t="str" cm="1">
        <f t="array" ref="AI219">_xlfn.IFS(AJ219="","",AJ219="Yes",IF(ISNUMBER(U219),IF(U219&lt;1988,"Yes","No"),"No"),TRUE,"No")</f>
        <v>No</v>
      </c>
      <c r="AJ219" s="32" t="str" cm="1">
        <f t="array" ref="AJ219">_xlfn.IFS(AND(S219="",T219=""),"",
     OR(S219="Lead",T219="Lead"),"No",
     OR(S219="Non-Lead Copper",T219="Non-Lead Copper"),"Yes",
     TRUE,"No")</f>
        <v>No</v>
      </c>
      <c r="AK219" s="32" t="str" cm="1">
        <f t="array" ref="AK219">_xlfn.IFS(AND(S219="",T219=""),"",
     OR(S219="Lead",T219="Lead"),"Yes",
     TRUE,"No")</f>
        <v>No</v>
      </c>
    </row>
    <row r="220" spans="1:37">
      <c r="A220" s="28">
        <v>218</v>
      </c>
      <c r="B220" s="2"/>
      <c r="C220" s="2"/>
      <c r="D220" s="3"/>
      <c r="E220" s="2"/>
      <c r="F220" s="5" t="s">
        <v>68</v>
      </c>
      <c r="G220" s="2"/>
      <c r="H220" s="2"/>
      <c r="I220" s="2"/>
      <c r="J220" s="2"/>
      <c r="K220" s="2"/>
      <c r="L220" s="2"/>
      <c r="M220" s="4"/>
      <c r="N220" s="2"/>
      <c r="O220" s="2"/>
      <c r="P220" s="2"/>
      <c r="Q220" s="2"/>
      <c r="R220" s="5"/>
      <c r="S220" s="2" t="s">
        <v>68</v>
      </c>
      <c r="T220" s="2" t="s">
        <v>68</v>
      </c>
      <c r="U220" s="34"/>
      <c r="V220" s="30" t="str" cm="1">
        <f t="array" ref="V220">_xlfn.IFS(
    D220="","",
    AND(D220="Single Family Residence",OR(X220="Lead",S220="Lead",T220="Lead"),OR(Q220="No",Q220="Unknown",Q220="")),"Tier 1",
    AND(D220="Single Family Residence",OR(X220="GRR",S220="Galvanized",T220="Galvanized",F220="Lead"),OR(Q220="No",Q220="Unknown",Q220="")),"Tier 3",
    AND(D220="Single Family Residence",AI220="Yes",OR(Q220="No",Q220="Unknown",Q220="")),"Tier 4",
    AND(D220&lt;&gt;"Single Family Residence",OR(X220="Lead",AK220="Yes"),OR(Q220="No",Q220="Unknown",Q220="")),"Tier 2",
    OR(Q220="No",Q220="Unknown",Q220=""),"Tier 5",
    Q220="Yes","No Tier",
    TRUE,"")</f>
        <v/>
      </c>
      <c r="W220" s="32" t="str">
        <f t="shared" si="9"/>
        <v>Unknown</v>
      </c>
      <c r="X220" s="32" t="str" cm="1">
        <f t="array" ref="X220">_xlfn.IFS(
    AND(G220="",M220=""), "",
    OR(G220="Lead", G220="Lead Lined Galvanized", M220="Lead", M220="Lead Lined Galvanized"), "Lead",
    AND(G220="GRR", M220="GRR"), "Non-Lead",
    OR(AND(G220="GRR", M220=""), AND(G220="", M220="GRR")), "Non-Lead",
    AND(G220&lt;&gt;"GRR", G220&lt;&gt;"", M220="GRR", OR(I220="Yes", I220="Unknown", I220="")), "GRR",
    AND(G220&lt;&gt;"GRR", G220&lt;&gt;"", M220="GRR", I220="No"), "Non-Lead",
    OR(G220="Unknown", M220="Unknown"), "Unknown",
    OR(NOT(OR(G220="Lead", G220="Lead Lined Galvanized", G220="GRR", G220="Unknown")),
       NOT(OR(M220="Lead", M220="Lead Lined Galvanized", M220="GRR", M220="Unknown"))), "Non-Lead",
    TRUE, ""
)</f>
        <v/>
      </c>
      <c r="Y220" s="31" t="str">
        <f t="shared" si="10"/>
        <v/>
      </c>
      <c r="Z220" s="1" t="b">
        <v>0</v>
      </c>
      <c r="AA220" s="13"/>
      <c r="AB220" s="13"/>
      <c r="AC220" s="13"/>
      <c r="AD220" s="13"/>
      <c r="AE220" s="13"/>
      <c r="AG220" s="32" t="str" cm="1">
        <f t="array" ref="AG220">_xlfn.IFS(AH220="","",AH220="Yes",IF(ISNUMBER(U220),IF(U220&lt;1988,"Yes","No"),"No"),TRUE,"")</f>
        <v/>
      </c>
      <c r="AH220" s="32" t="str">
        <f t="shared" si="11"/>
        <v/>
      </c>
      <c r="AI220" s="32" t="str" cm="1">
        <f t="array" ref="AI220">_xlfn.IFS(AJ220="","",AJ220="Yes",IF(ISNUMBER(U220),IF(U220&lt;1988,"Yes","No"),"No"),TRUE,"No")</f>
        <v>No</v>
      </c>
      <c r="AJ220" s="32" t="str" cm="1">
        <f t="array" ref="AJ220">_xlfn.IFS(AND(S220="",T220=""),"",
     OR(S220="Lead",T220="Lead"),"No",
     OR(S220="Non-Lead Copper",T220="Non-Lead Copper"),"Yes",
     TRUE,"No")</f>
        <v>No</v>
      </c>
      <c r="AK220" s="32" t="str" cm="1">
        <f t="array" ref="AK220">_xlfn.IFS(AND(S220="",T220=""),"",
     OR(S220="Lead",T220="Lead"),"Yes",
     TRUE,"No")</f>
        <v>No</v>
      </c>
    </row>
    <row r="221" spans="1:37">
      <c r="A221" s="28">
        <v>219</v>
      </c>
      <c r="B221" s="2"/>
      <c r="C221" s="2"/>
      <c r="D221" s="3"/>
      <c r="E221" s="2"/>
      <c r="F221" s="5" t="s">
        <v>68</v>
      </c>
      <c r="G221" s="2"/>
      <c r="H221" s="2"/>
      <c r="I221" s="2"/>
      <c r="J221" s="2"/>
      <c r="K221" s="2"/>
      <c r="L221" s="2"/>
      <c r="M221" s="4"/>
      <c r="N221" s="2"/>
      <c r="O221" s="2"/>
      <c r="P221" s="2"/>
      <c r="Q221" s="2"/>
      <c r="R221" s="5"/>
      <c r="S221" s="2" t="s">
        <v>68</v>
      </c>
      <c r="T221" s="2" t="s">
        <v>68</v>
      </c>
      <c r="U221" s="34"/>
      <c r="V221" s="30" t="str" cm="1">
        <f t="array" ref="V221">_xlfn.IFS(
    D221="","",
    AND(D221="Single Family Residence",OR(X221="Lead",S221="Lead",T221="Lead"),OR(Q221="No",Q221="Unknown",Q221="")),"Tier 1",
    AND(D221="Single Family Residence",OR(X221="GRR",S221="Galvanized",T221="Galvanized",F221="Lead"),OR(Q221="No",Q221="Unknown",Q221="")),"Tier 3",
    AND(D221="Single Family Residence",AI221="Yes",OR(Q221="No",Q221="Unknown",Q221="")),"Tier 4",
    AND(D221&lt;&gt;"Single Family Residence",OR(X221="Lead",AK221="Yes"),OR(Q221="No",Q221="Unknown",Q221="")),"Tier 2",
    OR(Q221="No",Q221="Unknown",Q221=""),"Tier 5",
    Q221="Yes","No Tier",
    TRUE,"")</f>
        <v/>
      </c>
      <c r="W221" s="32" t="str">
        <f t="shared" si="9"/>
        <v>Unknown</v>
      </c>
      <c r="X221" s="32" t="str" cm="1">
        <f t="array" ref="X221">_xlfn.IFS(
    AND(G221="",M221=""), "",
    OR(G221="Lead", G221="Lead Lined Galvanized", M221="Lead", M221="Lead Lined Galvanized"), "Lead",
    AND(G221="GRR", M221="GRR"), "Non-Lead",
    OR(AND(G221="GRR", M221=""), AND(G221="", M221="GRR")), "Non-Lead",
    AND(G221&lt;&gt;"GRR", G221&lt;&gt;"", M221="GRR", OR(I221="Yes", I221="Unknown", I221="")), "GRR",
    AND(G221&lt;&gt;"GRR", G221&lt;&gt;"", M221="GRR", I221="No"), "Non-Lead",
    OR(G221="Unknown", M221="Unknown"), "Unknown",
    OR(NOT(OR(G221="Lead", G221="Lead Lined Galvanized", G221="GRR", G221="Unknown")),
       NOT(OR(M221="Lead", M221="Lead Lined Galvanized", M221="GRR", M221="Unknown"))), "Non-Lead",
    TRUE, ""
)</f>
        <v/>
      </c>
      <c r="Y221" s="31" t="str">
        <f t="shared" si="10"/>
        <v/>
      </c>
      <c r="Z221" s="1" t="b">
        <v>0</v>
      </c>
      <c r="AA221" s="13"/>
      <c r="AB221" s="13"/>
      <c r="AC221" s="13"/>
      <c r="AD221" s="13"/>
      <c r="AE221" s="13"/>
      <c r="AG221" s="32" t="str" cm="1">
        <f t="array" ref="AG221">_xlfn.IFS(AH221="","",AH221="Yes",IF(ISNUMBER(U221),IF(U221&lt;1988,"Yes","No"),"No"),TRUE,"")</f>
        <v/>
      </c>
      <c r="AH221" s="32" t="str">
        <f t="shared" si="11"/>
        <v/>
      </c>
      <c r="AI221" s="32" t="str" cm="1">
        <f t="array" ref="AI221">_xlfn.IFS(AJ221="","",AJ221="Yes",IF(ISNUMBER(U221),IF(U221&lt;1988,"Yes","No"),"No"),TRUE,"No")</f>
        <v>No</v>
      </c>
      <c r="AJ221" s="32" t="str" cm="1">
        <f t="array" ref="AJ221">_xlfn.IFS(AND(S221="",T221=""),"",
     OR(S221="Lead",T221="Lead"),"No",
     OR(S221="Non-Lead Copper",T221="Non-Lead Copper"),"Yes",
     TRUE,"No")</f>
        <v>No</v>
      </c>
      <c r="AK221" s="32" t="str" cm="1">
        <f t="array" ref="AK221">_xlfn.IFS(AND(S221="",T221=""),"",
     OR(S221="Lead",T221="Lead"),"Yes",
     TRUE,"No")</f>
        <v>No</v>
      </c>
    </row>
    <row r="222" spans="1:37">
      <c r="A222" s="28">
        <v>220</v>
      </c>
      <c r="B222" s="2"/>
      <c r="C222" s="2"/>
      <c r="D222" s="3"/>
      <c r="E222" s="2"/>
      <c r="F222" s="5" t="s">
        <v>68</v>
      </c>
      <c r="G222" s="2"/>
      <c r="H222" s="2"/>
      <c r="I222" s="2"/>
      <c r="J222" s="2"/>
      <c r="K222" s="2"/>
      <c r="L222" s="2"/>
      <c r="M222" s="4"/>
      <c r="N222" s="2"/>
      <c r="O222" s="2"/>
      <c r="P222" s="2"/>
      <c r="Q222" s="2"/>
      <c r="R222" s="5"/>
      <c r="S222" s="2" t="s">
        <v>68</v>
      </c>
      <c r="T222" s="2" t="s">
        <v>68</v>
      </c>
      <c r="U222" s="34"/>
      <c r="V222" s="30" t="str" cm="1">
        <f t="array" ref="V222">_xlfn.IFS(
    D222="","",
    AND(D222="Single Family Residence",OR(X222="Lead",S222="Lead",T222="Lead"),OR(Q222="No",Q222="Unknown",Q222="")),"Tier 1",
    AND(D222="Single Family Residence",OR(X222="GRR",S222="Galvanized",T222="Galvanized",F222="Lead"),OR(Q222="No",Q222="Unknown",Q222="")),"Tier 3",
    AND(D222="Single Family Residence",AI222="Yes",OR(Q222="No",Q222="Unknown",Q222="")),"Tier 4",
    AND(D222&lt;&gt;"Single Family Residence",OR(X222="Lead",AK222="Yes"),OR(Q222="No",Q222="Unknown",Q222="")),"Tier 2",
    OR(Q222="No",Q222="Unknown",Q222=""),"Tier 5",
    Q222="Yes","No Tier",
    TRUE,"")</f>
        <v/>
      </c>
      <c r="W222" s="32" t="str">
        <f t="shared" si="9"/>
        <v>Unknown</v>
      </c>
      <c r="X222" s="32" t="str" cm="1">
        <f t="array" ref="X222">_xlfn.IFS(
    AND(G222="",M222=""), "",
    OR(G222="Lead", G222="Lead Lined Galvanized", M222="Lead", M222="Lead Lined Galvanized"), "Lead",
    AND(G222="GRR", M222="GRR"), "Non-Lead",
    OR(AND(G222="GRR", M222=""), AND(G222="", M222="GRR")), "Non-Lead",
    AND(G222&lt;&gt;"GRR", G222&lt;&gt;"", M222="GRR", OR(I222="Yes", I222="Unknown", I222="")), "GRR",
    AND(G222&lt;&gt;"GRR", G222&lt;&gt;"", M222="GRR", I222="No"), "Non-Lead",
    OR(G222="Unknown", M222="Unknown"), "Unknown",
    OR(NOT(OR(G222="Lead", G222="Lead Lined Galvanized", G222="GRR", G222="Unknown")),
       NOT(OR(M222="Lead", M222="Lead Lined Galvanized", M222="GRR", M222="Unknown"))), "Non-Lead",
    TRUE, ""
)</f>
        <v/>
      </c>
      <c r="Y222" s="31" t="str">
        <f t="shared" si="10"/>
        <v/>
      </c>
      <c r="Z222" s="1" t="b">
        <v>0</v>
      </c>
      <c r="AA222" s="13"/>
      <c r="AB222" s="13"/>
      <c r="AC222" s="13"/>
      <c r="AD222" s="13"/>
      <c r="AE222" s="13"/>
      <c r="AG222" s="32" t="str" cm="1">
        <f t="array" ref="AG222">_xlfn.IFS(AH222="","",AH222="Yes",IF(ISNUMBER(U222),IF(U222&lt;1988,"Yes","No"),"No"),TRUE,"")</f>
        <v/>
      </c>
      <c r="AH222" s="32" t="str">
        <f t="shared" si="11"/>
        <v/>
      </c>
      <c r="AI222" s="32" t="str" cm="1">
        <f t="array" ref="AI222">_xlfn.IFS(AJ222="","",AJ222="Yes",IF(ISNUMBER(U222),IF(U222&lt;1988,"Yes","No"),"No"),TRUE,"No")</f>
        <v>No</v>
      </c>
      <c r="AJ222" s="32" t="str" cm="1">
        <f t="array" ref="AJ222">_xlfn.IFS(AND(S222="",T222=""),"",
     OR(S222="Lead",T222="Lead"),"No",
     OR(S222="Non-Lead Copper",T222="Non-Lead Copper"),"Yes",
     TRUE,"No")</f>
        <v>No</v>
      </c>
      <c r="AK222" s="32" t="str" cm="1">
        <f t="array" ref="AK222">_xlfn.IFS(AND(S222="",T222=""),"",
     OR(S222="Lead",T222="Lead"),"Yes",
     TRUE,"No")</f>
        <v>No</v>
      </c>
    </row>
    <row r="223" spans="1:37">
      <c r="A223" s="28">
        <v>221</v>
      </c>
      <c r="B223" s="2"/>
      <c r="C223" s="2"/>
      <c r="D223" s="3"/>
      <c r="E223" s="2"/>
      <c r="F223" s="5" t="s">
        <v>68</v>
      </c>
      <c r="G223" s="2"/>
      <c r="H223" s="2"/>
      <c r="I223" s="2"/>
      <c r="J223" s="2"/>
      <c r="K223" s="2"/>
      <c r="L223" s="2"/>
      <c r="M223" s="4"/>
      <c r="N223" s="2"/>
      <c r="O223" s="2"/>
      <c r="P223" s="2"/>
      <c r="Q223" s="2"/>
      <c r="R223" s="5"/>
      <c r="S223" s="2" t="s">
        <v>68</v>
      </c>
      <c r="T223" s="2" t="s">
        <v>68</v>
      </c>
      <c r="U223" s="34"/>
      <c r="V223" s="30" t="str" cm="1">
        <f t="array" ref="V223">_xlfn.IFS(
    D223="","",
    AND(D223="Single Family Residence",OR(X223="Lead",S223="Lead",T223="Lead"),OR(Q223="No",Q223="Unknown",Q223="")),"Tier 1",
    AND(D223="Single Family Residence",OR(X223="GRR",S223="Galvanized",T223="Galvanized",F223="Lead"),OR(Q223="No",Q223="Unknown",Q223="")),"Tier 3",
    AND(D223="Single Family Residence",AI223="Yes",OR(Q223="No",Q223="Unknown",Q223="")),"Tier 4",
    AND(D223&lt;&gt;"Single Family Residence",OR(X223="Lead",AK223="Yes"),OR(Q223="No",Q223="Unknown",Q223="")),"Tier 2",
    OR(Q223="No",Q223="Unknown",Q223=""),"Tier 5",
    Q223="Yes","No Tier",
    TRUE,"")</f>
        <v/>
      </c>
      <c r="W223" s="32" t="str">
        <f t="shared" si="9"/>
        <v>Unknown</v>
      </c>
      <c r="X223" s="32" t="str" cm="1">
        <f t="array" ref="X223">_xlfn.IFS(
    AND(G223="",M223=""), "",
    OR(G223="Lead", G223="Lead Lined Galvanized", M223="Lead", M223="Lead Lined Galvanized"), "Lead",
    AND(G223="GRR", M223="GRR"), "Non-Lead",
    OR(AND(G223="GRR", M223=""), AND(G223="", M223="GRR")), "Non-Lead",
    AND(G223&lt;&gt;"GRR", G223&lt;&gt;"", M223="GRR", OR(I223="Yes", I223="Unknown", I223="")), "GRR",
    AND(G223&lt;&gt;"GRR", G223&lt;&gt;"", M223="GRR", I223="No"), "Non-Lead",
    OR(G223="Unknown", M223="Unknown"), "Unknown",
    OR(NOT(OR(G223="Lead", G223="Lead Lined Galvanized", G223="GRR", G223="Unknown")),
       NOT(OR(M223="Lead", M223="Lead Lined Galvanized", M223="GRR", M223="Unknown"))), "Non-Lead",
    TRUE, ""
)</f>
        <v/>
      </c>
      <c r="Y223" s="31" t="str">
        <f t="shared" si="10"/>
        <v/>
      </c>
      <c r="Z223" s="1" t="b">
        <v>0</v>
      </c>
      <c r="AA223" s="13"/>
      <c r="AB223" s="13"/>
      <c r="AC223" s="13"/>
      <c r="AD223" s="13"/>
      <c r="AE223" s="13"/>
      <c r="AG223" s="32" t="str" cm="1">
        <f t="array" ref="AG223">_xlfn.IFS(AH223="","",AH223="Yes",IF(ISNUMBER(U223),IF(U223&lt;1988,"Yes","No"),"No"),TRUE,"")</f>
        <v/>
      </c>
      <c r="AH223" s="32" t="str">
        <f t="shared" si="11"/>
        <v/>
      </c>
      <c r="AI223" s="32" t="str" cm="1">
        <f t="array" ref="AI223">_xlfn.IFS(AJ223="","",AJ223="Yes",IF(ISNUMBER(U223),IF(U223&lt;1988,"Yes","No"),"No"),TRUE,"No")</f>
        <v>No</v>
      </c>
      <c r="AJ223" s="32" t="str" cm="1">
        <f t="array" ref="AJ223">_xlfn.IFS(AND(S223="",T223=""),"",
     OR(S223="Lead",T223="Lead"),"No",
     OR(S223="Non-Lead Copper",T223="Non-Lead Copper"),"Yes",
     TRUE,"No")</f>
        <v>No</v>
      </c>
      <c r="AK223" s="32" t="str" cm="1">
        <f t="array" ref="AK223">_xlfn.IFS(AND(S223="",T223=""),"",
     OR(S223="Lead",T223="Lead"),"Yes",
     TRUE,"No")</f>
        <v>No</v>
      </c>
    </row>
    <row r="224" spans="1:37">
      <c r="A224" s="28">
        <v>222</v>
      </c>
      <c r="B224" s="2"/>
      <c r="C224" s="2"/>
      <c r="D224" s="3"/>
      <c r="E224" s="2"/>
      <c r="F224" s="5" t="s">
        <v>68</v>
      </c>
      <c r="G224" s="2"/>
      <c r="H224" s="2"/>
      <c r="I224" s="2"/>
      <c r="J224" s="2"/>
      <c r="K224" s="2"/>
      <c r="L224" s="2"/>
      <c r="M224" s="4"/>
      <c r="N224" s="2"/>
      <c r="O224" s="2"/>
      <c r="P224" s="2"/>
      <c r="Q224" s="2"/>
      <c r="R224" s="5"/>
      <c r="S224" s="2" t="s">
        <v>68</v>
      </c>
      <c r="T224" s="2" t="s">
        <v>68</v>
      </c>
      <c r="U224" s="34"/>
      <c r="V224" s="30" t="str" cm="1">
        <f t="array" ref="V224">_xlfn.IFS(
    D224="","",
    AND(D224="Single Family Residence",OR(X224="Lead",S224="Lead",T224="Lead"),OR(Q224="No",Q224="Unknown",Q224="")),"Tier 1",
    AND(D224="Single Family Residence",OR(X224="GRR",S224="Galvanized",T224="Galvanized",F224="Lead"),OR(Q224="No",Q224="Unknown",Q224="")),"Tier 3",
    AND(D224="Single Family Residence",AI224="Yes",OR(Q224="No",Q224="Unknown",Q224="")),"Tier 4",
    AND(D224&lt;&gt;"Single Family Residence",OR(X224="Lead",AK224="Yes"),OR(Q224="No",Q224="Unknown",Q224="")),"Tier 2",
    OR(Q224="No",Q224="Unknown",Q224=""),"Tier 5",
    Q224="Yes","No Tier",
    TRUE,"")</f>
        <v/>
      </c>
      <c r="W224" s="32" t="str">
        <f t="shared" si="9"/>
        <v>Unknown</v>
      </c>
      <c r="X224" s="32" t="str" cm="1">
        <f t="array" ref="X224">_xlfn.IFS(
    AND(G224="",M224=""), "",
    OR(G224="Lead", G224="Lead Lined Galvanized", M224="Lead", M224="Lead Lined Galvanized"), "Lead",
    AND(G224="GRR", M224="GRR"), "Non-Lead",
    OR(AND(G224="GRR", M224=""), AND(G224="", M224="GRR")), "Non-Lead",
    AND(G224&lt;&gt;"GRR", G224&lt;&gt;"", M224="GRR", OR(I224="Yes", I224="Unknown", I224="")), "GRR",
    AND(G224&lt;&gt;"GRR", G224&lt;&gt;"", M224="GRR", I224="No"), "Non-Lead",
    OR(G224="Unknown", M224="Unknown"), "Unknown",
    OR(NOT(OR(G224="Lead", G224="Lead Lined Galvanized", G224="GRR", G224="Unknown")),
       NOT(OR(M224="Lead", M224="Lead Lined Galvanized", M224="GRR", M224="Unknown"))), "Non-Lead",
    TRUE, ""
)</f>
        <v/>
      </c>
      <c r="Y224" s="31" t="str">
        <f t="shared" si="10"/>
        <v/>
      </c>
      <c r="Z224" s="1" t="b">
        <v>0</v>
      </c>
      <c r="AA224" s="13"/>
      <c r="AB224" s="13"/>
      <c r="AC224" s="13"/>
      <c r="AD224" s="13"/>
      <c r="AE224" s="13"/>
      <c r="AG224" s="32" t="str" cm="1">
        <f t="array" ref="AG224">_xlfn.IFS(AH224="","",AH224="Yes",IF(ISNUMBER(U224),IF(U224&lt;1988,"Yes","No"),"No"),TRUE,"")</f>
        <v/>
      </c>
      <c r="AH224" s="32" t="str">
        <f t="shared" si="11"/>
        <v/>
      </c>
      <c r="AI224" s="32" t="str" cm="1">
        <f t="array" ref="AI224">_xlfn.IFS(AJ224="","",AJ224="Yes",IF(ISNUMBER(U224),IF(U224&lt;1988,"Yes","No"),"No"),TRUE,"No")</f>
        <v>No</v>
      </c>
      <c r="AJ224" s="32" t="str" cm="1">
        <f t="array" ref="AJ224">_xlfn.IFS(AND(S224="",T224=""),"",
     OR(S224="Lead",T224="Lead"),"No",
     OR(S224="Non-Lead Copper",T224="Non-Lead Copper"),"Yes",
     TRUE,"No")</f>
        <v>No</v>
      </c>
      <c r="AK224" s="32" t="str" cm="1">
        <f t="array" ref="AK224">_xlfn.IFS(AND(S224="",T224=""),"",
     OR(S224="Lead",T224="Lead"),"Yes",
     TRUE,"No")</f>
        <v>No</v>
      </c>
    </row>
    <row r="225" spans="1:37">
      <c r="A225" s="28">
        <v>223</v>
      </c>
      <c r="B225" s="2"/>
      <c r="C225" s="2"/>
      <c r="D225" s="3"/>
      <c r="E225" s="2"/>
      <c r="F225" s="5" t="s">
        <v>68</v>
      </c>
      <c r="G225" s="2"/>
      <c r="H225" s="2"/>
      <c r="I225" s="2"/>
      <c r="J225" s="2"/>
      <c r="K225" s="2"/>
      <c r="L225" s="2"/>
      <c r="M225" s="4"/>
      <c r="N225" s="2"/>
      <c r="O225" s="2"/>
      <c r="P225" s="2"/>
      <c r="Q225" s="2"/>
      <c r="R225" s="5"/>
      <c r="S225" s="2" t="s">
        <v>68</v>
      </c>
      <c r="T225" s="2" t="s">
        <v>68</v>
      </c>
      <c r="U225" s="34"/>
      <c r="V225" s="30" t="str" cm="1">
        <f t="array" ref="V225">_xlfn.IFS(
    D225="","",
    AND(D225="Single Family Residence",OR(X225="Lead",S225="Lead",T225="Lead"),OR(Q225="No",Q225="Unknown",Q225="")),"Tier 1",
    AND(D225="Single Family Residence",OR(X225="GRR",S225="Galvanized",T225="Galvanized",F225="Lead"),OR(Q225="No",Q225="Unknown",Q225="")),"Tier 3",
    AND(D225="Single Family Residence",AI225="Yes",OR(Q225="No",Q225="Unknown",Q225="")),"Tier 4",
    AND(D225&lt;&gt;"Single Family Residence",OR(X225="Lead",AK225="Yes"),OR(Q225="No",Q225="Unknown",Q225="")),"Tier 2",
    OR(Q225="No",Q225="Unknown",Q225=""),"Tier 5",
    Q225="Yes","No Tier",
    TRUE,"")</f>
        <v/>
      </c>
      <c r="W225" s="32" t="str">
        <f t="shared" si="9"/>
        <v>Unknown</v>
      </c>
      <c r="X225" s="32" t="str" cm="1">
        <f t="array" ref="X225">_xlfn.IFS(
    AND(G225="",M225=""), "",
    OR(G225="Lead", G225="Lead Lined Galvanized", M225="Lead", M225="Lead Lined Galvanized"), "Lead",
    AND(G225="GRR", M225="GRR"), "Non-Lead",
    OR(AND(G225="GRR", M225=""), AND(G225="", M225="GRR")), "Non-Lead",
    AND(G225&lt;&gt;"GRR", G225&lt;&gt;"", M225="GRR", OR(I225="Yes", I225="Unknown", I225="")), "GRR",
    AND(G225&lt;&gt;"GRR", G225&lt;&gt;"", M225="GRR", I225="No"), "Non-Lead",
    OR(G225="Unknown", M225="Unknown"), "Unknown",
    OR(NOT(OR(G225="Lead", G225="Lead Lined Galvanized", G225="GRR", G225="Unknown")),
       NOT(OR(M225="Lead", M225="Lead Lined Galvanized", M225="GRR", M225="Unknown"))), "Non-Lead",
    TRUE, ""
)</f>
        <v/>
      </c>
      <c r="Y225" s="31" t="str">
        <f t="shared" si="10"/>
        <v/>
      </c>
      <c r="Z225" s="1" t="b">
        <v>0</v>
      </c>
      <c r="AA225" s="13"/>
      <c r="AB225" s="13"/>
      <c r="AC225" s="13"/>
      <c r="AD225" s="13"/>
      <c r="AE225" s="13"/>
      <c r="AG225" s="32" t="str" cm="1">
        <f t="array" ref="AG225">_xlfn.IFS(AH225="","",AH225="Yes",IF(ISNUMBER(U225),IF(U225&lt;1988,"Yes","No"),"No"),TRUE,"")</f>
        <v/>
      </c>
      <c r="AH225" s="32" t="str">
        <f t="shared" si="11"/>
        <v/>
      </c>
      <c r="AI225" s="32" t="str" cm="1">
        <f t="array" ref="AI225">_xlfn.IFS(AJ225="","",AJ225="Yes",IF(ISNUMBER(U225),IF(U225&lt;1988,"Yes","No"),"No"),TRUE,"No")</f>
        <v>No</v>
      </c>
      <c r="AJ225" s="32" t="str" cm="1">
        <f t="array" ref="AJ225">_xlfn.IFS(AND(S225="",T225=""),"",
     OR(S225="Lead",T225="Lead"),"No",
     OR(S225="Non-Lead Copper",T225="Non-Lead Copper"),"Yes",
     TRUE,"No")</f>
        <v>No</v>
      </c>
      <c r="AK225" s="32" t="str" cm="1">
        <f t="array" ref="AK225">_xlfn.IFS(AND(S225="",T225=""),"",
     OR(S225="Lead",T225="Lead"),"Yes",
     TRUE,"No")</f>
        <v>No</v>
      </c>
    </row>
    <row r="226" spans="1:37">
      <c r="A226" s="28">
        <v>224</v>
      </c>
      <c r="B226" s="2"/>
      <c r="C226" s="2"/>
      <c r="D226" s="3"/>
      <c r="E226" s="2"/>
      <c r="F226" s="5" t="s">
        <v>68</v>
      </c>
      <c r="G226" s="2"/>
      <c r="H226" s="2"/>
      <c r="I226" s="2"/>
      <c r="J226" s="2"/>
      <c r="K226" s="2"/>
      <c r="L226" s="2"/>
      <c r="M226" s="4"/>
      <c r="N226" s="2"/>
      <c r="O226" s="2"/>
      <c r="P226" s="2"/>
      <c r="Q226" s="2"/>
      <c r="R226" s="5"/>
      <c r="S226" s="2" t="s">
        <v>68</v>
      </c>
      <c r="T226" s="2" t="s">
        <v>68</v>
      </c>
      <c r="U226" s="34"/>
      <c r="V226" s="30" t="str" cm="1">
        <f t="array" ref="V226">_xlfn.IFS(
    D226="","",
    AND(D226="Single Family Residence",OR(X226="Lead",S226="Lead",T226="Lead"),OR(Q226="No",Q226="Unknown",Q226="")),"Tier 1",
    AND(D226="Single Family Residence",OR(X226="GRR",S226="Galvanized",T226="Galvanized",F226="Lead"),OR(Q226="No",Q226="Unknown",Q226="")),"Tier 3",
    AND(D226="Single Family Residence",AI226="Yes",OR(Q226="No",Q226="Unknown",Q226="")),"Tier 4",
    AND(D226&lt;&gt;"Single Family Residence",OR(X226="Lead",AK226="Yes"),OR(Q226="No",Q226="Unknown",Q226="")),"Tier 2",
    OR(Q226="No",Q226="Unknown",Q226=""),"Tier 5",
    Q226="Yes","No Tier",
    TRUE,"")</f>
        <v/>
      </c>
      <c r="W226" s="32" t="str">
        <f t="shared" si="9"/>
        <v>Unknown</v>
      </c>
      <c r="X226" s="32" t="str" cm="1">
        <f t="array" ref="X226">_xlfn.IFS(
    AND(G226="",M226=""), "",
    OR(G226="Lead", G226="Lead Lined Galvanized", M226="Lead", M226="Lead Lined Galvanized"), "Lead",
    AND(G226="GRR", M226="GRR"), "Non-Lead",
    OR(AND(G226="GRR", M226=""), AND(G226="", M226="GRR")), "Non-Lead",
    AND(G226&lt;&gt;"GRR", G226&lt;&gt;"", M226="GRR", OR(I226="Yes", I226="Unknown", I226="")), "GRR",
    AND(G226&lt;&gt;"GRR", G226&lt;&gt;"", M226="GRR", I226="No"), "Non-Lead",
    OR(G226="Unknown", M226="Unknown"), "Unknown",
    OR(NOT(OR(G226="Lead", G226="Lead Lined Galvanized", G226="GRR", G226="Unknown")),
       NOT(OR(M226="Lead", M226="Lead Lined Galvanized", M226="GRR", M226="Unknown"))), "Non-Lead",
    TRUE, ""
)</f>
        <v/>
      </c>
      <c r="Y226" s="31" t="str">
        <f t="shared" si="10"/>
        <v/>
      </c>
      <c r="Z226" s="1" t="b">
        <v>0</v>
      </c>
      <c r="AA226" s="13"/>
      <c r="AB226" s="13"/>
      <c r="AC226" s="13"/>
      <c r="AD226" s="13"/>
      <c r="AE226" s="13"/>
      <c r="AG226" s="32" t="str" cm="1">
        <f t="array" ref="AG226">_xlfn.IFS(AH226="","",AH226="Yes",IF(ISNUMBER(U226),IF(U226&lt;1988,"Yes","No"),"No"),TRUE,"")</f>
        <v/>
      </c>
      <c r="AH226" s="32" t="str">
        <f t="shared" si="11"/>
        <v/>
      </c>
      <c r="AI226" s="32" t="str" cm="1">
        <f t="array" ref="AI226">_xlfn.IFS(AJ226="","",AJ226="Yes",IF(ISNUMBER(U226),IF(U226&lt;1988,"Yes","No"),"No"),TRUE,"No")</f>
        <v>No</v>
      </c>
      <c r="AJ226" s="32" t="str" cm="1">
        <f t="array" ref="AJ226">_xlfn.IFS(AND(S226="",T226=""),"",
     OR(S226="Lead",T226="Lead"),"No",
     OR(S226="Non-Lead Copper",T226="Non-Lead Copper"),"Yes",
     TRUE,"No")</f>
        <v>No</v>
      </c>
      <c r="AK226" s="32" t="str" cm="1">
        <f t="array" ref="AK226">_xlfn.IFS(AND(S226="",T226=""),"",
     OR(S226="Lead",T226="Lead"),"Yes",
     TRUE,"No")</f>
        <v>No</v>
      </c>
    </row>
    <row r="227" spans="1:37">
      <c r="A227" s="28">
        <v>225</v>
      </c>
      <c r="B227" s="2"/>
      <c r="C227" s="2"/>
      <c r="D227" s="3"/>
      <c r="E227" s="2"/>
      <c r="F227" s="5" t="s">
        <v>68</v>
      </c>
      <c r="G227" s="2"/>
      <c r="H227" s="2"/>
      <c r="I227" s="2"/>
      <c r="J227" s="2"/>
      <c r="K227" s="2"/>
      <c r="L227" s="2"/>
      <c r="M227" s="4"/>
      <c r="N227" s="2"/>
      <c r="O227" s="2"/>
      <c r="P227" s="2"/>
      <c r="Q227" s="2"/>
      <c r="R227" s="5"/>
      <c r="S227" s="2" t="s">
        <v>68</v>
      </c>
      <c r="T227" s="2" t="s">
        <v>68</v>
      </c>
      <c r="U227" s="34"/>
      <c r="V227" s="30" t="str" cm="1">
        <f t="array" ref="V227">_xlfn.IFS(
    D227="","",
    AND(D227="Single Family Residence",OR(X227="Lead",S227="Lead",T227="Lead"),OR(Q227="No",Q227="Unknown",Q227="")),"Tier 1",
    AND(D227="Single Family Residence",OR(X227="GRR",S227="Galvanized",T227="Galvanized",F227="Lead"),OR(Q227="No",Q227="Unknown",Q227="")),"Tier 3",
    AND(D227="Single Family Residence",AI227="Yes",OR(Q227="No",Q227="Unknown",Q227="")),"Tier 4",
    AND(D227&lt;&gt;"Single Family Residence",OR(X227="Lead",AK227="Yes"),OR(Q227="No",Q227="Unknown",Q227="")),"Tier 2",
    OR(Q227="No",Q227="Unknown",Q227=""),"Tier 5",
    Q227="Yes","No Tier",
    TRUE,"")</f>
        <v/>
      </c>
      <c r="W227" s="32" t="str">
        <f t="shared" si="9"/>
        <v>Unknown</v>
      </c>
      <c r="X227" s="32" t="str" cm="1">
        <f t="array" ref="X227">_xlfn.IFS(
    AND(G227="",M227=""), "",
    OR(G227="Lead", G227="Lead Lined Galvanized", M227="Lead", M227="Lead Lined Galvanized"), "Lead",
    AND(G227="GRR", M227="GRR"), "Non-Lead",
    OR(AND(G227="GRR", M227=""), AND(G227="", M227="GRR")), "Non-Lead",
    AND(G227&lt;&gt;"GRR", G227&lt;&gt;"", M227="GRR", OR(I227="Yes", I227="Unknown", I227="")), "GRR",
    AND(G227&lt;&gt;"GRR", G227&lt;&gt;"", M227="GRR", I227="No"), "Non-Lead",
    OR(G227="Unknown", M227="Unknown"), "Unknown",
    OR(NOT(OR(G227="Lead", G227="Lead Lined Galvanized", G227="GRR", G227="Unknown")),
       NOT(OR(M227="Lead", M227="Lead Lined Galvanized", M227="GRR", M227="Unknown"))), "Non-Lead",
    TRUE, ""
)</f>
        <v/>
      </c>
      <c r="Y227" s="31" t="str">
        <f t="shared" si="10"/>
        <v/>
      </c>
      <c r="Z227" s="1" t="b">
        <v>0</v>
      </c>
      <c r="AA227" s="13"/>
      <c r="AB227" s="13"/>
      <c r="AC227" s="13"/>
      <c r="AD227" s="13"/>
      <c r="AE227" s="13"/>
      <c r="AG227" s="32" t="str" cm="1">
        <f t="array" ref="AG227">_xlfn.IFS(AH227="","",AH227="Yes",IF(ISNUMBER(U227),IF(U227&lt;1988,"Yes","No"),"No"),TRUE,"")</f>
        <v/>
      </c>
      <c r="AH227" s="32" t="str">
        <f t="shared" si="11"/>
        <v/>
      </c>
      <c r="AI227" s="32" t="str" cm="1">
        <f t="array" ref="AI227">_xlfn.IFS(AJ227="","",AJ227="Yes",IF(ISNUMBER(U227),IF(U227&lt;1988,"Yes","No"),"No"),TRUE,"No")</f>
        <v>No</v>
      </c>
      <c r="AJ227" s="32" t="str" cm="1">
        <f t="array" ref="AJ227">_xlfn.IFS(AND(S227="",T227=""),"",
     OR(S227="Lead",T227="Lead"),"No",
     OR(S227="Non-Lead Copper",T227="Non-Lead Copper"),"Yes",
     TRUE,"No")</f>
        <v>No</v>
      </c>
      <c r="AK227" s="32" t="str" cm="1">
        <f t="array" ref="AK227">_xlfn.IFS(AND(S227="",T227=""),"",
     OR(S227="Lead",T227="Lead"),"Yes",
     TRUE,"No")</f>
        <v>No</v>
      </c>
    </row>
    <row r="228" spans="1:37">
      <c r="A228" s="28">
        <v>226</v>
      </c>
      <c r="B228" s="2"/>
      <c r="C228" s="2"/>
      <c r="D228" s="3"/>
      <c r="E228" s="2"/>
      <c r="F228" s="5" t="s">
        <v>68</v>
      </c>
      <c r="G228" s="2"/>
      <c r="H228" s="2"/>
      <c r="I228" s="2"/>
      <c r="J228" s="2"/>
      <c r="K228" s="2"/>
      <c r="L228" s="2"/>
      <c r="M228" s="4"/>
      <c r="N228" s="2"/>
      <c r="O228" s="2"/>
      <c r="P228" s="2"/>
      <c r="Q228" s="2"/>
      <c r="R228" s="5"/>
      <c r="S228" s="2" t="s">
        <v>68</v>
      </c>
      <c r="T228" s="2" t="s">
        <v>68</v>
      </c>
      <c r="U228" s="34"/>
      <c r="V228" s="30" t="str" cm="1">
        <f t="array" ref="V228">_xlfn.IFS(
    D228="","",
    AND(D228="Single Family Residence",OR(X228="Lead",S228="Lead",T228="Lead"),OR(Q228="No",Q228="Unknown",Q228="")),"Tier 1",
    AND(D228="Single Family Residence",OR(X228="GRR",S228="Galvanized",T228="Galvanized",F228="Lead"),OR(Q228="No",Q228="Unknown",Q228="")),"Tier 3",
    AND(D228="Single Family Residence",AI228="Yes",OR(Q228="No",Q228="Unknown",Q228="")),"Tier 4",
    AND(D228&lt;&gt;"Single Family Residence",OR(X228="Lead",AK228="Yes"),OR(Q228="No",Q228="Unknown",Q228="")),"Tier 2",
    OR(Q228="No",Q228="Unknown",Q228=""),"Tier 5",
    Q228="Yes","No Tier",
    TRUE,"")</f>
        <v/>
      </c>
      <c r="W228" s="32" t="str">
        <f t="shared" si="9"/>
        <v>Unknown</v>
      </c>
      <c r="X228" s="32" t="str" cm="1">
        <f t="array" ref="X228">_xlfn.IFS(
    AND(G228="",M228=""), "",
    OR(G228="Lead", G228="Lead Lined Galvanized", M228="Lead", M228="Lead Lined Galvanized"), "Lead",
    AND(G228="GRR", M228="GRR"), "Non-Lead",
    OR(AND(G228="GRR", M228=""), AND(G228="", M228="GRR")), "Non-Lead",
    AND(G228&lt;&gt;"GRR", G228&lt;&gt;"", M228="GRR", OR(I228="Yes", I228="Unknown", I228="")), "GRR",
    AND(G228&lt;&gt;"GRR", G228&lt;&gt;"", M228="GRR", I228="No"), "Non-Lead",
    OR(G228="Unknown", M228="Unknown"), "Unknown",
    OR(NOT(OR(G228="Lead", G228="Lead Lined Galvanized", G228="GRR", G228="Unknown")),
       NOT(OR(M228="Lead", M228="Lead Lined Galvanized", M228="GRR", M228="Unknown"))), "Non-Lead",
    TRUE, ""
)</f>
        <v/>
      </c>
      <c r="Y228" s="31" t="str">
        <f t="shared" si="10"/>
        <v/>
      </c>
      <c r="Z228" s="1" t="b">
        <v>0</v>
      </c>
      <c r="AA228" s="13"/>
      <c r="AB228" s="13"/>
      <c r="AC228" s="13"/>
      <c r="AD228" s="13"/>
      <c r="AE228" s="13"/>
      <c r="AG228" s="32" t="str" cm="1">
        <f t="array" ref="AG228">_xlfn.IFS(AH228="","",AH228="Yes",IF(ISNUMBER(U228),IF(U228&lt;1988,"Yes","No"),"No"),TRUE,"")</f>
        <v/>
      </c>
      <c r="AH228" s="32" t="str">
        <f t="shared" si="11"/>
        <v/>
      </c>
      <c r="AI228" s="32" t="str" cm="1">
        <f t="array" ref="AI228">_xlfn.IFS(AJ228="","",AJ228="Yes",IF(ISNUMBER(U228),IF(U228&lt;1988,"Yes","No"),"No"),TRUE,"No")</f>
        <v>No</v>
      </c>
      <c r="AJ228" s="32" t="str" cm="1">
        <f t="array" ref="AJ228">_xlfn.IFS(AND(S228="",T228=""),"",
     OR(S228="Lead",T228="Lead"),"No",
     OR(S228="Non-Lead Copper",T228="Non-Lead Copper"),"Yes",
     TRUE,"No")</f>
        <v>No</v>
      </c>
      <c r="AK228" s="32" t="str" cm="1">
        <f t="array" ref="AK228">_xlfn.IFS(AND(S228="",T228=""),"",
     OR(S228="Lead",T228="Lead"),"Yes",
     TRUE,"No")</f>
        <v>No</v>
      </c>
    </row>
    <row r="229" spans="1:37">
      <c r="A229" s="28">
        <v>227</v>
      </c>
      <c r="B229" s="2"/>
      <c r="C229" s="2"/>
      <c r="D229" s="3"/>
      <c r="E229" s="2"/>
      <c r="F229" s="5" t="s">
        <v>68</v>
      </c>
      <c r="G229" s="2"/>
      <c r="H229" s="2"/>
      <c r="I229" s="2"/>
      <c r="J229" s="2"/>
      <c r="K229" s="2"/>
      <c r="L229" s="2"/>
      <c r="M229" s="4"/>
      <c r="N229" s="2"/>
      <c r="O229" s="2"/>
      <c r="P229" s="2"/>
      <c r="Q229" s="2"/>
      <c r="R229" s="5"/>
      <c r="S229" s="2" t="s">
        <v>68</v>
      </c>
      <c r="T229" s="2" t="s">
        <v>68</v>
      </c>
      <c r="U229" s="34"/>
      <c r="V229" s="30" t="str" cm="1">
        <f t="array" ref="V229">_xlfn.IFS(
    D229="","",
    AND(D229="Single Family Residence",OR(X229="Lead",S229="Lead",T229="Lead"),OR(Q229="No",Q229="Unknown",Q229="")),"Tier 1",
    AND(D229="Single Family Residence",OR(X229="GRR",S229="Galvanized",T229="Galvanized",F229="Lead"),OR(Q229="No",Q229="Unknown",Q229="")),"Tier 3",
    AND(D229="Single Family Residence",AI229="Yes",OR(Q229="No",Q229="Unknown",Q229="")),"Tier 4",
    AND(D229&lt;&gt;"Single Family Residence",OR(X229="Lead",AK229="Yes"),OR(Q229="No",Q229="Unknown",Q229="")),"Tier 2",
    OR(Q229="No",Q229="Unknown",Q229=""),"Tier 5",
    Q229="Yes","No Tier",
    TRUE,"")</f>
        <v/>
      </c>
      <c r="W229" s="32" t="str">
        <f t="shared" si="9"/>
        <v>Unknown</v>
      </c>
      <c r="X229" s="32" t="str" cm="1">
        <f t="array" ref="X229">_xlfn.IFS(
    AND(G229="",M229=""), "",
    OR(G229="Lead", G229="Lead Lined Galvanized", M229="Lead", M229="Lead Lined Galvanized"), "Lead",
    AND(G229="GRR", M229="GRR"), "Non-Lead",
    OR(AND(G229="GRR", M229=""), AND(G229="", M229="GRR")), "Non-Lead",
    AND(G229&lt;&gt;"GRR", G229&lt;&gt;"", M229="GRR", OR(I229="Yes", I229="Unknown", I229="")), "GRR",
    AND(G229&lt;&gt;"GRR", G229&lt;&gt;"", M229="GRR", I229="No"), "Non-Lead",
    OR(G229="Unknown", M229="Unknown"), "Unknown",
    OR(NOT(OR(G229="Lead", G229="Lead Lined Galvanized", G229="GRR", G229="Unknown")),
       NOT(OR(M229="Lead", M229="Lead Lined Galvanized", M229="GRR", M229="Unknown"))), "Non-Lead",
    TRUE, ""
)</f>
        <v/>
      </c>
      <c r="Y229" s="31" t="str">
        <f t="shared" si="10"/>
        <v/>
      </c>
      <c r="Z229" s="1" t="b">
        <v>0</v>
      </c>
      <c r="AA229" s="13"/>
      <c r="AB229" s="13"/>
      <c r="AC229" s="13"/>
      <c r="AD229" s="13"/>
      <c r="AE229" s="13"/>
      <c r="AG229" s="32" t="str" cm="1">
        <f t="array" ref="AG229">_xlfn.IFS(AH229="","",AH229="Yes",IF(ISNUMBER(U229),IF(U229&lt;1988,"Yes","No"),"No"),TRUE,"")</f>
        <v/>
      </c>
      <c r="AH229" s="32" t="str">
        <f t="shared" si="11"/>
        <v/>
      </c>
      <c r="AI229" s="32" t="str" cm="1">
        <f t="array" ref="AI229">_xlfn.IFS(AJ229="","",AJ229="Yes",IF(ISNUMBER(U229),IF(U229&lt;1988,"Yes","No"),"No"),TRUE,"No")</f>
        <v>No</v>
      </c>
      <c r="AJ229" s="32" t="str" cm="1">
        <f t="array" ref="AJ229">_xlfn.IFS(AND(S229="",T229=""),"",
     OR(S229="Lead",T229="Lead"),"No",
     OR(S229="Non-Lead Copper",T229="Non-Lead Copper"),"Yes",
     TRUE,"No")</f>
        <v>No</v>
      </c>
      <c r="AK229" s="32" t="str" cm="1">
        <f t="array" ref="AK229">_xlfn.IFS(AND(S229="",T229=""),"",
     OR(S229="Lead",T229="Lead"),"Yes",
     TRUE,"No")</f>
        <v>No</v>
      </c>
    </row>
    <row r="230" spans="1:37">
      <c r="A230" s="28">
        <v>228</v>
      </c>
      <c r="B230" s="2"/>
      <c r="C230" s="2"/>
      <c r="D230" s="3"/>
      <c r="E230" s="2"/>
      <c r="F230" s="5" t="s">
        <v>68</v>
      </c>
      <c r="G230" s="2"/>
      <c r="H230" s="2"/>
      <c r="I230" s="2"/>
      <c r="J230" s="2"/>
      <c r="K230" s="2"/>
      <c r="L230" s="2"/>
      <c r="M230" s="4"/>
      <c r="N230" s="2"/>
      <c r="O230" s="2"/>
      <c r="P230" s="2"/>
      <c r="Q230" s="2"/>
      <c r="R230" s="5"/>
      <c r="S230" s="2" t="s">
        <v>68</v>
      </c>
      <c r="T230" s="2" t="s">
        <v>68</v>
      </c>
      <c r="U230" s="34"/>
      <c r="V230" s="30" t="str" cm="1">
        <f t="array" ref="V230">_xlfn.IFS(
    D230="","",
    AND(D230="Single Family Residence",OR(X230="Lead",S230="Lead",T230="Lead"),OR(Q230="No",Q230="Unknown",Q230="")),"Tier 1",
    AND(D230="Single Family Residence",OR(X230="GRR",S230="Galvanized",T230="Galvanized",F230="Lead"),OR(Q230="No",Q230="Unknown",Q230="")),"Tier 3",
    AND(D230="Single Family Residence",AI230="Yes",OR(Q230="No",Q230="Unknown",Q230="")),"Tier 4",
    AND(D230&lt;&gt;"Single Family Residence",OR(X230="Lead",AK230="Yes"),OR(Q230="No",Q230="Unknown",Q230="")),"Tier 2",
    OR(Q230="No",Q230="Unknown",Q230=""),"Tier 5",
    Q230="Yes","No Tier",
    TRUE,"")</f>
        <v/>
      </c>
      <c r="W230" s="32" t="str">
        <f t="shared" si="9"/>
        <v>Unknown</v>
      </c>
      <c r="X230" s="32" t="str" cm="1">
        <f t="array" ref="X230">_xlfn.IFS(
    AND(G230="",M230=""), "",
    OR(G230="Lead", G230="Lead Lined Galvanized", M230="Lead", M230="Lead Lined Galvanized"), "Lead",
    AND(G230="GRR", M230="GRR"), "Non-Lead",
    OR(AND(G230="GRR", M230=""), AND(G230="", M230="GRR")), "Non-Lead",
    AND(G230&lt;&gt;"GRR", G230&lt;&gt;"", M230="GRR", OR(I230="Yes", I230="Unknown", I230="")), "GRR",
    AND(G230&lt;&gt;"GRR", G230&lt;&gt;"", M230="GRR", I230="No"), "Non-Lead",
    OR(G230="Unknown", M230="Unknown"), "Unknown",
    OR(NOT(OR(G230="Lead", G230="Lead Lined Galvanized", G230="GRR", G230="Unknown")),
       NOT(OR(M230="Lead", M230="Lead Lined Galvanized", M230="GRR", M230="Unknown"))), "Non-Lead",
    TRUE, ""
)</f>
        <v/>
      </c>
      <c r="Y230" s="31" t="str">
        <f t="shared" si="10"/>
        <v/>
      </c>
      <c r="Z230" s="1" t="b">
        <v>0</v>
      </c>
      <c r="AA230" s="13"/>
      <c r="AB230" s="13"/>
      <c r="AC230" s="13"/>
      <c r="AD230" s="13"/>
      <c r="AE230" s="13"/>
      <c r="AG230" s="32" t="str" cm="1">
        <f t="array" ref="AG230">_xlfn.IFS(AH230="","",AH230="Yes",IF(ISNUMBER(U230),IF(U230&lt;1988,"Yes","No"),"No"),TRUE,"")</f>
        <v/>
      </c>
      <c r="AH230" s="32" t="str">
        <f t="shared" si="11"/>
        <v/>
      </c>
      <c r="AI230" s="32" t="str" cm="1">
        <f t="array" ref="AI230">_xlfn.IFS(AJ230="","",AJ230="Yes",IF(ISNUMBER(U230),IF(U230&lt;1988,"Yes","No"),"No"),TRUE,"No")</f>
        <v>No</v>
      </c>
      <c r="AJ230" s="32" t="str" cm="1">
        <f t="array" ref="AJ230">_xlfn.IFS(AND(S230="",T230=""),"",
     OR(S230="Lead",T230="Lead"),"No",
     OR(S230="Non-Lead Copper",T230="Non-Lead Copper"),"Yes",
     TRUE,"No")</f>
        <v>No</v>
      </c>
      <c r="AK230" s="32" t="str" cm="1">
        <f t="array" ref="AK230">_xlfn.IFS(AND(S230="",T230=""),"",
     OR(S230="Lead",T230="Lead"),"Yes",
     TRUE,"No")</f>
        <v>No</v>
      </c>
    </row>
    <row r="231" spans="1:37">
      <c r="A231" s="28">
        <v>229</v>
      </c>
      <c r="B231" s="2"/>
      <c r="C231" s="2"/>
      <c r="D231" s="3"/>
      <c r="E231" s="2"/>
      <c r="F231" s="5" t="s">
        <v>68</v>
      </c>
      <c r="G231" s="2"/>
      <c r="H231" s="2"/>
      <c r="I231" s="2"/>
      <c r="J231" s="2"/>
      <c r="K231" s="2"/>
      <c r="L231" s="2"/>
      <c r="M231" s="4"/>
      <c r="N231" s="2"/>
      <c r="O231" s="2"/>
      <c r="P231" s="2"/>
      <c r="Q231" s="2"/>
      <c r="R231" s="5"/>
      <c r="S231" s="2" t="s">
        <v>68</v>
      </c>
      <c r="T231" s="2" t="s">
        <v>68</v>
      </c>
      <c r="U231" s="34"/>
      <c r="V231" s="30" t="str" cm="1">
        <f t="array" ref="V231">_xlfn.IFS(
    D231="","",
    AND(D231="Single Family Residence",OR(X231="Lead",S231="Lead",T231="Lead"),OR(Q231="No",Q231="Unknown",Q231="")),"Tier 1",
    AND(D231="Single Family Residence",OR(X231="GRR",S231="Galvanized",T231="Galvanized",F231="Lead"),OR(Q231="No",Q231="Unknown",Q231="")),"Tier 3",
    AND(D231="Single Family Residence",AI231="Yes",OR(Q231="No",Q231="Unknown",Q231="")),"Tier 4",
    AND(D231&lt;&gt;"Single Family Residence",OR(X231="Lead",AK231="Yes"),OR(Q231="No",Q231="Unknown",Q231="")),"Tier 2",
    OR(Q231="No",Q231="Unknown",Q231=""),"Tier 5",
    Q231="Yes","No Tier",
    TRUE,"")</f>
        <v/>
      </c>
      <c r="W231" s="32" t="str">
        <f t="shared" si="9"/>
        <v>Unknown</v>
      </c>
      <c r="X231" s="32" t="str" cm="1">
        <f t="array" ref="X231">_xlfn.IFS(
    AND(G231="",M231=""), "",
    OR(G231="Lead", G231="Lead Lined Galvanized", M231="Lead", M231="Lead Lined Galvanized"), "Lead",
    AND(G231="GRR", M231="GRR"), "Non-Lead",
    OR(AND(G231="GRR", M231=""), AND(G231="", M231="GRR")), "Non-Lead",
    AND(G231&lt;&gt;"GRR", G231&lt;&gt;"", M231="GRR", OR(I231="Yes", I231="Unknown", I231="")), "GRR",
    AND(G231&lt;&gt;"GRR", G231&lt;&gt;"", M231="GRR", I231="No"), "Non-Lead",
    OR(G231="Unknown", M231="Unknown"), "Unknown",
    OR(NOT(OR(G231="Lead", G231="Lead Lined Galvanized", G231="GRR", G231="Unknown")),
       NOT(OR(M231="Lead", M231="Lead Lined Galvanized", M231="GRR", M231="Unknown"))), "Non-Lead",
    TRUE, ""
)</f>
        <v/>
      </c>
      <c r="Y231" s="31" t="str">
        <f t="shared" si="10"/>
        <v/>
      </c>
      <c r="Z231" s="1" t="b">
        <v>0</v>
      </c>
      <c r="AA231" s="13"/>
      <c r="AB231" s="13"/>
      <c r="AC231" s="13"/>
      <c r="AD231" s="13"/>
      <c r="AE231" s="13"/>
      <c r="AG231" s="32" t="str" cm="1">
        <f t="array" ref="AG231">_xlfn.IFS(AH231="","",AH231="Yes",IF(ISNUMBER(U231),IF(U231&lt;1988,"Yes","No"),"No"),TRUE,"")</f>
        <v/>
      </c>
      <c r="AH231" s="32" t="str">
        <f t="shared" si="11"/>
        <v/>
      </c>
      <c r="AI231" s="32" t="str" cm="1">
        <f t="array" ref="AI231">_xlfn.IFS(AJ231="","",AJ231="Yes",IF(ISNUMBER(U231),IF(U231&lt;1988,"Yes","No"),"No"),TRUE,"No")</f>
        <v>No</v>
      </c>
      <c r="AJ231" s="32" t="str" cm="1">
        <f t="array" ref="AJ231">_xlfn.IFS(AND(S231="",T231=""),"",
     OR(S231="Lead",T231="Lead"),"No",
     OR(S231="Non-Lead Copper",T231="Non-Lead Copper"),"Yes",
     TRUE,"No")</f>
        <v>No</v>
      </c>
      <c r="AK231" s="32" t="str" cm="1">
        <f t="array" ref="AK231">_xlfn.IFS(AND(S231="",T231=""),"",
     OR(S231="Lead",T231="Lead"),"Yes",
     TRUE,"No")</f>
        <v>No</v>
      </c>
    </row>
    <row r="232" spans="1:37">
      <c r="A232" s="28">
        <v>230</v>
      </c>
      <c r="B232" s="2"/>
      <c r="C232" s="2"/>
      <c r="D232" s="3"/>
      <c r="E232" s="2"/>
      <c r="F232" s="5" t="s">
        <v>68</v>
      </c>
      <c r="G232" s="2"/>
      <c r="H232" s="2"/>
      <c r="I232" s="2"/>
      <c r="J232" s="2"/>
      <c r="K232" s="2"/>
      <c r="L232" s="2"/>
      <c r="M232" s="4"/>
      <c r="N232" s="2"/>
      <c r="O232" s="2"/>
      <c r="P232" s="2"/>
      <c r="Q232" s="2"/>
      <c r="R232" s="5"/>
      <c r="S232" s="2" t="s">
        <v>68</v>
      </c>
      <c r="T232" s="2" t="s">
        <v>68</v>
      </c>
      <c r="U232" s="34"/>
      <c r="V232" s="30" t="str" cm="1">
        <f t="array" ref="V232">_xlfn.IFS(
    D232="","",
    AND(D232="Single Family Residence",OR(X232="Lead",S232="Lead",T232="Lead"),OR(Q232="No",Q232="Unknown",Q232="")),"Tier 1",
    AND(D232="Single Family Residence",OR(X232="GRR",S232="Galvanized",T232="Galvanized",F232="Lead"),OR(Q232="No",Q232="Unknown",Q232="")),"Tier 3",
    AND(D232="Single Family Residence",AI232="Yes",OR(Q232="No",Q232="Unknown",Q232="")),"Tier 4",
    AND(D232&lt;&gt;"Single Family Residence",OR(X232="Lead",AK232="Yes"),OR(Q232="No",Q232="Unknown",Q232="")),"Tier 2",
    OR(Q232="No",Q232="Unknown",Q232=""),"Tier 5",
    Q232="Yes","No Tier",
    TRUE,"")</f>
        <v/>
      </c>
      <c r="W232" s="32" t="str">
        <f t="shared" si="9"/>
        <v>Unknown</v>
      </c>
      <c r="X232" s="32" t="str" cm="1">
        <f t="array" ref="X232">_xlfn.IFS(
    AND(G232="",M232=""), "",
    OR(G232="Lead", G232="Lead Lined Galvanized", M232="Lead", M232="Lead Lined Galvanized"), "Lead",
    AND(G232="GRR", M232="GRR"), "Non-Lead",
    OR(AND(G232="GRR", M232=""), AND(G232="", M232="GRR")), "Non-Lead",
    AND(G232&lt;&gt;"GRR", G232&lt;&gt;"", M232="GRR", OR(I232="Yes", I232="Unknown", I232="")), "GRR",
    AND(G232&lt;&gt;"GRR", G232&lt;&gt;"", M232="GRR", I232="No"), "Non-Lead",
    OR(G232="Unknown", M232="Unknown"), "Unknown",
    OR(NOT(OR(G232="Lead", G232="Lead Lined Galvanized", G232="GRR", G232="Unknown")),
       NOT(OR(M232="Lead", M232="Lead Lined Galvanized", M232="GRR", M232="Unknown"))), "Non-Lead",
    TRUE, ""
)</f>
        <v/>
      </c>
      <c r="Y232" s="31" t="str">
        <f t="shared" si="10"/>
        <v/>
      </c>
      <c r="Z232" s="1" t="b">
        <v>0</v>
      </c>
      <c r="AA232" s="13"/>
      <c r="AB232" s="13"/>
      <c r="AC232" s="13"/>
      <c r="AD232" s="13"/>
      <c r="AE232" s="13"/>
      <c r="AG232" s="32" t="str" cm="1">
        <f t="array" ref="AG232">_xlfn.IFS(AH232="","",AH232="Yes",IF(ISNUMBER(U232),IF(U232&lt;1988,"Yes","No"),"No"),TRUE,"")</f>
        <v/>
      </c>
      <c r="AH232" s="32" t="str">
        <f t="shared" si="11"/>
        <v/>
      </c>
      <c r="AI232" s="32" t="str" cm="1">
        <f t="array" ref="AI232">_xlfn.IFS(AJ232="","",AJ232="Yes",IF(ISNUMBER(U232),IF(U232&lt;1988,"Yes","No"),"No"),TRUE,"No")</f>
        <v>No</v>
      </c>
      <c r="AJ232" s="32" t="str" cm="1">
        <f t="array" ref="AJ232">_xlfn.IFS(AND(S232="",T232=""),"",
     OR(S232="Lead",T232="Lead"),"No",
     OR(S232="Non-Lead Copper",T232="Non-Lead Copper"),"Yes",
     TRUE,"No")</f>
        <v>No</v>
      </c>
      <c r="AK232" s="32" t="str" cm="1">
        <f t="array" ref="AK232">_xlfn.IFS(AND(S232="",T232=""),"",
     OR(S232="Lead",T232="Lead"),"Yes",
     TRUE,"No")</f>
        <v>No</v>
      </c>
    </row>
    <row r="233" spans="1:37">
      <c r="A233" s="28">
        <v>231</v>
      </c>
      <c r="B233" s="2"/>
      <c r="C233" s="2"/>
      <c r="D233" s="3"/>
      <c r="E233" s="2"/>
      <c r="F233" s="5" t="s">
        <v>68</v>
      </c>
      <c r="G233" s="2"/>
      <c r="H233" s="2"/>
      <c r="I233" s="2"/>
      <c r="J233" s="2"/>
      <c r="K233" s="2"/>
      <c r="L233" s="2"/>
      <c r="M233" s="4"/>
      <c r="N233" s="2"/>
      <c r="O233" s="2"/>
      <c r="P233" s="2"/>
      <c r="Q233" s="2"/>
      <c r="R233" s="5"/>
      <c r="S233" s="2" t="s">
        <v>68</v>
      </c>
      <c r="T233" s="2" t="s">
        <v>68</v>
      </c>
      <c r="U233" s="34"/>
      <c r="V233" s="30" t="str" cm="1">
        <f t="array" ref="V233">_xlfn.IFS(
    D233="","",
    AND(D233="Single Family Residence",OR(X233="Lead",S233="Lead",T233="Lead"),OR(Q233="No",Q233="Unknown",Q233="")),"Tier 1",
    AND(D233="Single Family Residence",OR(X233="GRR",S233="Galvanized",T233="Galvanized",F233="Lead"),OR(Q233="No",Q233="Unknown",Q233="")),"Tier 3",
    AND(D233="Single Family Residence",AI233="Yes",OR(Q233="No",Q233="Unknown",Q233="")),"Tier 4",
    AND(D233&lt;&gt;"Single Family Residence",OR(X233="Lead",AK233="Yes"),OR(Q233="No",Q233="Unknown",Q233="")),"Tier 2",
    OR(Q233="No",Q233="Unknown",Q233=""),"Tier 5",
    Q233="Yes","No Tier",
    TRUE,"")</f>
        <v/>
      </c>
      <c r="W233" s="32" t="str">
        <f t="shared" si="9"/>
        <v>Unknown</v>
      </c>
      <c r="X233" s="32" t="str" cm="1">
        <f t="array" ref="X233">_xlfn.IFS(
    AND(G233="",M233=""), "",
    OR(G233="Lead", G233="Lead Lined Galvanized", M233="Lead", M233="Lead Lined Galvanized"), "Lead",
    AND(G233="GRR", M233="GRR"), "Non-Lead",
    OR(AND(G233="GRR", M233=""), AND(G233="", M233="GRR")), "Non-Lead",
    AND(G233&lt;&gt;"GRR", G233&lt;&gt;"", M233="GRR", OR(I233="Yes", I233="Unknown", I233="")), "GRR",
    AND(G233&lt;&gt;"GRR", G233&lt;&gt;"", M233="GRR", I233="No"), "Non-Lead",
    OR(G233="Unknown", M233="Unknown"), "Unknown",
    OR(NOT(OR(G233="Lead", G233="Lead Lined Galvanized", G233="GRR", G233="Unknown")),
       NOT(OR(M233="Lead", M233="Lead Lined Galvanized", M233="GRR", M233="Unknown"))), "Non-Lead",
    TRUE, ""
)</f>
        <v/>
      </c>
      <c r="Y233" s="31" t="str">
        <f t="shared" si="10"/>
        <v/>
      </c>
      <c r="Z233" s="1" t="b">
        <v>0</v>
      </c>
      <c r="AA233" s="13"/>
      <c r="AB233" s="13"/>
      <c r="AC233" s="13"/>
      <c r="AD233" s="13"/>
      <c r="AE233" s="13"/>
      <c r="AG233" s="32" t="str" cm="1">
        <f t="array" ref="AG233">_xlfn.IFS(AH233="","",AH233="Yes",IF(ISNUMBER(U233),IF(U233&lt;1988,"Yes","No"),"No"),TRUE,"")</f>
        <v/>
      </c>
      <c r="AH233" s="32" t="str">
        <f t="shared" si="11"/>
        <v/>
      </c>
      <c r="AI233" s="32" t="str" cm="1">
        <f t="array" ref="AI233">_xlfn.IFS(AJ233="","",AJ233="Yes",IF(ISNUMBER(U233),IF(U233&lt;1988,"Yes","No"),"No"),TRUE,"No")</f>
        <v>No</v>
      </c>
      <c r="AJ233" s="32" t="str" cm="1">
        <f t="array" ref="AJ233">_xlfn.IFS(AND(S233="",T233=""),"",
     OR(S233="Lead",T233="Lead"),"No",
     OR(S233="Non-Lead Copper",T233="Non-Lead Copper"),"Yes",
     TRUE,"No")</f>
        <v>No</v>
      </c>
      <c r="AK233" s="32" t="str" cm="1">
        <f t="array" ref="AK233">_xlfn.IFS(AND(S233="",T233=""),"",
     OR(S233="Lead",T233="Lead"),"Yes",
     TRUE,"No")</f>
        <v>No</v>
      </c>
    </row>
    <row r="234" spans="1:37">
      <c r="A234" s="28">
        <v>232</v>
      </c>
      <c r="B234" s="2"/>
      <c r="C234" s="2"/>
      <c r="D234" s="3"/>
      <c r="E234" s="2"/>
      <c r="F234" s="5" t="s">
        <v>68</v>
      </c>
      <c r="G234" s="2"/>
      <c r="H234" s="2"/>
      <c r="I234" s="2"/>
      <c r="J234" s="2"/>
      <c r="K234" s="2"/>
      <c r="L234" s="2"/>
      <c r="M234" s="4"/>
      <c r="N234" s="2"/>
      <c r="O234" s="2"/>
      <c r="P234" s="2"/>
      <c r="Q234" s="2"/>
      <c r="R234" s="5"/>
      <c r="S234" s="2" t="s">
        <v>68</v>
      </c>
      <c r="T234" s="2" t="s">
        <v>68</v>
      </c>
      <c r="U234" s="34"/>
      <c r="V234" s="30" t="str" cm="1">
        <f t="array" ref="V234">_xlfn.IFS(
    D234="","",
    AND(D234="Single Family Residence",OR(X234="Lead",S234="Lead",T234="Lead"),OR(Q234="No",Q234="Unknown",Q234="")),"Tier 1",
    AND(D234="Single Family Residence",OR(X234="GRR",S234="Galvanized",T234="Galvanized",F234="Lead"),OR(Q234="No",Q234="Unknown",Q234="")),"Tier 3",
    AND(D234="Single Family Residence",AI234="Yes",OR(Q234="No",Q234="Unknown",Q234="")),"Tier 4",
    AND(D234&lt;&gt;"Single Family Residence",OR(X234="Lead",AK234="Yes"),OR(Q234="No",Q234="Unknown",Q234="")),"Tier 2",
    OR(Q234="No",Q234="Unknown",Q234=""),"Tier 5",
    Q234="Yes","No Tier",
    TRUE,"")</f>
        <v/>
      </c>
      <c r="W234" s="32" t="str">
        <f t="shared" si="9"/>
        <v>Unknown</v>
      </c>
      <c r="X234" s="32" t="str" cm="1">
        <f t="array" ref="X234">_xlfn.IFS(
    AND(G234="",M234=""), "",
    OR(G234="Lead", G234="Lead Lined Galvanized", M234="Lead", M234="Lead Lined Galvanized"), "Lead",
    AND(G234="GRR", M234="GRR"), "Non-Lead",
    OR(AND(G234="GRR", M234=""), AND(G234="", M234="GRR")), "Non-Lead",
    AND(G234&lt;&gt;"GRR", G234&lt;&gt;"", M234="GRR", OR(I234="Yes", I234="Unknown", I234="")), "GRR",
    AND(G234&lt;&gt;"GRR", G234&lt;&gt;"", M234="GRR", I234="No"), "Non-Lead",
    OR(G234="Unknown", M234="Unknown"), "Unknown",
    OR(NOT(OR(G234="Lead", G234="Lead Lined Galvanized", G234="GRR", G234="Unknown")),
       NOT(OR(M234="Lead", M234="Lead Lined Galvanized", M234="GRR", M234="Unknown"))), "Non-Lead",
    TRUE, ""
)</f>
        <v/>
      </c>
      <c r="Y234" s="31" t="str">
        <f t="shared" si="10"/>
        <v/>
      </c>
      <c r="Z234" s="1" t="b">
        <v>0</v>
      </c>
      <c r="AA234" s="13"/>
      <c r="AB234" s="13"/>
      <c r="AC234" s="13"/>
      <c r="AD234" s="13"/>
      <c r="AE234" s="13"/>
      <c r="AG234" s="32" t="str" cm="1">
        <f t="array" ref="AG234">_xlfn.IFS(AH234="","",AH234="Yes",IF(ISNUMBER(U234),IF(U234&lt;1988,"Yes","No"),"No"),TRUE,"")</f>
        <v/>
      </c>
      <c r="AH234" s="32" t="str">
        <f t="shared" si="11"/>
        <v/>
      </c>
      <c r="AI234" s="32" t="str" cm="1">
        <f t="array" ref="AI234">_xlfn.IFS(AJ234="","",AJ234="Yes",IF(ISNUMBER(U234),IF(U234&lt;1988,"Yes","No"),"No"),TRUE,"No")</f>
        <v>No</v>
      </c>
      <c r="AJ234" s="32" t="str" cm="1">
        <f t="array" ref="AJ234">_xlfn.IFS(AND(S234="",T234=""),"",
     OR(S234="Lead",T234="Lead"),"No",
     OR(S234="Non-Lead Copper",T234="Non-Lead Copper"),"Yes",
     TRUE,"No")</f>
        <v>No</v>
      </c>
      <c r="AK234" s="32" t="str" cm="1">
        <f t="array" ref="AK234">_xlfn.IFS(AND(S234="",T234=""),"",
     OR(S234="Lead",T234="Lead"),"Yes",
     TRUE,"No")</f>
        <v>No</v>
      </c>
    </row>
    <row r="235" spans="1:37">
      <c r="A235" s="28">
        <v>233</v>
      </c>
      <c r="B235" s="2"/>
      <c r="C235" s="2"/>
      <c r="D235" s="3"/>
      <c r="E235" s="2"/>
      <c r="F235" s="5" t="s">
        <v>68</v>
      </c>
      <c r="G235" s="2"/>
      <c r="H235" s="2"/>
      <c r="I235" s="2"/>
      <c r="J235" s="2"/>
      <c r="K235" s="2"/>
      <c r="L235" s="2"/>
      <c r="M235" s="4"/>
      <c r="N235" s="2"/>
      <c r="O235" s="2"/>
      <c r="P235" s="2"/>
      <c r="Q235" s="2"/>
      <c r="R235" s="5"/>
      <c r="S235" s="2" t="s">
        <v>68</v>
      </c>
      <c r="T235" s="2" t="s">
        <v>68</v>
      </c>
      <c r="U235" s="34"/>
      <c r="V235" s="30" t="str" cm="1">
        <f t="array" ref="V235">_xlfn.IFS(
    D235="","",
    AND(D235="Single Family Residence",OR(X235="Lead",S235="Lead",T235="Lead"),OR(Q235="No",Q235="Unknown",Q235="")),"Tier 1",
    AND(D235="Single Family Residence",OR(X235="GRR",S235="Galvanized",T235="Galvanized",F235="Lead"),OR(Q235="No",Q235="Unknown",Q235="")),"Tier 3",
    AND(D235="Single Family Residence",AI235="Yes",OR(Q235="No",Q235="Unknown",Q235="")),"Tier 4",
    AND(D235&lt;&gt;"Single Family Residence",OR(X235="Lead",AK235="Yes"),OR(Q235="No",Q235="Unknown",Q235="")),"Tier 2",
    OR(Q235="No",Q235="Unknown",Q235=""),"Tier 5",
    Q235="Yes","No Tier",
    TRUE,"")</f>
        <v/>
      </c>
      <c r="W235" s="32" t="str">
        <f t="shared" si="9"/>
        <v>Unknown</v>
      </c>
      <c r="X235" s="32" t="str" cm="1">
        <f t="array" ref="X235">_xlfn.IFS(
    AND(G235="",M235=""), "",
    OR(G235="Lead", G235="Lead Lined Galvanized", M235="Lead", M235="Lead Lined Galvanized"), "Lead",
    AND(G235="GRR", M235="GRR"), "Non-Lead",
    OR(AND(G235="GRR", M235=""), AND(G235="", M235="GRR")), "Non-Lead",
    AND(G235&lt;&gt;"GRR", G235&lt;&gt;"", M235="GRR", OR(I235="Yes", I235="Unknown", I235="")), "GRR",
    AND(G235&lt;&gt;"GRR", G235&lt;&gt;"", M235="GRR", I235="No"), "Non-Lead",
    OR(G235="Unknown", M235="Unknown"), "Unknown",
    OR(NOT(OR(G235="Lead", G235="Lead Lined Galvanized", G235="GRR", G235="Unknown")),
       NOT(OR(M235="Lead", M235="Lead Lined Galvanized", M235="GRR", M235="Unknown"))), "Non-Lead",
    TRUE, ""
)</f>
        <v/>
      </c>
      <c r="Y235" s="31" t="str">
        <f t="shared" si="10"/>
        <v/>
      </c>
      <c r="Z235" s="1" t="b">
        <v>0</v>
      </c>
      <c r="AA235" s="13"/>
      <c r="AB235" s="13"/>
      <c r="AC235" s="13"/>
      <c r="AD235" s="13"/>
      <c r="AE235" s="13"/>
      <c r="AG235" s="32" t="str" cm="1">
        <f t="array" ref="AG235">_xlfn.IFS(AH235="","",AH235="Yes",IF(ISNUMBER(U235),IF(U235&lt;1988,"Yes","No"),"No"),TRUE,"")</f>
        <v/>
      </c>
      <c r="AH235" s="32" t="str">
        <f t="shared" si="11"/>
        <v/>
      </c>
      <c r="AI235" s="32" t="str" cm="1">
        <f t="array" ref="AI235">_xlfn.IFS(AJ235="","",AJ235="Yes",IF(ISNUMBER(U235),IF(U235&lt;1988,"Yes","No"),"No"),TRUE,"No")</f>
        <v>No</v>
      </c>
      <c r="AJ235" s="32" t="str" cm="1">
        <f t="array" ref="AJ235">_xlfn.IFS(AND(S235="",T235=""),"",
     OR(S235="Lead",T235="Lead"),"No",
     OR(S235="Non-Lead Copper",T235="Non-Lead Copper"),"Yes",
     TRUE,"No")</f>
        <v>No</v>
      </c>
      <c r="AK235" s="32" t="str" cm="1">
        <f t="array" ref="AK235">_xlfn.IFS(AND(S235="",T235=""),"",
     OR(S235="Lead",T235="Lead"),"Yes",
     TRUE,"No")</f>
        <v>No</v>
      </c>
    </row>
    <row r="236" spans="1:37">
      <c r="A236" s="28">
        <v>234</v>
      </c>
      <c r="B236" s="2"/>
      <c r="C236" s="2"/>
      <c r="D236" s="3"/>
      <c r="E236" s="2"/>
      <c r="F236" s="5" t="s">
        <v>68</v>
      </c>
      <c r="G236" s="2"/>
      <c r="H236" s="2"/>
      <c r="I236" s="2"/>
      <c r="J236" s="2"/>
      <c r="K236" s="2"/>
      <c r="L236" s="2"/>
      <c r="M236" s="4"/>
      <c r="N236" s="2"/>
      <c r="O236" s="2"/>
      <c r="P236" s="2"/>
      <c r="Q236" s="2"/>
      <c r="R236" s="5"/>
      <c r="S236" s="2" t="s">
        <v>68</v>
      </c>
      <c r="T236" s="2" t="s">
        <v>68</v>
      </c>
      <c r="U236" s="34"/>
      <c r="V236" s="30" t="str" cm="1">
        <f t="array" ref="V236">_xlfn.IFS(
    D236="","",
    AND(D236="Single Family Residence",OR(X236="Lead",S236="Lead",T236="Lead"),OR(Q236="No",Q236="Unknown",Q236="")),"Tier 1",
    AND(D236="Single Family Residence",OR(X236="GRR",S236="Galvanized",T236="Galvanized",F236="Lead"),OR(Q236="No",Q236="Unknown",Q236="")),"Tier 3",
    AND(D236="Single Family Residence",AI236="Yes",OR(Q236="No",Q236="Unknown",Q236="")),"Tier 4",
    AND(D236&lt;&gt;"Single Family Residence",OR(X236="Lead",AK236="Yes"),OR(Q236="No",Q236="Unknown",Q236="")),"Tier 2",
    OR(Q236="No",Q236="Unknown",Q236=""),"Tier 5",
    Q236="Yes","No Tier",
    TRUE,"")</f>
        <v/>
      </c>
      <c r="W236" s="32" t="str">
        <f t="shared" si="9"/>
        <v>Unknown</v>
      </c>
      <c r="X236" s="32" t="str" cm="1">
        <f t="array" ref="X236">_xlfn.IFS(
    AND(G236="",M236=""), "",
    OR(G236="Lead", G236="Lead Lined Galvanized", M236="Lead", M236="Lead Lined Galvanized"), "Lead",
    AND(G236="GRR", M236="GRR"), "Non-Lead",
    OR(AND(G236="GRR", M236=""), AND(G236="", M236="GRR")), "Non-Lead",
    AND(G236&lt;&gt;"GRR", G236&lt;&gt;"", M236="GRR", OR(I236="Yes", I236="Unknown", I236="")), "GRR",
    AND(G236&lt;&gt;"GRR", G236&lt;&gt;"", M236="GRR", I236="No"), "Non-Lead",
    OR(G236="Unknown", M236="Unknown"), "Unknown",
    OR(NOT(OR(G236="Lead", G236="Lead Lined Galvanized", G236="GRR", G236="Unknown")),
       NOT(OR(M236="Lead", M236="Lead Lined Galvanized", M236="GRR", M236="Unknown"))), "Non-Lead",
    TRUE, ""
)</f>
        <v/>
      </c>
      <c r="Y236" s="31" t="str">
        <f t="shared" si="10"/>
        <v/>
      </c>
      <c r="Z236" s="1" t="b">
        <v>0</v>
      </c>
      <c r="AA236" s="13"/>
      <c r="AB236" s="13"/>
      <c r="AC236" s="13"/>
      <c r="AD236" s="13"/>
      <c r="AE236" s="13"/>
      <c r="AG236" s="32" t="str" cm="1">
        <f t="array" ref="AG236">_xlfn.IFS(AH236="","",AH236="Yes",IF(ISNUMBER(U236),IF(U236&lt;1988,"Yes","No"),"No"),TRUE,"")</f>
        <v/>
      </c>
      <c r="AH236" s="32" t="str">
        <f t="shared" si="11"/>
        <v/>
      </c>
      <c r="AI236" s="32" t="str" cm="1">
        <f t="array" ref="AI236">_xlfn.IFS(AJ236="","",AJ236="Yes",IF(ISNUMBER(U236),IF(U236&lt;1988,"Yes","No"),"No"),TRUE,"No")</f>
        <v>No</v>
      </c>
      <c r="AJ236" s="32" t="str" cm="1">
        <f t="array" ref="AJ236">_xlfn.IFS(AND(S236="",T236=""),"",
     OR(S236="Lead",T236="Lead"),"No",
     OR(S236="Non-Lead Copper",T236="Non-Lead Copper"),"Yes",
     TRUE,"No")</f>
        <v>No</v>
      </c>
      <c r="AK236" s="32" t="str" cm="1">
        <f t="array" ref="AK236">_xlfn.IFS(AND(S236="",T236=""),"",
     OR(S236="Lead",T236="Lead"),"Yes",
     TRUE,"No")</f>
        <v>No</v>
      </c>
    </row>
    <row r="237" spans="1:37">
      <c r="A237" s="28">
        <v>235</v>
      </c>
      <c r="B237" s="2"/>
      <c r="C237" s="2"/>
      <c r="D237" s="3"/>
      <c r="E237" s="2"/>
      <c r="F237" s="5" t="s">
        <v>68</v>
      </c>
      <c r="G237" s="2"/>
      <c r="H237" s="2"/>
      <c r="I237" s="2"/>
      <c r="J237" s="2"/>
      <c r="K237" s="2"/>
      <c r="L237" s="2"/>
      <c r="M237" s="4"/>
      <c r="N237" s="2"/>
      <c r="O237" s="2"/>
      <c r="P237" s="2"/>
      <c r="Q237" s="2"/>
      <c r="R237" s="5"/>
      <c r="S237" s="2" t="s">
        <v>68</v>
      </c>
      <c r="T237" s="2" t="s">
        <v>68</v>
      </c>
      <c r="U237" s="34"/>
      <c r="V237" s="30" t="str" cm="1">
        <f t="array" ref="V237">_xlfn.IFS(
    D237="","",
    AND(D237="Single Family Residence",OR(X237="Lead",S237="Lead",T237="Lead"),OR(Q237="No",Q237="Unknown",Q237="")),"Tier 1",
    AND(D237="Single Family Residence",OR(X237="GRR",S237="Galvanized",T237="Galvanized",F237="Lead"),OR(Q237="No",Q237="Unknown",Q237="")),"Tier 3",
    AND(D237="Single Family Residence",AI237="Yes",OR(Q237="No",Q237="Unknown",Q237="")),"Tier 4",
    AND(D237&lt;&gt;"Single Family Residence",OR(X237="Lead",AK237="Yes"),OR(Q237="No",Q237="Unknown",Q237="")),"Tier 2",
    OR(Q237="No",Q237="Unknown",Q237=""),"Tier 5",
    Q237="Yes","No Tier",
    TRUE,"")</f>
        <v/>
      </c>
      <c r="W237" s="32" t="str">
        <f t="shared" si="9"/>
        <v>Unknown</v>
      </c>
      <c r="X237" s="32" t="str" cm="1">
        <f t="array" ref="X237">_xlfn.IFS(
    AND(G237="",M237=""), "",
    OR(G237="Lead", G237="Lead Lined Galvanized", M237="Lead", M237="Lead Lined Galvanized"), "Lead",
    AND(G237="GRR", M237="GRR"), "Non-Lead",
    OR(AND(G237="GRR", M237=""), AND(G237="", M237="GRR")), "Non-Lead",
    AND(G237&lt;&gt;"GRR", G237&lt;&gt;"", M237="GRR", OR(I237="Yes", I237="Unknown", I237="")), "GRR",
    AND(G237&lt;&gt;"GRR", G237&lt;&gt;"", M237="GRR", I237="No"), "Non-Lead",
    OR(G237="Unknown", M237="Unknown"), "Unknown",
    OR(NOT(OR(G237="Lead", G237="Lead Lined Galvanized", G237="GRR", G237="Unknown")),
       NOT(OR(M237="Lead", M237="Lead Lined Galvanized", M237="GRR", M237="Unknown"))), "Non-Lead",
    TRUE, ""
)</f>
        <v/>
      </c>
      <c r="Y237" s="31" t="str">
        <f t="shared" si="10"/>
        <v/>
      </c>
      <c r="Z237" s="1" t="b">
        <v>0</v>
      </c>
      <c r="AA237" s="13"/>
      <c r="AB237" s="13"/>
      <c r="AC237" s="13"/>
      <c r="AD237" s="13"/>
      <c r="AE237" s="13"/>
      <c r="AG237" s="32" t="str" cm="1">
        <f t="array" ref="AG237">_xlfn.IFS(AH237="","",AH237="Yes",IF(ISNUMBER(U237),IF(U237&lt;1988,"Yes","No"),"No"),TRUE,"")</f>
        <v/>
      </c>
      <c r="AH237" s="32" t="str">
        <f t="shared" si="11"/>
        <v/>
      </c>
      <c r="AI237" s="32" t="str" cm="1">
        <f t="array" ref="AI237">_xlfn.IFS(AJ237="","",AJ237="Yes",IF(ISNUMBER(U237),IF(U237&lt;1988,"Yes","No"),"No"),TRUE,"No")</f>
        <v>No</v>
      </c>
      <c r="AJ237" s="32" t="str" cm="1">
        <f t="array" ref="AJ237">_xlfn.IFS(AND(S237="",T237=""),"",
     OR(S237="Lead",T237="Lead"),"No",
     OR(S237="Non-Lead Copper",T237="Non-Lead Copper"),"Yes",
     TRUE,"No")</f>
        <v>No</v>
      </c>
      <c r="AK237" s="32" t="str" cm="1">
        <f t="array" ref="AK237">_xlfn.IFS(AND(S237="",T237=""),"",
     OR(S237="Lead",T237="Lead"),"Yes",
     TRUE,"No")</f>
        <v>No</v>
      </c>
    </row>
    <row r="238" spans="1:37">
      <c r="A238" s="28">
        <v>236</v>
      </c>
      <c r="B238" s="2"/>
      <c r="C238" s="2"/>
      <c r="D238" s="3"/>
      <c r="E238" s="2"/>
      <c r="F238" s="5" t="s">
        <v>68</v>
      </c>
      <c r="G238" s="2"/>
      <c r="H238" s="2"/>
      <c r="I238" s="2"/>
      <c r="J238" s="2"/>
      <c r="K238" s="2"/>
      <c r="L238" s="2"/>
      <c r="M238" s="4"/>
      <c r="N238" s="2"/>
      <c r="O238" s="2"/>
      <c r="P238" s="2"/>
      <c r="Q238" s="2"/>
      <c r="R238" s="5"/>
      <c r="S238" s="2" t="s">
        <v>68</v>
      </c>
      <c r="T238" s="2" t="s">
        <v>68</v>
      </c>
      <c r="U238" s="34"/>
      <c r="V238" s="30" t="str" cm="1">
        <f t="array" ref="V238">_xlfn.IFS(
    D238="","",
    AND(D238="Single Family Residence",OR(X238="Lead",S238="Lead",T238="Lead"),OR(Q238="No",Q238="Unknown",Q238="")),"Tier 1",
    AND(D238="Single Family Residence",OR(X238="GRR",S238="Galvanized",T238="Galvanized",F238="Lead"),OR(Q238="No",Q238="Unknown",Q238="")),"Tier 3",
    AND(D238="Single Family Residence",AI238="Yes",OR(Q238="No",Q238="Unknown",Q238="")),"Tier 4",
    AND(D238&lt;&gt;"Single Family Residence",OR(X238="Lead",AK238="Yes"),OR(Q238="No",Q238="Unknown",Q238="")),"Tier 2",
    OR(Q238="No",Q238="Unknown",Q238=""),"Tier 5",
    Q238="Yes","No Tier",
    TRUE,"")</f>
        <v/>
      </c>
      <c r="W238" s="32" t="str">
        <f t="shared" si="9"/>
        <v>Unknown</v>
      </c>
      <c r="X238" s="32" t="str" cm="1">
        <f t="array" ref="X238">_xlfn.IFS(
    AND(G238="",M238=""), "",
    OR(G238="Lead", G238="Lead Lined Galvanized", M238="Lead", M238="Lead Lined Galvanized"), "Lead",
    AND(G238="GRR", M238="GRR"), "Non-Lead",
    OR(AND(G238="GRR", M238=""), AND(G238="", M238="GRR")), "Non-Lead",
    AND(G238&lt;&gt;"GRR", G238&lt;&gt;"", M238="GRR", OR(I238="Yes", I238="Unknown", I238="")), "GRR",
    AND(G238&lt;&gt;"GRR", G238&lt;&gt;"", M238="GRR", I238="No"), "Non-Lead",
    OR(G238="Unknown", M238="Unknown"), "Unknown",
    OR(NOT(OR(G238="Lead", G238="Lead Lined Galvanized", G238="GRR", G238="Unknown")),
       NOT(OR(M238="Lead", M238="Lead Lined Galvanized", M238="GRR", M238="Unknown"))), "Non-Lead",
    TRUE, ""
)</f>
        <v/>
      </c>
      <c r="Y238" s="31" t="str">
        <f t="shared" si="10"/>
        <v/>
      </c>
      <c r="Z238" s="1" t="b">
        <v>0</v>
      </c>
      <c r="AA238" s="13"/>
      <c r="AB238" s="13"/>
      <c r="AC238" s="13"/>
      <c r="AD238" s="13"/>
      <c r="AE238" s="13"/>
      <c r="AG238" s="32" t="str" cm="1">
        <f t="array" ref="AG238">_xlfn.IFS(AH238="","",AH238="Yes",IF(ISNUMBER(U238),IF(U238&lt;1988,"Yes","No"),"No"),TRUE,"")</f>
        <v/>
      </c>
      <c r="AH238" s="32" t="str">
        <f t="shared" si="11"/>
        <v/>
      </c>
      <c r="AI238" s="32" t="str" cm="1">
        <f t="array" ref="AI238">_xlfn.IFS(AJ238="","",AJ238="Yes",IF(ISNUMBER(U238),IF(U238&lt;1988,"Yes","No"),"No"),TRUE,"No")</f>
        <v>No</v>
      </c>
      <c r="AJ238" s="32" t="str" cm="1">
        <f t="array" ref="AJ238">_xlfn.IFS(AND(S238="",T238=""),"",
     OR(S238="Lead",T238="Lead"),"No",
     OR(S238="Non-Lead Copper",T238="Non-Lead Copper"),"Yes",
     TRUE,"No")</f>
        <v>No</v>
      </c>
      <c r="AK238" s="32" t="str" cm="1">
        <f t="array" ref="AK238">_xlfn.IFS(AND(S238="",T238=""),"",
     OR(S238="Lead",T238="Lead"),"Yes",
     TRUE,"No")</f>
        <v>No</v>
      </c>
    </row>
    <row r="239" spans="1:37">
      <c r="A239" s="28">
        <v>237</v>
      </c>
      <c r="B239" s="2"/>
      <c r="C239" s="2"/>
      <c r="D239" s="3"/>
      <c r="E239" s="2"/>
      <c r="F239" s="5" t="s">
        <v>68</v>
      </c>
      <c r="G239" s="2"/>
      <c r="H239" s="2"/>
      <c r="I239" s="2"/>
      <c r="J239" s="2"/>
      <c r="K239" s="2"/>
      <c r="L239" s="2"/>
      <c r="M239" s="4"/>
      <c r="N239" s="2"/>
      <c r="O239" s="2"/>
      <c r="P239" s="2"/>
      <c r="Q239" s="2"/>
      <c r="R239" s="5"/>
      <c r="S239" s="2" t="s">
        <v>68</v>
      </c>
      <c r="T239" s="2" t="s">
        <v>68</v>
      </c>
      <c r="U239" s="34"/>
      <c r="V239" s="30" t="str" cm="1">
        <f t="array" ref="V239">_xlfn.IFS(
    D239="","",
    AND(D239="Single Family Residence",OR(X239="Lead",S239="Lead",T239="Lead"),OR(Q239="No",Q239="Unknown",Q239="")),"Tier 1",
    AND(D239="Single Family Residence",OR(X239="GRR",S239="Galvanized",T239="Galvanized",F239="Lead"),OR(Q239="No",Q239="Unknown",Q239="")),"Tier 3",
    AND(D239="Single Family Residence",AI239="Yes",OR(Q239="No",Q239="Unknown",Q239="")),"Tier 4",
    AND(D239&lt;&gt;"Single Family Residence",OR(X239="Lead",AK239="Yes"),OR(Q239="No",Q239="Unknown",Q239="")),"Tier 2",
    OR(Q239="No",Q239="Unknown",Q239=""),"Tier 5",
    Q239="Yes","No Tier",
    TRUE,"")</f>
        <v/>
      </c>
      <c r="W239" s="32" t="str">
        <f t="shared" si="9"/>
        <v>Unknown</v>
      </c>
      <c r="X239" s="32" t="str" cm="1">
        <f t="array" ref="X239">_xlfn.IFS(
    AND(G239="",M239=""), "",
    OR(G239="Lead", G239="Lead Lined Galvanized", M239="Lead", M239="Lead Lined Galvanized"), "Lead",
    AND(G239="GRR", M239="GRR"), "Non-Lead",
    OR(AND(G239="GRR", M239=""), AND(G239="", M239="GRR")), "Non-Lead",
    AND(G239&lt;&gt;"GRR", G239&lt;&gt;"", M239="GRR", OR(I239="Yes", I239="Unknown", I239="")), "GRR",
    AND(G239&lt;&gt;"GRR", G239&lt;&gt;"", M239="GRR", I239="No"), "Non-Lead",
    OR(G239="Unknown", M239="Unknown"), "Unknown",
    OR(NOT(OR(G239="Lead", G239="Lead Lined Galvanized", G239="GRR", G239="Unknown")),
       NOT(OR(M239="Lead", M239="Lead Lined Galvanized", M239="GRR", M239="Unknown"))), "Non-Lead",
    TRUE, ""
)</f>
        <v/>
      </c>
      <c r="Y239" s="31" t="str">
        <f t="shared" si="10"/>
        <v/>
      </c>
      <c r="Z239" s="1" t="b">
        <v>0</v>
      </c>
      <c r="AA239" s="13"/>
      <c r="AB239" s="13"/>
      <c r="AC239" s="13"/>
      <c r="AD239" s="13"/>
      <c r="AE239" s="13"/>
      <c r="AG239" s="32" t="str" cm="1">
        <f t="array" ref="AG239">_xlfn.IFS(AH239="","",AH239="Yes",IF(ISNUMBER(U239),IF(U239&lt;1988,"Yes","No"),"No"),TRUE,"")</f>
        <v/>
      </c>
      <c r="AH239" s="32" t="str">
        <f t="shared" si="11"/>
        <v/>
      </c>
      <c r="AI239" s="32" t="str" cm="1">
        <f t="array" ref="AI239">_xlfn.IFS(AJ239="","",AJ239="Yes",IF(ISNUMBER(U239),IF(U239&lt;1988,"Yes","No"),"No"),TRUE,"No")</f>
        <v>No</v>
      </c>
      <c r="AJ239" s="32" t="str" cm="1">
        <f t="array" ref="AJ239">_xlfn.IFS(AND(S239="",T239=""),"",
     OR(S239="Lead",T239="Lead"),"No",
     OR(S239="Non-Lead Copper",T239="Non-Lead Copper"),"Yes",
     TRUE,"No")</f>
        <v>No</v>
      </c>
      <c r="AK239" s="32" t="str" cm="1">
        <f t="array" ref="AK239">_xlfn.IFS(AND(S239="",T239=""),"",
     OR(S239="Lead",T239="Lead"),"Yes",
     TRUE,"No")</f>
        <v>No</v>
      </c>
    </row>
    <row r="240" spans="1:37">
      <c r="A240" s="28">
        <v>238</v>
      </c>
      <c r="B240" s="2"/>
      <c r="C240" s="2"/>
      <c r="D240" s="3"/>
      <c r="E240" s="2"/>
      <c r="F240" s="5" t="s">
        <v>68</v>
      </c>
      <c r="G240" s="2"/>
      <c r="H240" s="2"/>
      <c r="I240" s="2"/>
      <c r="J240" s="2"/>
      <c r="K240" s="2"/>
      <c r="L240" s="2"/>
      <c r="M240" s="4"/>
      <c r="N240" s="2"/>
      <c r="O240" s="2"/>
      <c r="P240" s="2"/>
      <c r="Q240" s="2"/>
      <c r="R240" s="5"/>
      <c r="S240" s="2" t="s">
        <v>68</v>
      </c>
      <c r="T240" s="2" t="s">
        <v>68</v>
      </c>
      <c r="U240" s="34"/>
      <c r="V240" s="30" t="str" cm="1">
        <f t="array" ref="V240">_xlfn.IFS(
    D240="","",
    AND(D240="Single Family Residence",OR(X240="Lead",S240="Lead",T240="Lead"),OR(Q240="No",Q240="Unknown",Q240="")),"Tier 1",
    AND(D240="Single Family Residence",OR(X240="GRR",S240="Galvanized",T240="Galvanized",F240="Lead"),OR(Q240="No",Q240="Unknown",Q240="")),"Tier 3",
    AND(D240="Single Family Residence",AI240="Yes",OR(Q240="No",Q240="Unknown",Q240="")),"Tier 4",
    AND(D240&lt;&gt;"Single Family Residence",OR(X240="Lead",AK240="Yes"),OR(Q240="No",Q240="Unknown",Q240="")),"Tier 2",
    OR(Q240="No",Q240="Unknown",Q240=""),"Tier 5",
    Q240="Yes","No Tier",
    TRUE,"")</f>
        <v/>
      </c>
      <c r="W240" s="32" t="str">
        <f t="shared" si="9"/>
        <v>Unknown</v>
      </c>
      <c r="X240" s="32" t="str" cm="1">
        <f t="array" ref="X240">_xlfn.IFS(
    AND(G240="",M240=""), "",
    OR(G240="Lead", G240="Lead Lined Galvanized", M240="Lead", M240="Lead Lined Galvanized"), "Lead",
    AND(G240="GRR", M240="GRR"), "Non-Lead",
    OR(AND(G240="GRR", M240=""), AND(G240="", M240="GRR")), "Non-Lead",
    AND(G240&lt;&gt;"GRR", G240&lt;&gt;"", M240="GRR", OR(I240="Yes", I240="Unknown", I240="")), "GRR",
    AND(G240&lt;&gt;"GRR", G240&lt;&gt;"", M240="GRR", I240="No"), "Non-Lead",
    OR(G240="Unknown", M240="Unknown"), "Unknown",
    OR(NOT(OR(G240="Lead", G240="Lead Lined Galvanized", G240="GRR", G240="Unknown")),
       NOT(OR(M240="Lead", M240="Lead Lined Galvanized", M240="GRR", M240="Unknown"))), "Non-Lead",
    TRUE, ""
)</f>
        <v/>
      </c>
      <c r="Y240" s="31" t="str">
        <f t="shared" si="10"/>
        <v/>
      </c>
      <c r="Z240" s="1" t="b">
        <v>0</v>
      </c>
      <c r="AA240" s="13"/>
      <c r="AB240" s="13"/>
      <c r="AC240" s="13"/>
      <c r="AD240" s="13"/>
      <c r="AE240" s="13"/>
      <c r="AG240" s="32" t="str" cm="1">
        <f t="array" ref="AG240">_xlfn.IFS(AH240="","",AH240="Yes",IF(ISNUMBER(U240),IF(U240&lt;1988,"Yes","No"),"No"),TRUE,"")</f>
        <v/>
      </c>
      <c r="AH240" s="32" t="str">
        <f t="shared" si="11"/>
        <v/>
      </c>
      <c r="AI240" s="32" t="str" cm="1">
        <f t="array" ref="AI240">_xlfn.IFS(AJ240="","",AJ240="Yes",IF(ISNUMBER(U240),IF(U240&lt;1988,"Yes","No"),"No"),TRUE,"No")</f>
        <v>No</v>
      </c>
      <c r="AJ240" s="32" t="str" cm="1">
        <f t="array" ref="AJ240">_xlfn.IFS(AND(S240="",T240=""),"",
     OR(S240="Lead",T240="Lead"),"No",
     OR(S240="Non-Lead Copper",T240="Non-Lead Copper"),"Yes",
     TRUE,"No")</f>
        <v>No</v>
      </c>
      <c r="AK240" s="32" t="str" cm="1">
        <f t="array" ref="AK240">_xlfn.IFS(AND(S240="",T240=""),"",
     OR(S240="Lead",T240="Lead"),"Yes",
     TRUE,"No")</f>
        <v>No</v>
      </c>
    </row>
    <row r="241" spans="1:37">
      <c r="A241" s="28">
        <v>239</v>
      </c>
      <c r="B241" s="2"/>
      <c r="C241" s="2"/>
      <c r="D241" s="3"/>
      <c r="E241" s="2"/>
      <c r="F241" s="5" t="s">
        <v>68</v>
      </c>
      <c r="G241" s="2"/>
      <c r="H241" s="2"/>
      <c r="I241" s="2"/>
      <c r="J241" s="2"/>
      <c r="K241" s="2"/>
      <c r="L241" s="2"/>
      <c r="M241" s="4"/>
      <c r="N241" s="2"/>
      <c r="O241" s="2"/>
      <c r="P241" s="2"/>
      <c r="Q241" s="2"/>
      <c r="R241" s="5"/>
      <c r="S241" s="2" t="s">
        <v>68</v>
      </c>
      <c r="T241" s="2" t="s">
        <v>68</v>
      </c>
      <c r="U241" s="34"/>
      <c r="V241" s="30" t="str" cm="1">
        <f t="array" ref="V241">_xlfn.IFS(
    D241="","",
    AND(D241="Single Family Residence",OR(X241="Lead",S241="Lead",T241="Lead"),OR(Q241="No",Q241="Unknown",Q241="")),"Tier 1",
    AND(D241="Single Family Residence",OR(X241="GRR",S241="Galvanized",T241="Galvanized",F241="Lead"),OR(Q241="No",Q241="Unknown",Q241="")),"Tier 3",
    AND(D241="Single Family Residence",AI241="Yes",OR(Q241="No",Q241="Unknown",Q241="")),"Tier 4",
    AND(D241&lt;&gt;"Single Family Residence",OR(X241="Lead",AK241="Yes"),OR(Q241="No",Q241="Unknown",Q241="")),"Tier 2",
    OR(Q241="No",Q241="Unknown",Q241=""),"Tier 5",
    Q241="Yes","No Tier",
    TRUE,"")</f>
        <v/>
      </c>
      <c r="W241" s="32" t="str">
        <f t="shared" si="9"/>
        <v>Unknown</v>
      </c>
      <c r="X241" s="32" t="str" cm="1">
        <f t="array" ref="X241">_xlfn.IFS(
    AND(G241="",M241=""), "",
    OR(G241="Lead", G241="Lead Lined Galvanized", M241="Lead", M241="Lead Lined Galvanized"), "Lead",
    AND(G241="GRR", M241="GRR"), "Non-Lead",
    OR(AND(G241="GRR", M241=""), AND(G241="", M241="GRR")), "Non-Lead",
    AND(G241&lt;&gt;"GRR", G241&lt;&gt;"", M241="GRR", OR(I241="Yes", I241="Unknown", I241="")), "GRR",
    AND(G241&lt;&gt;"GRR", G241&lt;&gt;"", M241="GRR", I241="No"), "Non-Lead",
    OR(G241="Unknown", M241="Unknown"), "Unknown",
    OR(NOT(OR(G241="Lead", G241="Lead Lined Galvanized", G241="GRR", G241="Unknown")),
       NOT(OR(M241="Lead", M241="Lead Lined Galvanized", M241="GRR", M241="Unknown"))), "Non-Lead",
    TRUE, ""
)</f>
        <v/>
      </c>
      <c r="Y241" s="31" t="str">
        <f t="shared" si="10"/>
        <v/>
      </c>
      <c r="Z241" s="1" t="b">
        <v>0</v>
      </c>
      <c r="AA241" s="13"/>
      <c r="AB241" s="13"/>
      <c r="AC241" s="13"/>
      <c r="AD241" s="13"/>
      <c r="AE241" s="13"/>
      <c r="AG241" s="32" t="str" cm="1">
        <f t="array" ref="AG241">_xlfn.IFS(AH241="","",AH241="Yes",IF(ISNUMBER(U241),IF(U241&lt;1988,"Yes","No"),"No"),TRUE,"")</f>
        <v/>
      </c>
      <c r="AH241" s="32" t="str">
        <f t="shared" si="11"/>
        <v/>
      </c>
      <c r="AI241" s="32" t="str" cm="1">
        <f t="array" ref="AI241">_xlfn.IFS(AJ241="","",AJ241="Yes",IF(ISNUMBER(U241),IF(U241&lt;1988,"Yes","No"),"No"),TRUE,"No")</f>
        <v>No</v>
      </c>
      <c r="AJ241" s="32" t="str" cm="1">
        <f t="array" ref="AJ241">_xlfn.IFS(AND(S241="",T241=""),"",
     OR(S241="Lead",T241="Lead"),"No",
     OR(S241="Non-Lead Copper",T241="Non-Lead Copper"),"Yes",
     TRUE,"No")</f>
        <v>No</v>
      </c>
      <c r="AK241" s="32" t="str" cm="1">
        <f t="array" ref="AK241">_xlfn.IFS(AND(S241="",T241=""),"",
     OR(S241="Lead",T241="Lead"),"Yes",
     TRUE,"No")</f>
        <v>No</v>
      </c>
    </row>
    <row r="242" spans="1:37">
      <c r="A242" s="28">
        <v>240</v>
      </c>
      <c r="B242" s="2"/>
      <c r="C242" s="2"/>
      <c r="D242" s="3"/>
      <c r="E242" s="2"/>
      <c r="F242" s="5" t="s">
        <v>68</v>
      </c>
      <c r="G242" s="2"/>
      <c r="H242" s="2"/>
      <c r="I242" s="2"/>
      <c r="J242" s="2"/>
      <c r="K242" s="2"/>
      <c r="L242" s="2"/>
      <c r="M242" s="4"/>
      <c r="N242" s="2"/>
      <c r="O242" s="2"/>
      <c r="P242" s="2"/>
      <c r="Q242" s="2"/>
      <c r="R242" s="5"/>
      <c r="S242" s="2" t="s">
        <v>68</v>
      </c>
      <c r="T242" s="2" t="s">
        <v>68</v>
      </c>
      <c r="U242" s="34"/>
      <c r="V242" s="30" t="str" cm="1">
        <f t="array" ref="V242">_xlfn.IFS(
    D242="","",
    AND(D242="Single Family Residence",OR(X242="Lead",S242="Lead",T242="Lead"),OR(Q242="No",Q242="Unknown",Q242="")),"Tier 1",
    AND(D242="Single Family Residence",OR(X242="GRR",S242="Galvanized",T242="Galvanized",F242="Lead"),OR(Q242="No",Q242="Unknown",Q242="")),"Tier 3",
    AND(D242="Single Family Residence",AI242="Yes",OR(Q242="No",Q242="Unknown",Q242="")),"Tier 4",
    AND(D242&lt;&gt;"Single Family Residence",OR(X242="Lead",AK242="Yes"),OR(Q242="No",Q242="Unknown",Q242="")),"Tier 2",
    OR(Q242="No",Q242="Unknown",Q242=""),"Tier 5",
    Q242="Yes","No Tier",
    TRUE,"")</f>
        <v/>
      </c>
      <c r="W242" s="32" t="str">
        <f t="shared" si="9"/>
        <v>Unknown</v>
      </c>
      <c r="X242" s="32" t="str" cm="1">
        <f t="array" ref="X242">_xlfn.IFS(
    AND(G242="",M242=""), "",
    OR(G242="Lead", G242="Lead Lined Galvanized", M242="Lead", M242="Lead Lined Galvanized"), "Lead",
    AND(G242="GRR", M242="GRR"), "Non-Lead",
    OR(AND(G242="GRR", M242=""), AND(G242="", M242="GRR")), "Non-Lead",
    AND(G242&lt;&gt;"GRR", G242&lt;&gt;"", M242="GRR", OR(I242="Yes", I242="Unknown", I242="")), "GRR",
    AND(G242&lt;&gt;"GRR", G242&lt;&gt;"", M242="GRR", I242="No"), "Non-Lead",
    OR(G242="Unknown", M242="Unknown"), "Unknown",
    OR(NOT(OR(G242="Lead", G242="Lead Lined Galvanized", G242="GRR", G242="Unknown")),
       NOT(OR(M242="Lead", M242="Lead Lined Galvanized", M242="GRR", M242="Unknown"))), "Non-Lead",
    TRUE, ""
)</f>
        <v/>
      </c>
      <c r="Y242" s="31" t="str">
        <f t="shared" si="10"/>
        <v/>
      </c>
      <c r="Z242" s="1" t="b">
        <v>0</v>
      </c>
      <c r="AA242" s="13"/>
      <c r="AB242" s="13"/>
      <c r="AC242" s="13"/>
      <c r="AD242" s="13"/>
      <c r="AE242" s="13"/>
      <c r="AG242" s="32" t="str" cm="1">
        <f t="array" ref="AG242">_xlfn.IFS(AH242="","",AH242="Yes",IF(ISNUMBER(U242),IF(U242&lt;1988,"Yes","No"),"No"),TRUE,"")</f>
        <v/>
      </c>
      <c r="AH242" s="32" t="str">
        <f t="shared" si="11"/>
        <v/>
      </c>
      <c r="AI242" s="32" t="str" cm="1">
        <f t="array" ref="AI242">_xlfn.IFS(AJ242="","",AJ242="Yes",IF(ISNUMBER(U242),IF(U242&lt;1988,"Yes","No"),"No"),TRUE,"No")</f>
        <v>No</v>
      </c>
      <c r="AJ242" s="32" t="str" cm="1">
        <f t="array" ref="AJ242">_xlfn.IFS(AND(S242="",T242=""),"",
     OR(S242="Lead",T242="Lead"),"No",
     OR(S242="Non-Lead Copper",T242="Non-Lead Copper"),"Yes",
     TRUE,"No")</f>
        <v>No</v>
      </c>
      <c r="AK242" s="32" t="str" cm="1">
        <f t="array" ref="AK242">_xlfn.IFS(AND(S242="",T242=""),"",
     OR(S242="Lead",T242="Lead"),"Yes",
     TRUE,"No")</f>
        <v>No</v>
      </c>
    </row>
    <row r="243" spans="1:37">
      <c r="A243" s="28">
        <v>241</v>
      </c>
      <c r="B243" s="2"/>
      <c r="C243" s="2"/>
      <c r="D243" s="3"/>
      <c r="E243" s="2"/>
      <c r="F243" s="5" t="s">
        <v>68</v>
      </c>
      <c r="G243" s="2"/>
      <c r="H243" s="2"/>
      <c r="I243" s="2"/>
      <c r="J243" s="2"/>
      <c r="K243" s="2"/>
      <c r="L243" s="2"/>
      <c r="M243" s="4"/>
      <c r="N243" s="2"/>
      <c r="O243" s="2"/>
      <c r="P243" s="2"/>
      <c r="Q243" s="2"/>
      <c r="R243" s="5"/>
      <c r="S243" s="2" t="s">
        <v>68</v>
      </c>
      <c r="T243" s="2" t="s">
        <v>68</v>
      </c>
      <c r="U243" s="34"/>
      <c r="V243" s="30" t="str" cm="1">
        <f t="array" ref="V243">_xlfn.IFS(
    D243="","",
    AND(D243="Single Family Residence",OR(X243="Lead",S243="Lead",T243="Lead"),OR(Q243="No",Q243="Unknown",Q243="")),"Tier 1",
    AND(D243="Single Family Residence",OR(X243="GRR",S243="Galvanized",T243="Galvanized",F243="Lead"),OR(Q243="No",Q243="Unknown",Q243="")),"Tier 3",
    AND(D243="Single Family Residence",AI243="Yes",OR(Q243="No",Q243="Unknown",Q243="")),"Tier 4",
    AND(D243&lt;&gt;"Single Family Residence",OR(X243="Lead",AK243="Yes"),OR(Q243="No",Q243="Unknown",Q243="")),"Tier 2",
    OR(Q243="No",Q243="Unknown",Q243=""),"Tier 5",
    Q243="Yes","No Tier",
    TRUE,"")</f>
        <v/>
      </c>
      <c r="W243" s="32" t="str">
        <f t="shared" si="9"/>
        <v>Unknown</v>
      </c>
      <c r="X243" s="32" t="str" cm="1">
        <f t="array" ref="X243">_xlfn.IFS(
    AND(G243="",M243=""), "",
    OR(G243="Lead", G243="Lead Lined Galvanized", M243="Lead", M243="Lead Lined Galvanized"), "Lead",
    AND(G243="GRR", M243="GRR"), "Non-Lead",
    OR(AND(G243="GRR", M243=""), AND(G243="", M243="GRR")), "Non-Lead",
    AND(G243&lt;&gt;"GRR", G243&lt;&gt;"", M243="GRR", OR(I243="Yes", I243="Unknown", I243="")), "GRR",
    AND(G243&lt;&gt;"GRR", G243&lt;&gt;"", M243="GRR", I243="No"), "Non-Lead",
    OR(G243="Unknown", M243="Unknown"), "Unknown",
    OR(NOT(OR(G243="Lead", G243="Lead Lined Galvanized", G243="GRR", G243="Unknown")),
       NOT(OR(M243="Lead", M243="Lead Lined Galvanized", M243="GRR", M243="Unknown"))), "Non-Lead",
    TRUE, ""
)</f>
        <v/>
      </c>
      <c r="Y243" s="31" t="str">
        <f t="shared" si="10"/>
        <v/>
      </c>
      <c r="Z243" s="1" t="b">
        <v>0</v>
      </c>
      <c r="AA243" s="13"/>
      <c r="AB243" s="13"/>
      <c r="AC243" s="13"/>
      <c r="AD243" s="13"/>
      <c r="AE243" s="13"/>
      <c r="AG243" s="32" t="str" cm="1">
        <f t="array" ref="AG243">_xlfn.IFS(AH243="","",AH243="Yes",IF(ISNUMBER(U243),IF(U243&lt;1988,"Yes","No"),"No"),TRUE,"")</f>
        <v/>
      </c>
      <c r="AH243" s="32" t="str">
        <f t="shared" si="11"/>
        <v/>
      </c>
      <c r="AI243" s="32" t="str" cm="1">
        <f t="array" ref="AI243">_xlfn.IFS(AJ243="","",AJ243="Yes",IF(ISNUMBER(U243),IF(U243&lt;1988,"Yes","No"),"No"),TRUE,"No")</f>
        <v>No</v>
      </c>
      <c r="AJ243" s="32" t="str" cm="1">
        <f t="array" ref="AJ243">_xlfn.IFS(AND(S243="",T243=""),"",
     OR(S243="Lead",T243="Lead"),"No",
     OR(S243="Non-Lead Copper",T243="Non-Lead Copper"),"Yes",
     TRUE,"No")</f>
        <v>No</v>
      </c>
      <c r="AK243" s="32" t="str" cm="1">
        <f t="array" ref="AK243">_xlfn.IFS(AND(S243="",T243=""),"",
     OR(S243="Lead",T243="Lead"),"Yes",
     TRUE,"No")</f>
        <v>No</v>
      </c>
    </row>
    <row r="244" spans="1:37">
      <c r="A244" s="28">
        <v>242</v>
      </c>
      <c r="B244" s="2"/>
      <c r="C244" s="2"/>
      <c r="D244" s="3"/>
      <c r="E244" s="2"/>
      <c r="F244" s="5" t="s">
        <v>68</v>
      </c>
      <c r="G244" s="2"/>
      <c r="H244" s="2"/>
      <c r="I244" s="2"/>
      <c r="J244" s="2"/>
      <c r="K244" s="2"/>
      <c r="L244" s="2"/>
      <c r="M244" s="4"/>
      <c r="N244" s="2"/>
      <c r="O244" s="2"/>
      <c r="P244" s="2"/>
      <c r="Q244" s="2"/>
      <c r="R244" s="5"/>
      <c r="S244" s="2" t="s">
        <v>68</v>
      </c>
      <c r="T244" s="2" t="s">
        <v>68</v>
      </c>
      <c r="U244" s="34"/>
      <c r="V244" s="30" t="str" cm="1">
        <f t="array" ref="V244">_xlfn.IFS(
    D244="","",
    AND(D244="Single Family Residence",OR(X244="Lead",S244="Lead",T244="Lead"),OR(Q244="No",Q244="Unknown",Q244="")),"Tier 1",
    AND(D244="Single Family Residence",OR(X244="GRR",S244="Galvanized",T244="Galvanized",F244="Lead"),OR(Q244="No",Q244="Unknown",Q244="")),"Tier 3",
    AND(D244="Single Family Residence",AI244="Yes",OR(Q244="No",Q244="Unknown",Q244="")),"Tier 4",
    AND(D244&lt;&gt;"Single Family Residence",OR(X244="Lead",AK244="Yes"),OR(Q244="No",Q244="Unknown",Q244="")),"Tier 2",
    OR(Q244="No",Q244="Unknown",Q244=""),"Tier 5",
    Q244="Yes","No Tier",
    TRUE,"")</f>
        <v/>
      </c>
      <c r="W244" s="32" t="str">
        <f t="shared" si="9"/>
        <v>Unknown</v>
      </c>
      <c r="X244" s="32" t="str" cm="1">
        <f t="array" ref="X244">_xlfn.IFS(
    AND(G244="",M244=""), "",
    OR(G244="Lead", G244="Lead Lined Galvanized", M244="Lead", M244="Lead Lined Galvanized"), "Lead",
    AND(G244="GRR", M244="GRR"), "Non-Lead",
    OR(AND(G244="GRR", M244=""), AND(G244="", M244="GRR")), "Non-Lead",
    AND(G244&lt;&gt;"GRR", G244&lt;&gt;"", M244="GRR", OR(I244="Yes", I244="Unknown", I244="")), "GRR",
    AND(G244&lt;&gt;"GRR", G244&lt;&gt;"", M244="GRR", I244="No"), "Non-Lead",
    OR(G244="Unknown", M244="Unknown"), "Unknown",
    OR(NOT(OR(G244="Lead", G244="Lead Lined Galvanized", G244="GRR", G244="Unknown")),
       NOT(OR(M244="Lead", M244="Lead Lined Galvanized", M244="GRR", M244="Unknown"))), "Non-Lead",
    TRUE, ""
)</f>
        <v/>
      </c>
      <c r="Y244" s="31" t="str">
        <f t="shared" si="10"/>
        <v/>
      </c>
      <c r="Z244" s="1" t="b">
        <v>0</v>
      </c>
      <c r="AA244" s="13"/>
      <c r="AB244" s="13"/>
      <c r="AC244" s="13"/>
      <c r="AD244" s="13"/>
      <c r="AE244" s="13"/>
      <c r="AG244" s="32" t="str" cm="1">
        <f t="array" ref="AG244">_xlfn.IFS(AH244="","",AH244="Yes",IF(ISNUMBER(U244),IF(U244&lt;1988,"Yes","No"),"No"),TRUE,"")</f>
        <v/>
      </c>
      <c r="AH244" s="32" t="str">
        <f t="shared" si="11"/>
        <v/>
      </c>
      <c r="AI244" s="32" t="str" cm="1">
        <f t="array" ref="AI244">_xlfn.IFS(AJ244="","",AJ244="Yes",IF(ISNUMBER(U244),IF(U244&lt;1988,"Yes","No"),"No"),TRUE,"No")</f>
        <v>No</v>
      </c>
      <c r="AJ244" s="32" t="str" cm="1">
        <f t="array" ref="AJ244">_xlfn.IFS(AND(S244="",T244=""),"",
     OR(S244="Lead",T244="Lead"),"No",
     OR(S244="Non-Lead Copper",T244="Non-Lead Copper"),"Yes",
     TRUE,"No")</f>
        <v>No</v>
      </c>
      <c r="AK244" s="32" t="str" cm="1">
        <f t="array" ref="AK244">_xlfn.IFS(AND(S244="",T244=""),"",
     OR(S244="Lead",T244="Lead"),"Yes",
     TRUE,"No")</f>
        <v>No</v>
      </c>
    </row>
    <row r="245" spans="1:37">
      <c r="A245" s="28">
        <v>243</v>
      </c>
      <c r="B245" s="2"/>
      <c r="C245" s="2"/>
      <c r="D245" s="3"/>
      <c r="E245" s="2"/>
      <c r="F245" s="5" t="s">
        <v>68</v>
      </c>
      <c r="G245" s="2"/>
      <c r="H245" s="2"/>
      <c r="I245" s="2"/>
      <c r="J245" s="2"/>
      <c r="K245" s="2"/>
      <c r="L245" s="2"/>
      <c r="M245" s="4"/>
      <c r="N245" s="2"/>
      <c r="O245" s="2"/>
      <c r="P245" s="2"/>
      <c r="Q245" s="2"/>
      <c r="R245" s="5"/>
      <c r="S245" s="2" t="s">
        <v>68</v>
      </c>
      <c r="T245" s="2" t="s">
        <v>68</v>
      </c>
      <c r="U245" s="34"/>
      <c r="V245" s="30" t="str" cm="1">
        <f t="array" ref="V245">_xlfn.IFS(
    D245="","",
    AND(D245="Single Family Residence",OR(X245="Lead",S245="Lead",T245="Lead"),OR(Q245="No",Q245="Unknown",Q245="")),"Tier 1",
    AND(D245="Single Family Residence",OR(X245="GRR",S245="Galvanized",T245="Galvanized",F245="Lead"),OR(Q245="No",Q245="Unknown",Q245="")),"Tier 3",
    AND(D245="Single Family Residence",AI245="Yes",OR(Q245="No",Q245="Unknown",Q245="")),"Tier 4",
    AND(D245&lt;&gt;"Single Family Residence",OR(X245="Lead",AK245="Yes"),OR(Q245="No",Q245="Unknown",Q245="")),"Tier 2",
    OR(Q245="No",Q245="Unknown",Q245=""),"Tier 5",
    Q245="Yes","No Tier",
    TRUE,"")</f>
        <v/>
      </c>
      <c r="W245" s="32" t="str">
        <f t="shared" si="9"/>
        <v>Unknown</v>
      </c>
      <c r="X245" s="32" t="str" cm="1">
        <f t="array" ref="X245">_xlfn.IFS(
    AND(G245="",M245=""), "",
    OR(G245="Lead", G245="Lead Lined Galvanized", M245="Lead", M245="Lead Lined Galvanized"), "Lead",
    AND(G245="GRR", M245="GRR"), "Non-Lead",
    OR(AND(G245="GRR", M245=""), AND(G245="", M245="GRR")), "Non-Lead",
    AND(G245&lt;&gt;"GRR", G245&lt;&gt;"", M245="GRR", OR(I245="Yes", I245="Unknown", I245="")), "GRR",
    AND(G245&lt;&gt;"GRR", G245&lt;&gt;"", M245="GRR", I245="No"), "Non-Lead",
    OR(G245="Unknown", M245="Unknown"), "Unknown",
    OR(NOT(OR(G245="Lead", G245="Lead Lined Galvanized", G245="GRR", G245="Unknown")),
       NOT(OR(M245="Lead", M245="Lead Lined Galvanized", M245="GRR", M245="Unknown"))), "Non-Lead",
    TRUE, ""
)</f>
        <v/>
      </c>
      <c r="Y245" s="31" t="str">
        <f t="shared" si="10"/>
        <v/>
      </c>
      <c r="Z245" s="1" t="b">
        <v>0</v>
      </c>
      <c r="AA245" s="13"/>
      <c r="AB245" s="13"/>
      <c r="AC245" s="13"/>
      <c r="AD245" s="13"/>
      <c r="AE245" s="13"/>
      <c r="AG245" s="32" t="str" cm="1">
        <f t="array" ref="AG245">_xlfn.IFS(AH245="","",AH245="Yes",IF(ISNUMBER(U245),IF(U245&lt;1988,"Yes","No"),"No"),TRUE,"")</f>
        <v/>
      </c>
      <c r="AH245" s="32" t="str">
        <f t="shared" si="11"/>
        <v/>
      </c>
      <c r="AI245" s="32" t="str" cm="1">
        <f t="array" ref="AI245">_xlfn.IFS(AJ245="","",AJ245="Yes",IF(ISNUMBER(U245),IF(U245&lt;1988,"Yes","No"),"No"),TRUE,"No")</f>
        <v>No</v>
      </c>
      <c r="AJ245" s="32" t="str" cm="1">
        <f t="array" ref="AJ245">_xlfn.IFS(AND(S245="",T245=""),"",
     OR(S245="Lead",T245="Lead"),"No",
     OR(S245="Non-Lead Copper",T245="Non-Lead Copper"),"Yes",
     TRUE,"No")</f>
        <v>No</v>
      </c>
      <c r="AK245" s="32" t="str" cm="1">
        <f t="array" ref="AK245">_xlfn.IFS(AND(S245="",T245=""),"",
     OR(S245="Lead",T245="Lead"),"Yes",
     TRUE,"No")</f>
        <v>No</v>
      </c>
    </row>
    <row r="246" spans="1:37">
      <c r="A246" s="28">
        <v>244</v>
      </c>
      <c r="B246" s="2"/>
      <c r="C246" s="2"/>
      <c r="D246" s="3"/>
      <c r="E246" s="2"/>
      <c r="F246" s="5" t="s">
        <v>68</v>
      </c>
      <c r="G246" s="2"/>
      <c r="H246" s="2"/>
      <c r="I246" s="2"/>
      <c r="J246" s="2"/>
      <c r="K246" s="2"/>
      <c r="L246" s="2"/>
      <c r="M246" s="4"/>
      <c r="N246" s="2"/>
      <c r="O246" s="2"/>
      <c r="P246" s="2"/>
      <c r="Q246" s="2"/>
      <c r="R246" s="5"/>
      <c r="S246" s="2" t="s">
        <v>68</v>
      </c>
      <c r="T246" s="2" t="s">
        <v>68</v>
      </c>
      <c r="U246" s="34"/>
      <c r="V246" s="30" t="str" cm="1">
        <f t="array" ref="V246">_xlfn.IFS(
    D246="","",
    AND(D246="Single Family Residence",OR(X246="Lead",S246="Lead",T246="Lead"),OR(Q246="No",Q246="Unknown",Q246="")),"Tier 1",
    AND(D246="Single Family Residence",OR(X246="GRR",S246="Galvanized",T246="Galvanized",F246="Lead"),OR(Q246="No",Q246="Unknown",Q246="")),"Tier 3",
    AND(D246="Single Family Residence",AI246="Yes",OR(Q246="No",Q246="Unknown",Q246="")),"Tier 4",
    AND(D246&lt;&gt;"Single Family Residence",OR(X246="Lead",AK246="Yes"),OR(Q246="No",Q246="Unknown",Q246="")),"Tier 2",
    OR(Q246="No",Q246="Unknown",Q246=""),"Tier 5",
    Q246="Yes","No Tier",
    TRUE,"")</f>
        <v/>
      </c>
      <c r="W246" s="32" t="str">
        <f t="shared" si="9"/>
        <v>Unknown</v>
      </c>
      <c r="X246" s="32" t="str" cm="1">
        <f t="array" ref="X246">_xlfn.IFS(
    AND(G246="",M246=""), "",
    OR(G246="Lead", G246="Lead Lined Galvanized", M246="Lead", M246="Lead Lined Galvanized"), "Lead",
    AND(G246="GRR", M246="GRR"), "Non-Lead",
    OR(AND(G246="GRR", M246=""), AND(G246="", M246="GRR")), "Non-Lead",
    AND(G246&lt;&gt;"GRR", G246&lt;&gt;"", M246="GRR", OR(I246="Yes", I246="Unknown", I246="")), "GRR",
    AND(G246&lt;&gt;"GRR", G246&lt;&gt;"", M246="GRR", I246="No"), "Non-Lead",
    OR(G246="Unknown", M246="Unknown"), "Unknown",
    OR(NOT(OR(G246="Lead", G246="Lead Lined Galvanized", G246="GRR", G246="Unknown")),
       NOT(OR(M246="Lead", M246="Lead Lined Galvanized", M246="GRR", M246="Unknown"))), "Non-Lead",
    TRUE, ""
)</f>
        <v/>
      </c>
      <c r="Y246" s="31" t="str">
        <f t="shared" si="10"/>
        <v/>
      </c>
      <c r="Z246" s="1" t="b">
        <v>0</v>
      </c>
      <c r="AA246" s="13"/>
      <c r="AB246" s="13"/>
      <c r="AC246" s="13"/>
      <c r="AD246" s="13"/>
      <c r="AE246" s="13"/>
      <c r="AG246" s="32" t="str" cm="1">
        <f t="array" ref="AG246">_xlfn.IFS(AH246="","",AH246="Yes",IF(ISNUMBER(U246),IF(U246&lt;1988,"Yes","No"),"No"),TRUE,"")</f>
        <v/>
      </c>
      <c r="AH246" s="32" t="str">
        <f t="shared" si="11"/>
        <v/>
      </c>
      <c r="AI246" s="32" t="str" cm="1">
        <f t="array" ref="AI246">_xlfn.IFS(AJ246="","",AJ246="Yes",IF(ISNUMBER(U246),IF(U246&lt;1988,"Yes","No"),"No"),TRUE,"No")</f>
        <v>No</v>
      </c>
      <c r="AJ246" s="32" t="str" cm="1">
        <f t="array" ref="AJ246">_xlfn.IFS(AND(S246="",T246=""),"",
     OR(S246="Lead",T246="Lead"),"No",
     OR(S246="Non-Lead Copper",T246="Non-Lead Copper"),"Yes",
     TRUE,"No")</f>
        <v>No</v>
      </c>
      <c r="AK246" s="32" t="str" cm="1">
        <f t="array" ref="AK246">_xlfn.IFS(AND(S246="",T246=""),"",
     OR(S246="Lead",T246="Lead"),"Yes",
     TRUE,"No")</f>
        <v>No</v>
      </c>
    </row>
    <row r="247" spans="1:37">
      <c r="A247" s="28">
        <v>245</v>
      </c>
      <c r="B247" s="2"/>
      <c r="C247" s="2"/>
      <c r="D247" s="3"/>
      <c r="E247" s="2"/>
      <c r="F247" s="5" t="s">
        <v>68</v>
      </c>
      <c r="G247" s="2"/>
      <c r="H247" s="2"/>
      <c r="I247" s="2"/>
      <c r="J247" s="2"/>
      <c r="K247" s="2"/>
      <c r="L247" s="2"/>
      <c r="M247" s="4"/>
      <c r="N247" s="2"/>
      <c r="O247" s="2"/>
      <c r="P247" s="2"/>
      <c r="Q247" s="2"/>
      <c r="R247" s="5"/>
      <c r="S247" s="2" t="s">
        <v>68</v>
      </c>
      <c r="T247" s="2" t="s">
        <v>68</v>
      </c>
      <c r="U247" s="34"/>
      <c r="V247" s="30" t="str" cm="1">
        <f t="array" ref="V247">_xlfn.IFS(
    D247="","",
    AND(D247="Single Family Residence",OR(X247="Lead",S247="Lead",T247="Lead"),OR(Q247="No",Q247="Unknown",Q247="")),"Tier 1",
    AND(D247="Single Family Residence",OR(X247="GRR",S247="Galvanized",T247="Galvanized",F247="Lead"),OR(Q247="No",Q247="Unknown",Q247="")),"Tier 3",
    AND(D247="Single Family Residence",AI247="Yes",OR(Q247="No",Q247="Unknown",Q247="")),"Tier 4",
    AND(D247&lt;&gt;"Single Family Residence",OR(X247="Lead",AK247="Yes"),OR(Q247="No",Q247="Unknown",Q247="")),"Tier 2",
    OR(Q247="No",Q247="Unknown",Q247=""),"Tier 5",
    Q247="Yes","No Tier",
    TRUE,"")</f>
        <v/>
      </c>
      <c r="W247" s="32" t="str">
        <f t="shared" si="9"/>
        <v>Unknown</v>
      </c>
      <c r="X247" s="32" t="str" cm="1">
        <f t="array" ref="X247">_xlfn.IFS(
    AND(G247="",M247=""), "",
    OR(G247="Lead", G247="Lead Lined Galvanized", M247="Lead", M247="Lead Lined Galvanized"), "Lead",
    AND(G247="GRR", M247="GRR"), "Non-Lead",
    OR(AND(G247="GRR", M247=""), AND(G247="", M247="GRR")), "Non-Lead",
    AND(G247&lt;&gt;"GRR", G247&lt;&gt;"", M247="GRR", OR(I247="Yes", I247="Unknown", I247="")), "GRR",
    AND(G247&lt;&gt;"GRR", G247&lt;&gt;"", M247="GRR", I247="No"), "Non-Lead",
    OR(G247="Unknown", M247="Unknown"), "Unknown",
    OR(NOT(OR(G247="Lead", G247="Lead Lined Galvanized", G247="GRR", G247="Unknown")),
       NOT(OR(M247="Lead", M247="Lead Lined Galvanized", M247="GRR", M247="Unknown"))), "Non-Lead",
    TRUE, ""
)</f>
        <v/>
      </c>
      <c r="Y247" s="31" t="str">
        <f t="shared" si="10"/>
        <v/>
      </c>
      <c r="Z247" s="1" t="b">
        <v>0</v>
      </c>
      <c r="AA247" s="13"/>
      <c r="AB247" s="13"/>
      <c r="AC247" s="13"/>
      <c r="AD247" s="13"/>
      <c r="AE247" s="13"/>
      <c r="AG247" s="32" t="str" cm="1">
        <f t="array" ref="AG247">_xlfn.IFS(AH247="","",AH247="Yes",IF(ISNUMBER(U247),IF(U247&lt;1988,"Yes","No"),"No"),TRUE,"")</f>
        <v/>
      </c>
      <c r="AH247" s="32" t="str">
        <f t="shared" si="11"/>
        <v/>
      </c>
      <c r="AI247" s="32" t="str" cm="1">
        <f t="array" ref="AI247">_xlfn.IFS(AJ247="","",AJ247="Yes",IF(ISNUMBER(U247),IF(U247&lt;1988,"Yes","No"),"No"),TRUE,"No")</f>
        <v>No</v>
      </c>
      <c r="AJ247" s="32" t="str" cm="1">
        <f t="array" ref="AJ247">_xlfn.IFS(AND(S247="",T247=""),"",
     OR(S247="Lead",T247="Lead"),"No",
     OR(S247="Non-Lead Copper",T247="Non-Lead Copper"),"Yes",
     TRUE,"No")</f>
        <v>No</v>
      </c>
      <c r="AK247" s="32" t="str" cm="1">
        <f t="array" ref="AK247">_xlfn.IFS(AND(S247="",T247=""),"",
     OR(S247="Lead",T247="Lead"),"Yes",
     TRUE,"No")</f>
        <v>No</v>
      </c>
    </row>
    <row r="248" spans="1:37">
      <c r="A248" s="28">
        <v>246</v>
      </c>
      <c r="B248" s="2"/>
      <c r="C248" s="2"/>
      <c r="D248" s="3"/>
      <c r="E248" s="2"/>
      <c r="F248" s="5" t="s">
        <v>68</v>
      </c>
      <c r="G248" s="2"/>
      <c r="H248" s="2"/>
      <c r="I248" s="2"/>
      <c r="J248" s="2"/>
      <c r="K248" s="2"/>
      <c r="L248" s="2"/>
      <c r="M248" s="4"/>
      <c r="N248" s="2"/>
      <c r="O248" s="2"/>
      <c r="P248" s="2"/>
      <c r="Q248" s="2"/>
      <c r="R248" s="5"/>
      <c r="S248" s="2" t="s">
        <v>68</v>
      </c>
      <c r="T248" s="2" t="s">
        <v>68</v>
      </c>
      <c r="U248" s="34"/>
      <c r="V248" s="30" t="str" cm="1">
        <f t="array" ref="V248">_xlfn.IFS(
    D248="","",
    AND(D248="Single Family Residence",OR(X248="Lead",S248="Lead",T248="Lead"),OR(Q248="No",Q248="Unknown",Q248="")),"Tier 1",
    AND(D248="Single Family Residence",OR(X248="GRR",S248="Galvanized",T248="Galvanized",F248="Lead"),OR(Q248="No",Q248="Unknown",Q248="")),"Tier 3",
    AND(D248="Single Family Residence",AI248="Yes",OR(Q248="No",Q248="Unknown",Q248="")),"Tier 4",
    AND(D248&lt;&gt;"Single Family Residence",OR(X248="Lead",AK248="Yes"),OR(Q248="No",Q248="Unknown",Q248="")),"Tier 2",
    OR(Q248="No",Q248="Unknown",Q248=""),"Tier 5",
    Q248="Yes","No Tier",
    TRUE,"")</f>
        <v/>
      </c>
      <c r="W248" s="32" t="str">
        <f t="shared" si="9"/>
        <v>Unknown</v>
      </c>
      <c r="X248" s="32" t="str" cm="1">
        <f t="array" ref="X248">_xlfn.IFS(
    AND(G248="",M248=""), "",
    OR(G248="Lead", G248="Lead Lined Galvanized", M248="Lead", M248="Lead Lined Galvanized"), "Lead",
    AND(G248="GRR", M248="GRR"), "Non-Lead",
    OR(AND(G248="GRR", M248=""), AND(G248="", M248="GRR")), "Non-Lead",
    AND(G248&lt;&gt;"GRR", G248&lt;&gt;"", M248="GRR", OR(I248="Yes", I248="Unknown", I248="")), "GRR",
    AND(G248&lt;&gt;"GRR", G248&lt;&gt;"", M248="GRR", I248="No"), "Non-Lead",
    OR(G248="Unknown", M248="Unknown"), "Unknown",
    OR(NOT(OR(G248="Lead", G248="Lead Lined Galvanized", G248="GRR", G248="Unknown")),
       NOT(OR(M248="Lead", M248="Lead Lined Galvanized", M248="GRR", M248="Unknown"))), "Non-Lead",
    TRUE, ""
)</f>
        <v/>
      </c>
      <c r="Y248" s="31" t="str">
        <f t="shared" si="10"/>
        <v/>
      </c>
      <c r="Z248" s="1" t="b">
        <v>0</v>
      </c>
      <c r="AA248" s="13"/>
      <c r="AB248" s="13"/>
      <c r="AC248" s="13"/>
      <c r="AD248" s="13"/>
      <c r="AE248" s="13"/>
      <c r="AG248" s="32" t="str" cm="1">
        <f t="array" ref="AG248">_xlfn.IFS(AH248="","",AH248="Yes",IF(ISNUMBER(U248),IF(U248&lt;1988,"Yes","No"),"No"),TRUE,"")</f>
        <v/>
      </c>
      <c r="AH248" s="32" t="str">
        <f t="shared" si="11"/>
        <v/>
      </c>
      <c r="AI248" s="32" t="str" cm="1">
        <f t="array" ref="AI248">_xlfn.IFS(AJ248="","",AJ248="Yes",IF(ISNUMBER(U248),IF(U248&lt;1988,"Yes","No"),"No"),TRUE,"No")</f>
        <v>No</v>
      </c>
      <c r="AJ248" s="32" t="str" cm="1">
        <f t="array" ref="AJ248">_xlfn.IFS(AND(S248="",T248=""),"",
     OR(S248="Lead",T248="Lead"),"No",
     OR(S248="Non-Lead Copper",T248="Non-Lead Copper"),"Yes",
     TRUE,"No")</f>
        <v>No</v>
      </c>
      <c r="AK248" s="32" t="str" cm="1">
        <f t="array" ref="AK248">_xlfn.IFS(AND(S248="",T248=""),"",
     OR(S248="Lead",T248="Lead"),"Yes",
     TRUE,"No")</f>
        <v>No</v>
      </c>
    </row>
    <row r="249" spans="1:37">
      <c r="A249" s="28">
        <v>247</v>
      </c>
      <c r="B249" s="2"/>
      <c r="C249" s="2"/>
      <c r="D249" s="3"/>
      <c r="E249" s="2"/>
      <c r="F249" s="5" t="s">
        <v>68</v>
      </c>
      <c r="G249" s="2"/>
      <c r="H249" s="2"/>
      <c r="I249" s="2"/>
      <c r="J249" s="2"/>
      <c r="K249" s="2"/>
      <c r="L249" s="2"/>
      <c r="M249" s="4"/>
      <c r="N249" s="2"/>
      <c r="O249" s="2"/>
      <c r="P249" s="2"/>
      <c r="Q249" s="2"/>
      <c r="R249" s="5"/>
      <c r="S249" s="2" t="s">
        <v>68</v>
      </c>
      <c r="T249" s="2" t="s">
        <v>68</v>
      </c>
      <c r="U249" s="34"/>
      <c r="V249" s="30" t="str" cm="1">
        <f t="array" ref="V249">_xlfn.IFS(
    D249="","",
    AND(D249="Single Family Residence",OR(X249="Lead",S249="Lead",T249="Lead"),OR(Q249="No",Q249="Unknown",Q249="")),"Tier 1",
    AND(D249="Single Family Residence",OR(X249="GRR",S249="Galvanized",T249="Galvanized",F249="Lead"),OR(Q249="No",Q249="Unknown",Q249="")),"Tier 3",
    AND(D249="Single Family Residence",AI249="Yes",OR(Q249="No",Q249="Unknown",Q249="")),"Tier 4",
    AND(D249&lt;&gt;"Single Family Residence",OR(X249="Lead",AK249="Yes"),OR(Q249="No",Q249="Unknown",Q249="")),"Tier 2",
    OR(Q249="No",Q249="Unknown",Q249=""),"Tier 5",
    Q249="Yes","No Tier",
    TRUE,"")</f>
        <v/>
      </c>
      <c r="W249" s="32" t="str">
        <f t="shared" si="9"/>
        <v>Unknown</v>
      </c>
      <c r="X249" s="32" t="str" cm="1">
        <f t="array" ref="X249">_xlfn.IFS(
    AND(G249="",M249=""), "",
    OR(G249="Lead", G249="Lead Lined Galvanized", M249="Lead", M249="Lead Lined Galvanized"), "Lead",
    AND(G249="GRR", M249="GRR"), "Non-Lead",
    OR(AND(G249="GRR", M249=""), AND(G249="", M249="GRR")), "Non-Lead",
    AND(G249&lt;&gt;"GRR", G249&lt;&gt;"", M249="GRR", OR(I249="Yes", I249="Unknown", I249="")), "GRR",
    AND(G249&lt;&gt;"GRR", G249&lt;&gt;"", M249="GRR", I249="No"), "Non-Lead",
    OR(G249="Unknown", M249="Unknown"), "Unknown",
    OR(NOT(OR(G249="Lead", G249="Lead Lined Galvanized", G249="GRR", G249="Unknown")),
       NOT(OR(M249="Lead", M249="Lead Lined Galvanized", M249="GRR", M249="Unknown"))), "Non-Lead",
    TRUE, ""
)</f>
        <v/>
      </c>
      <c r="Y249" s="31" t="str">
        <f t="shared" si="10"/>
        <v/>
      </c>
      <c r="Z249" s="1" t="b">
        <v>0</v>
      </c>
      <c r="AA249" s="13"/>
      <c r="AB249" s="13"/>
      <c r="AC249" s="13"/>
      <c r="AD249" s="13"/>
      <c r="AE249" s="13"/>
      <c r="AG249" s="32" t="str" cm="1">
        <f t="array" ref="AG249">_xlfn.IFS(AH249="","",AH249="Yes",IF(ISNUMBER(U249),IF(U249&lt;1988,"Yes","No"),"No"),TRUE,"")</f>
        <v/>
      </c>
      <c r="AH249" s="32" t="str">
        <f t="shared" si="11"/>
        <v/>
      </c>
      <c r="AI249" s="32" t="str" cm="1">
        <f t="array" ref="AI249">_xlfn.IFS(AJ249="","",AJ249="Yes",IF(ISNUMBER(U249),IF(U249&lt;1988,"Yes","No"),"No"),TRUE,"No")</f>
        <v>No</v>
      </c>
      <c r="AJ249" s="32" t="str" cm="1">
        <f t="array" ref="AJ249">_xlfn.IFS(AND(S249="",T249=""),"",
     OR(S249="Lead",T249="Lead"),"No",
     OR(S249="Non-Lead Copper",T249="Non-Lead Copper"),"Yes",
     TRUE,"No")</f>
        <v>No</v>
      </c>
      <c r="AK249" s="32" t="str" cm="1">
        <f t="array" ref="AK249">_xlfn.IFS(AND(S249="",T249=""),"",
     OR(S249="Lead",T249="Lead"),"Yes",
     TRUE,"No")</f>
        <v>No</v>
      </c>
    </row>
    <row r="250" spans="1:37">
      <c r="A250" s="28">
        <v>248</v>
      </c>
      <c r="B250" s="2"/>
      <c r="C250" s="2"/>
      <c r="D250" s="3"/>
      <c r="E250" s="2"/>
      <c r="F250" s="5" t="s">
        <v>68</v>
      </c>
      <c r="G250" s="2"/>
      <c r="H250" s="2"/>
      <c r="I250" s="2"/>
      <c r="J250" s="2"/>
      <c r="K250" s="2"/>
      <c r="L250" s="2"/>
      <c r="M250" s="4"/>
      <c r="N250" s="2"/>
      <c r="O250" s="2"/>
      <c r="P250" s="2"/>
      <c r="Q250" s="2"/>
      <c r="R250" s="5"/>
      <c r="S250" s="2" t="s">
        <v>68</v>
      </c>
      <c r="T250" s="2" t="s">
        <v>68</v>
      </c>
      <c r="U250" s="34"/>
      <c r="V250" s="30" t="str" cm="1">
        <f t="array" ref="V250">_xlfn.IFS(
    D250="","",
    AND(D250="Single Family Residence",OR(X250="Lead",S250="Lead",T250="Lead"),OR(Q250="No",Q250="Unknown",Q250="")),"Tier 1",
    AND(D250="Single Family Residence",OR(X250="GRR",S250="Galvanized",T250="Galvanized",F250="Lead"),OR(Q250="No",Q250="Unknown",Q250="")),"Tier 3",
    AND(D250="Single Family Residence",AI250="Yes",OR(Q250="No",Q250="Unknown",Q250="")),"Tier 4",
    AND(D250&lt;&gt;"Single Family Residence",OR(X250="Lead",AK250="Yes"),OR(Q250="No",Q250="Unknown",Q250="")),"Tier 2",
    OR(Q250="No",Q250="Unknown",Q250=""),"Tier 5",
    Q250="Yes","No Tier",
    TRUE,"")</f>
        <v/>
      </c>
      <c r="W250" s="32" t="str">
        <f t="shared" si="9"/>
        <v>Unknown</v>
      </c>
      <c r="X250" s="32" t="str" cm="1">
        <f t="array" ref="X250">_xlfn.IFS(
    AND(G250="",M250=""), "",
    OR(G250="Lead", G250="Lead Lined Galvanized", M250="Lead", M250="Lead Lined Galvanized"), "Lead",
    AND(G250="GRR", M250="GRR"), "Non-Lead",
    OR(AND(G250="GRR", M250=""), AND(G250="", M250="GRR")), "Non-Lead",
    AND(G250&lt;&gt;"GRR", G250&lt;&gt;"", M250="GRR", OR(I250="Yes", I250="Unknown", I250="")), "GRR",
    AND(G250&lt;&gt;"GRR", G250&lt;&gt;"", M250="GRR", I250="No"), "Non-Lead",
    OR(G250="Unknown", M250="Unknown"), "Unknown",
    OR(NOT(OR(G250="Lead", G250="Lead Lined Galvanized", G250="GRR", G250="Unknown")),
       NOT(OR(M250="Lead", M250="Lead Lined Galvanized", M250="GRR", M250="Unknown"))), "Non-Lead",
    TRUE, ""
)</f>
        <v/>
      </c>
      <c r="Y250" s="31" t="str">
        <f t="shared" si="10"/>
        <v/>
      </c>
      <c r="Z250" s="1" t="b">
        <v>0</v>
      </c>
      <c r="AA250" s="13"/>
      <c r="AB250" s="13"/>
      <c r="AC250" s="13"/>
      <c r="AD250" s="13"/>
      <c r="AE250" s="13"/>
      <c r="AG250" s="32" t="str" cm="1">
        <f t="array" ref="AG250">_xlfn.IFS(AH250="","",AH250="Yes",IF(ISNUMBER(U250),IF(U250&lt;1988,"Yes","No"),"No"),TRUE,"")</f>
        <v/>
      </c>
      <c r="AH250" s="32" t="str">
        <f t="shared" si="11"/>
        <v/>
      </c>
      <c r="AI250" s="32" t="str" cm="1">
        <f t="array" ref="AI250">_xlfn.IFS(AJ250="","",AJ250="Yes",IF(ISNUMBER(U250),IF(U250&lt;1988,"Yes","No"),"No"),TRUE,"No")</f>
        <v>No</v>
      </c>
      <c r="AJ250" s="32" t="str" cm="1">
        <f t="array" ref="AJ250">_xlfn.IFS(AND(S250="",T250=""),"",
     OR(S250="Lead",T250="Lead"),"No",
     OR(S250="Non-Lead Copper",T250="Non-Lead Copper"),"Yes",
     TRUE,"No")</f>
        <v>No</v>
      </c>
      <c r="AK250" s="32" t="str" cm="1">
        <f t="array" ref="AK250">_xlfn.IFS(AND(S250="",T250=""),"",
     OR(S250="Lead",T250="Lead"),"Yes",
     TRUE,"No")</f>
        <v>No</v>
      </c>
    </row>
    <row r="251" spans="1:37">
      <c r="A251" s="28">
        <v>249</v>
      </c>
      <c r="B251" s="2"/>
      <c r="C251" s="2"/>
      <c r="D251" s="3"/>
      <c r="E251" s="2"/>
      <c r="F251" s="5" t="s">
        <v>68</v>
      </c>
      <c r="G251" s="2"/>
      <c r="H251" s="2"/>
      <c r="I251" s="2"/>
      <c r="J251" s="2"/>
      <c r="K251" s="2"/>
      <c r="L251" s="2"/>
      <c r="M251" s="4"/>
      <c r="N251" s="2"/>
      <c r="O251" s="2"/>
      <c r="P251" s="2"/>
      <c r="Q251" s="2"/>
      <c r="R251" s="5"/>
      <c r="S251" s="2" t="s">
        <v>68</v>
      </c>
      <c r="T251" s="2" t="s">
        <v>68</v>
      </c>
      <c r="U251" s="34"/>
      <c r="V251" s="30" t="str" cm="1">
        <f t="array" ref="V251">_xlfn.IFS(
    D251="","",
    AND(D251="Single Family Residence",OR(X251="Lead",S251="Lead",T251="Lead"),OR(Q251="No",Q251="Unknown",Q251="")),"Tier 1",
    AND(D251="Single Family Residence",OR(X251="GRR",S251="Galvanized",T251="Galvanized",F251="Lead"),OR(Q251="No",Q251="Unknown",Q251="")),"Tier 3",
    AND(D251="Single Family Residence",AI251="Yes",OR(Q251="No",Q251="Unknown",Q251="")),"Tier 4",
    AND(D251&lt;&gt;"Single Family Residence",OR(X251="Lead",AK251="Yes"),OR(Q251="No",Q251="Unknown",Q251="")),"Tier 2",
    OR(Q251="No",Q251="Unknown",Q251=""),"Tier 5",
    Q251="Yes","No Tier",
    TRUE,"")</f>
        <v/>
      </c>
      <c r="W251" s="32" t="str">
        <f t="shared" si="9"/>
        <v>Unknown</v>
      </c>
      <c r="X251" s="32" t="str" cm="1">
        <f t="array" ref="X251">_xlfn.IFS(
    AND(G251="",M251=""), "",
    OR(G251="Lead", G251="Lead Lined Galvanized", M251="Lead", M251="Lead Lined Galvanized"), "Lead",
    AND(G251="GRR", M251="GRR"), "Non-Lead",
    OR(AND(G251="GRR", M251=""), AND(G251="", M251="GRR")), "Non-Lead",
    AND(G251&lt;&gt;"GRR", G251&lt;&gt;"", M251="GRR", OR(I251="Yes", I251="Unknown", I251="")), "GRR",
    AND(G251&lt;&gt;"GRR", G251&lt;&gt;"", M251="GRR", I251="No"), "Non-Lead",
    OR(G251="Unknown", M251="Unknown"), "Unknown",
    OR(NOT(OR(G251="Lead", G251="Lead Lined Galvanized", G251="GRR", G251="Unknown")),
       NOT(OR(M251="Lead", M251="Lead Lined Galvanized", M251="GRR", M251="Unknown"))), "Non-Lead",
    TRUE, ""
)</f>
        <v/>
      </c>
      <c r="Y251" s="31" t="str">
        <f t="shared" si="10"/>
        <v/>
      </c>
      <c r="Z251" s="1" t="b">
        <v>0</v>
      </c>
      <c r="AA251" s="13"/>
      <c r="AB251" s="13"/>
      <c r="AC251" s="13"/>
      <c r="AD251" s="13"/>
      <c r="AE251" s="13"/>
      <c r="AG251" s="32" t="str" cm="1">
        <f t="array" ref="AG251">_xlfn.IFS(AH251="","",AH251="Yes",IF(ISNUMBER(U251),IF(U251&lt;1988,"Yes","No"),"No"),TRUE,"")</f>
        <v/>
      </c>
      <c r="AH251" s="32" t="str">
        <f t="shared" si="11"/>
        <v/>
      </c>
      <c r="AI251" s="32" t="str" cm="1">
        <f t="array" ref="AI251">_xlfn.IFS(AJ251="","",AJ251="Yes",IF(ISNUMBER(U251),IF(U251&lt;1988,"Yes","No"),"No"),TRUE,"No")</f>
        <v>No</v>
      </c>
      <c r="AJ251" s="32" t="str" cm="1">
        <f t="array" ref="AJ251">_xlfn.IFS(AND(S251="",T251=""),"",
     OR(S251="Lead",T251="Lead"),"No",
     OR(S251="Non-Lead Copper",T251="Non-Lead Copper"),"Yes",
     TRUE,"No")</f>
        <v>No</v>
      </c>
      <c r="AK251" s="32" t="str" cm="1">
        <f t="array" ref="AK251">_xlfn.IFS(AND(S251="",T251=""),"",
     OR(S251="Lead",T251="Lead"),"Yes",
     TRUE,"No")</f>
        <v>No</v>
      </c>
    </row>
    <row r="252" spans="1:37">
      <c r="A252" s="28">
        <v>250</v>
      </c>
      <c r="B252" s="2"/>
      <c r="C252" s="2"/>
      <c r="D252" s="3"/>
      <c r="E252" s="2"/>
      <c r="F252" s="5" t="s">
        <v>68</v>
      </c>
      <c r="G252" s="2"/>
      <c r="H252" s="2"/>
      <c r="I252" s="2"/>
      <c r="J252" s="2"/>
      <c r="K252" s="2"/>
      <c r="L252" s="2"/>
      <c r="M252" s="4"/>
      <c r="N252" s="2"/>
      <c r="O252" s="2"/>
      <c r="P252" s="2"/>
      <c r="Q252" s="2"/>
      <c r="R252" s="5"/>
      <c r="S252" s="2" t="s">
        <v>68</v>
      </c>
      <c r="T252" s="2" t="s">
        <v>68</v>
      </c>
      <c r="U252" s="34"/>
      <c r="V252" s="30" t="str" cm="1">
        <f t="array" ref="V252">_xlfn.IFS(
    D252="","",
    AND(D252="Single Family Residence",OR(X252="Lead",S252="Lead",T252="Lead"),OR(Q252="No",Q252="Unknown",Q252="")),"Tier 1",
    AND(D252="Single Family Residence",OR(X252="GRR",S252="Galvanized",T252="Galvanized",F252="Lead"),OR(Q252="No",Q252="Unknown",Q252="")),"Tier 3",
    AND(D252="Single Family Residence",AI252="Yes",OR(Q252="No",Q252="Unknown",Q252="")),"Tier 4",
    AND(D252&lt;&gt;"Single Family Residence",OR(X252="Lead",AK252="Yes"),OR(Q252="No",Q252="Unknown",Q252="")),"Tier 2",
    OR(Q252="No",Q252="Unknown",Q252=""),"Tier 5",
    Q252="Yes","No Tier",
    TRUE,"")</f>
        <v/>
      </c>
      <c r="W252" s="32" t="str">
        <f t="shared" si="9"/>
        <v>Unknown</v>
      </c>
      <c r="X252" s="32" t="str" cm="1">
        <f t="array" ref="X252">_xlfn.IFS(
    AND(G252="",M252=""), "",
    OR(G252="Lead", G252="Lead Lined Galvanized", M252="Lead", M252="Lead Lined Galvanized"), "Lead",
    AND(G252="GRR", M252="GRR"), "Non-Lead",
    OR(AND(G252="GRR", M252=""), AND(G252="", M252="GRR")), "Non-Lead",
    AND(G252&lt;&gt;"GRR", G252&lt;&gt;"", M252="GRR", OR(I252="Yes", I252="Unknown", I252="")), "GRR",
    AND(G252&lt;&gt;"GRR", G252&lt;&gt;"", M252="GRR", I252="No"), "Non-Lead",
    OR(G252="Unknown", M252="Unknown"), "Unknown",
    OR(NOT(OR(G252="Lead", G252="Lead Lined Galvanized", G252="GRR", G252="Unknown")),
       NOT(OR(M252="Lead", M252="Lead Lined Galvanized", M252="GRR", M252="Unknown"))), "Non-Lead",
    TRUE, ""
)</f>
        <v/>
      </c>
      <c r="Y252" s="31" t="str">
        <f t="shared" si="10"/>
        <v/>
      </c>
      <c r="Z252" s="1" t="b">
        <v>0</v>
      </c>
      <c r="AA252" s="13"/>
      <c r="AB252" s="13"/>
      <c r="AC252" s="13"/>
      <c r="AD252" s="13"/>
      <c r="AE252" s="13"/>
      <c r="AG252" s="32" t="str" cm="1">
        <f t="array" ref="AG252">_xlfn.IFS(AH252="","",AH252="Yes",IF(ISNUMBER(U252),IF(U252&lt;1988,"Yes","No"),"No"),TRUE,"")</f>
        <v/>
      </c>
      <c r="AH252" s="32" t="str">
        <f t="shared" si="11"/>
        <v/>
      </c>
      <c r="AI252" s="32" t="str" cm="1">
        <f t="array" ref="AI252">_xlfn.IFS(AJ252="","",AJ252="Yes",IF(ISNUMBER(U252),IF(U252&lt;1988,"Yes","No"),"No"),TRUE,"No")</f>
        <v>No</v>
      </c>
      <c r="AJ252" s="32" t="str" cm="1">
        <f t="array" ref="AJ252">_xlfn.IFS(AND(S252="",T252=""),"",
     OR(S252="Lead",T252="Lead"),"No",
     OR(S252="Non-Lead Copper",T252="Non-Lead Copper"),"Yes",
     TRUE,"No")</f>
        <v>No</v>
      </c>
      <c r="AK252" s="32" t="str" cm="1">
        <f t="array" ref="AK252">_xlfn.IFS(AND(S252="",T252=""),"",
     OR(S252="Lead",T252="Lead"),"Yes",
     TRUE,"No")</f>
        <v>No</v>
      </c>
    </row>
    <row r="253" spans="1:37">
      <c r="A253" s="28">
        <v>251</v>
      </c>
      <c r="B253" s="2"/>
      <c r="C253" s="2"/>
      <c r="D253" s="3"/>
      <c r="E253" s="2"/>
      <c r="F253" s="5" t="s">
        <v>68</v>
      </c>
      <c r="G253" s="2"/>
      <c r="H253" s="2"/>
      <c r="I253" s="2"/>
      <c r="J253" s="2"/>
      <c r="K253" s="2"/>
      <c r="L253" s="2"/>
      <c r="M253" s="4"/>
      <c r="N253" s="2"/>
      <c r="O253" s="2"/>
      <c r="P253" s="2"/>
      <c r="Q253" s="2"/>
      <c r="R253" s="5"/>
      <c r="S253" s="2" t="s">
        <v>68</v>
      </c>
      <c r="T253" s="2" t="s">
        <v>68</v>
      </c>
      <c r="U253" s="34"/>
      <c r="V253" s="30" t="str" cm="1">
        <f t="array" ref="V253">_xlfn.IFS(
    D253="","",
    AND(D253="Single Family Residence",OR(X253="Lead",S253="Lead",T253="Lead"),OR(Q253="No",Q253="Unknown",Q253="")),"Tier 1",
    AND(D253="Single Family Residence",OR(X253="GRR",S253="Galvanized",T253="Galvanized",F253="Lead"),OR(Q253="No",Q253="Unknown",Q253="")),"Tier 3",
    AND(D253="Single Family Residence",AI253="Yes",OR(Q253="No",Q253="Unknown",Q253="")),"Tier 4",
    AND(D253&lt;&gt;"Single Family Residence",OR(X253="Lead",AK253="Yes"),OR(Q253="No",Q253="Unknown",Q253="")),"Tier 2",
    OR(Q253="No",Q253="Unknown",Q253=""),"Tier 5",
    Q253="Yes","No Tier",
    TRUE,"")</f>
        <v/>
      </c>
      <c r="W253" s="32" t="str">
        <f t="shared" si="9"/>
        <v>Unknown</v>
      </c>
      <c r="X253" s="32" t="str" cm="1">
        <f t="array" ref="X253">_xlfn.IFS(
    AND(G253="",M253=""), "",
    OR(G253="Lead", G253="Lead Lined Galvanized", M253="Lead", M253="Lead Lined Galvanized"), "Lead",
    AND(G253="GRR", M253="GRR"), "Non-Lead",
    OR(AND(G253="GRR", M253=""), AND(G253="", M253="GRR")), "Non-Lead",
    AND(G253&lt;&gt;"GRR", G253&lt;&gt;"", M253="GRR", OR(I253="Yes", I253="Unknown", I253="")), "GRR",
    AND(G253&lt;&gt;"GRR", G253&lt;&gt;"", M253="GRR", I253="No"), "Non-Lead",
    OR(G253="Unknown", M253="Unknown"), "Unknown",
    OR(NOT(OR(G253="Lead", G253="Lead Lined Galvanized", G253="GRR", G253="Unknown")),
       NOT(OR(M253="Lead", M253="Lead Lined Galvanized", M253="GRR", M253="Unknown"))), "Non-Lead",
    TRUE, ""
)</f>
        <v/>
      </c>
      <c r="Y253" s="31" t="str">
        <f t="shared" si="10"/>
        <v/>
      </c>
      <c r="Z253" s="1" t="b">
        <v>0</v>
      </c>
      <c r="AA253" s="13"/>
      <c r="AB253" s="13"/>
      <c r="AC253" s="13"/>
      <c r="AD253" s="13"/>
      <c r="AE253" s="13"/>
      <c r="AG253" s="32" t="str" cm="1">
        <f t="array" ref="AG253">_xlfn.IFS(AH253="","",AH253="Yes",IF(ISNUMBER(U253),IF(U253&lt;1988,"Yes","No"),"No"),TRUE,"")</f>
        <v/>
      </c>
      <c r="AH253" s="32" t="str">
        <f t="shared" si="11"/>
        <v/>
      </c>
      <c r="AI253" s="32" t="str" cm="1">
        <f t="array" ref="AI253">_xlfn.IFS(AJ253="","",AJ253="Yes",IF(ISNUMBER(U253),IF(U253&lt;1988,"Yes","No"),"No"),TRUE,"No")</f>
        <v>No</v>
      </c>
      <c r="AJ253" s="32" t="str" cm="1">
        <f t="array" ref="AJ253">_xlfn.IFS(AND(S253="",T253=""),"",
     OR(S253="Lead",T253="Lead"),"No",
     OR(S253="Non-Lead Copper",T253="Non-Lead Copper"),"Yes",
     TRUE,"No")</f>
        <v>No</v>
      </c>
      <c r="AK253" s="32" t="str" cm="1">
        <f t="array" ref="AK253">_xlfn.IFS(AND(S253="",T253=""),"",
     OR(S253="Lead",T253="Lead"),"Yes",
     TRUE,"No")</f>
        <v>No</v>
      </c>
    </row>
    <row r="254" spans="1:37">
      <c r="A254" s="28">
        <v>252</v>
      </c>
      <c r="B254" s="2"/>
      <c r="C254" s="2"/>
      <c r="D254" s="3"/>
      <c r="E254" s="2"/>
      <c r="F254" s="5" t="s">
        <v>68</v>
      </c>
      <c r="G254" s="2"/>
      <c r="H254" s="2"/>
      <c r="I254" s="2"/>
      <c r="J254" s="2"/>
      <c r="K254" s="2"/>
      <c r="L254" s="2"/>
      <c r="M254" s="4"/>
      <c r="N254" s="2"/>
      <c r="O254" s="2"/>
      <c r="P254" s="2"/>
      <c r="Q254" s="2"/>
      <c r="R254" s="5"/>
      <c r="S254" s="2" t="s">
        <v>68</v>
      </c>
      <c r="T254" s="2" t="s">
        <v>68</v>
      </c>
      <c r="U254" s="34"/>
      <c r="V254" s="30" t="str" cm="1">
        <f t="array" ref="V254">_xlfn.IFS(
    D254="","",
    AND(D254="Single Family Residence",OR(X254="Lead",S254="Lead",T254="Lead"),OR(Q254="No",Q254="Unknown",Q254="")),"Tier 1",
    AND(D254="Single Family Residence",OR(X254="GRR",S254="Galvanized",T254="Galvanized",F254="Lead"),OR(Q254="No",Q254="Unknown",Q254="")),"Tier 3",
    AND(D254="Single Family Residence",AI254="Yes",OR(Q254="No",Q254="Unknown",Q254="")),"Tier 4",
    AND(D254&lt;&gt;"Single Family Residence",OR(X254="Lead",AK254="Yes"),OR(Q254="No",Q254="Unknown",Q254="")),"Tier 2",
    OR(Q254="No",Q254="Unknown",Q254=""),"Tier 5",
    Q254="Yes","No Tier",
    TRUE,"")</f>
        <v/>
      </c>
      <c r="W254" s="32" t="str">
        <f t="shared" si="9"/>
        <v>Unknown</v>
      </c>
      <c r="X254" s="32" t="str" cm="1">
        <f t="array" ref="X254">_xlfn.IFS(
    AND(G254="",M254=""), "",
    OR(G254="Lead", G254="Lead Lined Galvanized", M254="Lead", M254="Lead Lined Galvanized"), "Lead",
    AND(G254="GRR", M254="GRR"), "Non-Lead",
    OR(AND(G254="GRR", M254=""), AND(G254="", M254="GRR")), "Non-Lead",
    AND(G254&lt;&gt;"GRR", G254&lt;&gt;"", M254="GRR", OR(I254="Yes", I254="Unknown", I254="")), "GRR",
    AND(G254&lt;&gt;"GRR", G254&lt;&gt;"", M254="GRR", I254="No"), "Non-Lead",
    OR(G254="Unknown", M254="Unknown"), "Unknown",
    OR(NOT(OR(G254="Lead", G254="Lead Lined Galvanized", G254="GRR", G254="Unknown")),
       NOT(OR(M254="Lead", M254="Lead Lined Galvanized", M254="GRR", M254="Unknown"))), "Non-Lead",
    TRUE, ""
)</f>
        <v/>
      </c>
      <c r="Y254" s="31" t="str">
        <f t="shared" si="10"/>
        <v/>
      </c>
      <c r="Z254" s="1" t="b">
        <v>0</v>
      </c>
      <c r="AA254" s="13"/>
      <c r="AB254" s="13"/>
      <c r="AC254" s="13"/>
      <c r="AD254" s="13"/>
      <c r="AE254" s="13"/>
      <c r="AG254" s="32" t="str" cm="1">
        <f t="array" ref="AG254">_xlfn.IFS(AH254="","",AH254="Yes",IF(ISNUMBER(U254),IF(U254&lt;1988,"Yes","No"),"No"),TRUE,"")</f>
        <v/>
      </c>
      <c r="AH254" s="32" t="str">
        <f t="shared" si="11"/>
        <v/>
      </c>
      <c r="AI254" s="32" t="str" cm="1">
        <f t="array" ref="AI254">_xlfn.IFS(AJ254="","",AJ254="Yes",IF(ISNUMBER(U254),IF(U254&lt;1988,"Yes","No"),"No"),TRUE,"No")</f>
        <v>No</v>
      </c>
      <c r="AJ254" s="32" t="str" cm="1">
        <f t="array" ref="AJ254">_xlfn.IFS(AND(S254="",T254=""),"",
     OR(S254="Lead",T254="Lead"),"No",
     OR(S254="Non-Lead Copper",T254="Non-Lead Copper"),"Yes",
     TRUE,"No")</f>
        <v>No</v>
      </c>
      <c r="AK254" s="32" t="str" cm="1">
        <f t="array" ref="AK254">_xlfn.IFS(AND(S254="",T254=""),"",
     OR(S254="Lead",T254="Lead"),"Yes",
     TRUE,"No")</f>
        <v>No</v>
      </c>
    </row>
    <row r="255" spans="1:37">
      <c r="A255" s="28">
        <v>253</v>
      </c>
      <c r="B255" s="2"/>
      <c r="C255" s="2"/>
      <c r="D255" s="3"/>
      <c r="E255" s="2"/>
      <c r="F255" s="5" t="s">
        <v>68</v>
      </c>
      <c r="G255" s="2"/>
      <c r="H255" s="2"/>
      <c r="I255" s="2"/>
      <c r="J255" s="2"/>
      <c r="K255" s="2"/>
      <c r="L255" s="2"/>
      <c r="M255" s="4"/>
      <c r="N255" s="2"/>
      <c r="O255" s="2"/>
      <c r="P255" s="2"/>
      <c r="Q255" s="2"/>
      <c r="R255" s="5"/>
      <c r="S255" s="2" t="s">
        <v>68</v>
      </c>
      <c r="T255" s="2" t="s">
        <v>68</v>
      </c>
      <c r="U255" s="34"/>
      <c r="V255" s="30" t="str" cm="1">
        <f t="array" ref="V255">_xlfn.IFS(
    D255="","",
    AND(D255="Single Family Residence",OR(X255="Lead",S255="Lead",T255="Lead"),OR(Q255="No",Q255="Unknown",Q255="")),"Tier 1",
    AND(D255="Single Family Residence",OR(X255="GRR",S255="Galvanized",T255="Galvanized",F255="Lead"),OR(Q255="No",Q255="Unknown",Q255="")),"Tier 3",
    AND(D255="Single Family Residence",AI255="Yes",OR(Q255="No",Q255="Unknown",Q255="")),"Tier 4",
    AND(D255&lt;&gt;"Single Family Residence",OR(X255="Lead",AK255="Yes"),OR(Q255="No",Q255="Unknown",Q255="")),"Tier 2",
    OR(Q255="No",Q255="Unknown",Q255=""),"Tier 5",
    Q255="Yes","No Tier",
    TRUE,"")</f>
        <v/>
      </c>
      <c r="W255" s="32" t="str">
        <f t="shared" si="9"/>
        <v>Unknown</v>
      </c>
      <c r="X255" s="32" t="str" cm="1">
        <f t="array" ref="X255">_xlfn.IFS(
    AND(G255="",M255=""), "",
    OR(G255="Lead", G255="Lead Lined Galvanized", M255="Lead", M255="Lead Lined Galvanized"), "Lead",
    AND(G255="GRR", M255="GRR"), "Non-Lead",
    OR(AND(G255="GRR", M255=""), AND(G255="", M255="GRR")), "Non-Lead",
    AND(G255&lt;&gt;"GRR", G255&lt;&gt;"", M255="GRR", OR(I255="Yes", I255="Unknown", I255="")), "GRR",
    AND(G255&lt;&gt;"GRR", G255&lt;&gt;"", M255="GRR", I255="No"), "Non-Lead",
    OR(G255="Unknown", M255="Unknown"), "Unknown",
    OR(NOT(OR(G255="Lead", G255="Lead Lined Galvanized", G255="GRR", G255="Unknown")),
       NOT(OR(M255="Lead", M255="Lead Lined Galvanized", M255="GRR", M255="Unknown"))), "Non-Lead",
    TRUE, ""
)</f>
        <v/>
      </c>
      <c r="Y255" s="31" t="str">
        <f t="shared" si="10"/>
        <v/>
      </c>
      <c r="Z255" s="1" t="b">
        <v>0</v>
      </c>
      <c r="AA255" s="13"/>
      <c r="AB255" s="13"/>
      <c r="AC255" s="13"/>
      <c r="AD255" s="13"/>
      <c r="AE255" s="13"/>
      <c r="AG255" s="32" t="str" cm="1">
        <f t="array" ref="AG255">_xlfn.IFS(AH255="","",AH255="Yes",IF(ISNUMBER(U255),IF(U255&lt;1988,"Yes","No"),"No"),TRUE,"")</f>
        <v/>
      </c>
      <c r="AH255" s="32" t="str">
        <f t="shared" si="11"/>
        <v/>
      </c>
      <c r="AI255" s="32" t="str" cm="1">
        <f t="array" ref="AI255">_xlfn.IFS(AJ255="","",AJ255="Yes",IF(ISNUMBER(U255),IF(U255&lt;1988,"Yes","No"),"No"),TRUE,"No")</f>
        <v>No</v>
      </c>
      <c r="AJ255" s="32" t="str" cm="1">
        <f t="array" ref="AJ255">_xlfn.IFS(AND(S255="",T255=""),"",
     OR(S255="Lead",T255="Lead"),"No",
     OR(S255="Non-Lead Copper",T255="Non-Lead Copper"),"Yes",
     TRUE,"No")</f>
        <v>No</v>
      </c>
      <c r="AK255" s="32" t="str" cm="1">
        <f t="array" ref="AK255">_xlfn.IFS(AND(S255="",T255=""),"",
     OR(S255="Lead",T255="Lead"),"Yes",
     TRUE,"No")</f>
        <v>No</v>
      </c>
    </row>
    <row r="256" spans="1:37">
      <c r="A256" s="28">
        <v>254</v>
      </c>
      <c r="B256" s="2"/>
      <c r="C256" s="2"/>
      <c r="D256" s="3"/>
      <c r="E256" s="2"/>
      <c r="F256" s="5" t="s">
        <v>68</v>
      </c>
      <c r="G256" s="2"/>
      <c r="H256" s="2"/>
      <c r="I256" s="2"/>
      <c r="J256" s="2"/>
      <c r="K256" s="2"/>
      <c r="L256" s="2"/>
      <c r="M256" s="4"/>
      <c r="N256" s="2"/>
      <c r="O256" s="2"/>
      <c r="P256" s="2"/>
      <c r="Q256" s="2"/>
      <c r="R256" s="5"/>
      <c r="S256" s="2" t="s">
        <v>68</v>
      </c>
      <c r="T256" s="2" t="s">
        <v>68</v>
      </c>
      <c r="U256" s="34"/>
      <c r="V256" s="30" t="str" cm="1">
        <f t="array" ref="V256">_xlfn.IFS(
    D256="","",
    AND(D256="Single Family Residence",OR(X256="Lead",S256="Lead",T256="Lead"),OR(Q256="No",Q256="Unknown",Q256="")),"Tier 1",
    AND(D256="Single Family Residence",OR(X256="GRR",S256="Galvanized",T256="Galvanized",F256="Lead"),OR(Q256="No",Q256="Unknown",Q256="")),"Tier 3",
    AND(D256="Single Family Residence",AI256="Yes",OR(Q256="No",Q256="Unknown",Q256="")),"Tier 4",
    AND(D256&lt;&gt;"Single Family Residence",OR(X256="Lead",AK256="Yes"),OR(Q256="No",Q256="Unknown",Q256="")),"Tier 2",
    OR(Q256="No",Q256="Unknown",Q256=""),"Tier 5",
    Q256="Yes","No Tier",
    TRUE,"")</f>
        <v/>
      </c>
      <c r="W256" s="32" t="str">
        <f t="shared" si="9"/>
        <v>Unknown</v>
      </c>
      <c r="X256" s="32" t="str" cm="1">
        <f t="array" ref="X256">_xlfn.IFS(
    AND(G256="",M256=""), "",
    OR(G256="Lead", G256="Lead Lined Galvanized", M256="Lead", M256="Lead Lined Galvanized"), "Lead",
    AND(G256="GRR", M256="GRR"), "Non-Lead",
    OR(AND(G256="GRR", M256=""), AND(G256="", M256="GRR")), "Non-Lead",
    AND(G256&lt;&gt;"GRR", G256&lt;&gt;"", M256="GRR", OR(I256="Yes", I256="Unknown", I256="")), "GRR",
    AND(G256&lt;&gt;"GRR", G256&lt;&gt;"", M256="GRR", I256="No"), "Non-Lead",
    OR(G256="Unknown", M256="Unknown"), "Unknown",
    OR(NOT(OR(G256="Lead", G256="Lead Lined Galvanized", G256="GRR", G256="Unknown")),
       NOT(OR(M256="Lead", M256="Lead Lined Galvanized", M256="GRR", M256="Unknown"))), "Non-Lead",
    TRUE, ""
)</f>
        <v/>
      </c>
      <c r="Y256" s="31" t="str">
        <f t="shared" si="10"/>
        <v/>
      </c>
      <c r="Z256" s="1" t="b">
        <v>0</v>
      </c>
      <c r="AA256" s="13"/>
      <c r="AB256" s="13"/>
      <c r="AC256" s="13"/>
      <c r="AD256" s="13"/>
      <c r="AE256" s="13"/>
      <c r="AG256" s="32" t="str" cm="1">
        <f t="array" ref="AG256">_xlfn.IFS(AH256="","",AH256="Yes",IF(ISNUMBER(U256),IF(U256&lt;1988,"Yes","No"),"No"),TRUE,"")</f>
        <v/>
      </c>
      <c r="AH256" s="32" t="str">
        <f t="shared" si="11"/>
        <v/>
      </c>
      <c r="AI256" s="32" t="str" cm="1">
        <f t="array" ref="AI256">_xlfn.IFS(AJ256="","",AJ256="Yes",IF(ISNUMBER(U256),IF(U256&lt;1988,"Yes","No"),"No"),TRUE,"No")</f>
        <v>No</v>
      </c>
      <c r="AJ256" s="32" t="str" cm="1">
        <f t="array" ref="AJ256">_xlfn.IFS(AND(S256="",T256=""),"",
     OR(S256="Lead",T256="Lead"),"No",
     OR(S256="Non-Lead Copper",T256="Non-Lead Copper"),"Yes",
     TRUE,"No")</f>
        <v>No</v>
      </c>
      <c r="AK256" s="32" t="str" cm="1">
        <f t="array" ref="AK256">_xlfn.IFS(AND(S256="",T256=""),"",
     OR(S256="Lead",T256="Lead"),"Yes",
     TRUE,"No")</f>
        <v>No</v>
      </c>
    </row>
    <row r="257" spans="1:37">
      <c r="A257" s="28">
        <v>255</v>
      </c>
      <c r="B257" s="2"/>
      <c r="C257" s="2"/>
      <c r="D257" s="3"/>
      <c r="E257" s="2"/>
      <c r="F257" s="5" t="s">
        <v>68</v>
      </c>
      <c r="G257" s="2"/>
      <c r="H257" s="2"/>
      <c r="I257" s="2"/>
      <c r="J257" s="2"/>
      <c r="K257" s="2"/>
      <c r="L257" s="2"/>
      <c r="M257" s="4"/>
      <c r="N257" s="2"/>
      <c r="O257" s="2"/>
      <c r="P257" s="2"/>
      <c r="Q257" s="2"/>
      <c r="R257" s="5"/>
      <c r="S257" s="2" t="s">
        <v>68</v>
      </c>
      <c r="T257" s="2" t="s">
        <v>68</v>
      </c>
      <c r="U257" s="34"/>
      <c r="V257" s="30" t="str" cm="1">
        <f t="array" ref="V257">_xlfn.IFS(
    D257="","",
    AND(D257="Single Family Residence",OR(X257="Lead",S257="Lead",T257="Lead"),OR(Q257="No",Q257="Unknown",Q257="")),"Tier 1",
    AND(D257="Single Family Residence",OR(X257="GRR",S257="Galvanized",T257="Galvanized",F257="Lead"),OR(Q257="No",Q257="Unknown",Q257="")),"Tier 3",
    AND(D257="Single Family Residence",AI257="Yes",OR(Q257="No",Q257="Unknown",Q257="")),"Tier 4",
    AND(D257&lt;&gt;"Single Family Residence",OR(X257="Lead",AK257="Yes"),OR(Q257="No",Q257="Unknown",Q257="")),"Tier 2",
    OR(Q257="No",Q257="Unknown",Q257=""),"Tier 5",
    Q257="Yes","No Tier",
    TRUE,"")</f>
        <v/>
      </c>
      <c r="W257" s="32" t="str">
        <f t="shared" si="9"/>
        <v>Unknown</v>
      </c>
      <c r="X257" s="32" t="str" cm="1">
        <f t="array" ref="X257">_xlfn.IFS(
    AND(G257="",M257=""), "",
    OR(G257="Lead", G257="Lead Lined Galvanized", M257="Lead", M257="Lead Lined Galvanized"), "Lead",
    AND(G257="GRR", M257="GRR"), "Non-Lead",
    OR(AND(G257="GRR", M257=""), AND(G257="", M257="GRR")), "Non-Lead",
    AND(G257&lt;&gt;"GRR", G257&lt;&gt;"", M257="GRR", OR(I257="Yes", I257="Unknown", I257="")), "GRR",
    AND(G257&lt;&gt;"GRR", G257&lt;&gt;"", M257="GRR", I257="No"), "Non-Lead",
    OR(G257="Unknown", M257="Unknown"), "Unknown",
    OR(NOT(OR(G257="Lead", G257="Lead Lined Galvanized", G257="GRR", G257="Unknown")),
       NOT(OR(M257="Lead", M257="Lead Lined Galvanized", M257="GRR", M257="Unknown"))), "Non-Lead",
    TRUE, ""
)</f>
        <v/>
      </c>
      <c r="Y257" s="31" t="str">
        <f t="shared" si="10"/>
        <v/>
      </c>
      <c r="Z257" s="1" t="b">
        <v>0</v>
      </c>
      <c r="AA257" s="13"/>
      <c r="AB257" s="13"/>
      <c r="AC257" s="13"/>
      <c r="AD257" s="13"/>
      <c r="AE257" s="13"/>
      <c r="AG257" s="32" t="str" cm="1">
        <f t="array" ref="AG257">_xlfn.IFS(AH257="","",AH257="Yes",IF(ISNUMBER(U257),IF(U257&lt;1988,"Yes","No"),"No"),TRUE,"")</f>
        <v/>
      </c>
      <c r="AH257" s="32" t="str">
        <f t="shared" si="11"/>
        <v/>
      </c>
      <c r="AI257" s="32" t="str" cm="1">
        <f t="array" ref="AI257">_xlfn.IFS(AJ257="","",AJ257="Yes",IF(ISNUMBER(U257),IF(U257&lt;1988,"Yes","No"),"No"),TRUE,"No")</f>
        <v>No</v>
      </c>
      <c r="AJ257" s="32" t="str" cm="1">
        <f t="array" ref="AJ257">_xlfn.IFS(AND(S257="",T257=""),"",
     OR(S257="Lead",T257="Lead"),"No",
     OR(S257="Non-Lead Copper",T257="Non-Lead Copper"),"Yes",
     TRUE,"No")</f>
        <v>No</v>
      </c>
      <c r="AK257" s="32" t="str" cm="1">
        <f t="array" ref="AK257">_xlfn.IFS(AND(S257="",T257=""),"",
     OR(S257="Lead",T257="Lead"),"Yes",
     TRUE,"No")</f>
        <v>No</v>
      </c>
    </row>
    <row r="258" spans="1:37">
      <c r="A258" s="28">
        <v>256</v>
      </c>
      <c r="B258" s="2"/>
      <c r="C258" s="2"/>
      <c r="D258" s="3"/>
      <c r="E258" s="2"/>
      <c r="F258" s="5" t="s">
        <v>68</v>
      </c>
      <c r="G258" s="2"/>
      <c r="H258" s="2"/>
      <c r="I258" s="2"/>
      <c r="J258" s="2"/>
      <c r="K258" s="2"/>
      <c r="L258" s="2"/>
      <c r="M258" s="4"/>
      <c r="N258" s="2"/>
      <c r="O258" s="2"/>
      <c r="P258" s="2"/>
      <c r="Q258" s="2"/>
      <c r="R258" s="5"/>
      <c r="S258" s="2" t="s">
        <v>68</v>
      </c>
      <c r="T258" s="2" t="s">
        <v>68</v>
      </c>
      <c r="U258" s="34"/>
      <c r="V258" s="30" t="str" cm="1">
        <f t="array" ref="V258">_xlfn.IFS(
    D258="","",
    AND(D258="Single Family Residence",OR(X258="Lead",S258="Lead",T258="Lead"),OR(Q258="No",Q258="Unknown",Q258="")),"Tier 1",
    AND(D258="Single Family Residence",OR(X258="GRR",S258="Galvanized",T258="Galvanized",F258="Lead"),OR(Q258="No",Q258="Unknown",Q258="")),"Tier 3",
    AND(D258="Single Family Residence",AI258="Yes",OR(Q258="No",Q258="Unknown",Q258="")),"Tier 4",
    AND(D258&lt;&gt;"Single Family Residence",OR(X258="Lead",AK258="Yes"),OR(Q258="No",Q258="Unknown",Q258="")),"Tier 2",
    OR(Q258="No",Q258="Unknown",Q258=""),"Tier 5",
    Q258="Yes","No Tier",
    TRUE,"")</f>
        <v/>
      </c>
      <c r="W258" s="32" t="str">
        <f t="shared" si="9"/>
        <v>Unknown</v>
      </c>
      <c r="X258" s="32" t="str" cm="1">
        <f t="array" ref="X258">_xlfn.IFS(
    AND(G258="",M258=""), "",
    OR(G258="Lead", G258="Lead Lined Galvanized", M258="Lead", M258="Lead Lined Galvanized"), "Lead",
    AND(G258="GRR", M258="GRR"), "Non-Lead",
    OR(AND(G258="GRR", M258=""), AND(G258="", M258="GRR")), "Non-Lead",
    AND(G258&lt;&gt;"GRR", G258&lt;&gt;"", M258="GRR", OR(I258="Yes", I258="Unknown", I258="")), "GRR",
    AND(G258&lt;&gt;"GRR", G258&lt;&gt;"", M258="GRR", I258="No"), "Non-Lead",
    OR(G258="Unknown", M258="Unknown"), "Unknown",
    OR(NOT(OR(G258="Lead", G258="Lead Lined Galvanized", G258="GRR", G258="Unknown")),
       NOT(OR(M258="Lead", M258="Lead Lined Galvanized", M258="GRR", M258="Unknown"))), "Non-Lead",
    TRUE, ""
)</f>
        <v/>
      </c>
      <c r="Y258" s="31" t="str">
        <f t="shared" si="10"/>
        <v/>
      </c>
      <c r="Z258" s="1" t="b">
        <v>0</v>
      </c>
      <c r="AA258" s="13"/>
      <c r="AB258" s="13"/>
      <c r="AC258" s="13"/>
      <c r="AD258" s="13"/>
      <c r="AE258" s="13"/>
      <c r="AG258" s="32" t="str" cm="1">
        <f t="array" ref="AG258">_xlfn.IFS(AH258="","",AH258="Yes",IF(ISNUMBER(U258),IF(U258&lt;1988,"Yes","No"),"No"),TRUE,"")</f>
        <v/>
      </c>
      <c r="AH258" s="32" t="str">
        <f t="shared" si="11"/>
        <v/>
      </c>
      <c r="AI258" s="32" t="str" cm="1">
        <f t="array" ref="AI258">_xlfn.IFS(AJ258="","",AJ258="Yes",IF(ISNUMBER(U258),IF(U258&lt;1988,"Yes","No"),"No"),TRUE,"No")</f>
        <v>No</v>
      </c>
      <c r="AJ258" s="32" t="str" cm="1">
        <f t="array" ref="AJ258">_xlfn.IFS(AND(S258="",T258=""),"",
     OR(S258="Lead",T258="Lead"),"No",
     OR(S258="Non-Lead Copper",T258="Non-Lead Copper"),"Yes",
     TRUE,"No")</f>
        <v>No</v>
      </c>
      <c r="AK258" s="32" t="str" cm="1">
        <f t="array" ref="AK258">_xlfn.IFS(AND(S258="",T258=""),"",
     OR(S258="Lead",T258="Lead"),"Yes",
     TRUE,"No")</f>
        <v>No</v>
      </c>
    </row>
    <row r="259" spans="1:37">
      <c r="A259" s="28">
        <v>257</v>
      </c>
      <c r="B259" s="2"/>
      <c r="C259" s="2"/>
      <c r="D259" s="3"/>
      <c r="E259" s="2"/>
      <c r="F259" s="5" t="s">
        <v>68</v>
      </c>
      <c r="G259" s="2"/>
      <c r="H259" s="2"/>
      <c r="I259" s="2"/>
      <c r="J259" s="2"/>
      <c r="K259" s="2"/>
      <c r="L259" s="2"/>
      <c r="M259" s="4"/>
      <c r="N259" s="2"/>
      <c r="O259" s="2"/>
      <c r="P259" s="2"/>
      <c r="Q259" s="2"/>
      <c r="R259" s="5"/>
      <c r="S259" s="2" t="s">
        <v>68</v>
      </c>
      <c r="T259" s="2" t="s">
        <v>68</v>
      </c>
      <c r="U259" s="34"/>
      <c r="V259" s="30" t="str" cm="1">
        <f t="array" ref="V259">_xlfn.IFS(
    D259="","",
    AND(D259="Single Family Residence",OR(X259="Lead",S259="Lead",T259="Lead"),OR(Q259="No",Q259="Unknown",Q259="")),"Tier 1",
    AND(D259="Single Family Residence",OR(X259="GRR",S259="Galvanized",T259="Galvanized",F259="Lead"),OR(Q259="No",Q259="Unknown",Q259="")),"Tier 3",
    AND(D259="Single Family Residence",AI259="Yes",OR(Q259="No",Q259="Unknown",Q259="")),"Tier 4",
    AND(D259&lt;&gt;"Single Family Residence",OR(X259="Lead",AK259="Yes"),OR(Q259="No",Q259="Unknown",Q259="")),"Tier 2",
    OR(Q259="No",Q259="Unknown",Q259=""),"Tier 5",
    Q259="Yes","No Tier",
    TRUE,"")</f>
        <v/>
      </c>
      <c r="W259" s="32" t="str">
        <f t="shared" si="9"/>
        <v>Unknown</v>
      </c>
      <c r="X259" s="32" t="str" cm="1">
        <f t="array" ref="X259">_xlfn.IFS(
    AND(G259="",M259=""), "",
    OR(G259="Lead", G259="Lead Lined Galvanized", M259="Lead", M259="Lead Lined Galvanized"), "Lead",
    AND(G259="GRR", M259="GRR"), "Non-Lead",
    OR(AND(G259="GRR", M259=""), AND(G259="", M259="GRR")), "Non-Lead",
    AND(G259&lt;&gt;"GRR", G259&lt;&gt;"", M259="GRR", OR(I259="Yes", I259="Unknown", I259="")), "GRR",
    AND(G259&lt;&gt;"GRR", G259&lt;&gt;"", M259="GRR", I259="No"), "Non-Lead",
    OR(G259="Unknown", M259="Unknown"), "Unknown",
    OR(NOT(OR(G259="Lead", G259="Lead Lined Galvanized", G259="GRR", G259="Unknown")),
       NOT(OR(M259="Lead", M259="Lead Lined Galvanized", M259="GRR", M259="Unknown"))), "Non-Lead",
    TRUE, ""
)</f>
        <v/>
      </c>
      <c r="Y259" s="31" t="str">
        <f t="shared" si="10"/>
        <v/>
      </c>
      <c r="Z259" s="1" t="b">
        <v>0</v>
      </c>
      <c r="AA259" s="13"/>
      <c r="AB259" s="13"/>
      <c r="AC259" s="13"/>
      <c r="AD259" s="13"/>
      <c r="AE259" s="13"/>
      <c r="AG259" s="32" t="str" cm="1">
        <f t="array" ref="AG259">_xlfn.IFS(AH259="","",AH259="Yes",IF(ISNUMBER(U259),IF(U259&lt;1988,"Yes","No"),"No"),TRUE,"")</f>
        <v/>
      </c>
      <c r="AH259" s="32" t="str">
        <f t="shared" si="11"/>
        <v/>
      </c>
      <c r="AI259" s="32" t="str" cm="1">
        <f t="array" ref="AI259">_xlfn.IFS(AJ259="","",AJ259="Yes",IF(ISNUMBER(U259),IF(U259&lt;1988,"Yes","No"),"No"),TRUE,"No")</f>
        <v>No</v>
      </c>
      <c r="AJ259" s="32" t="str" cm="1">
        <f t="array" ref="AJ259">_xlfn.IFS(AND(S259="",T259=""),"",
     OR(S259="Lead",T259="Lead"),"No",
     OR(S259="Non-Lead Copper",T259="Non-Lead Copper"),"Yes",
     TRUE,"No")</f>
        <v>No</v>
      </c>
      <c r="AK259" s="32" t="str" cm="1">
        <f t="array" ref="AK259">_xlfn.IFS(AND(S259="",T259=""),"",
     OR(S259="Lead",T259="Lead"),"Yes",
     TRUE,"No")</f>
        <v>No</v>
      </c>
    </row>
    <row r="260" spans="1:37">
      <c r="A260" s="28">
        <v>258</v>
      </c>
      <c r="B260" s="2"/>
      <c r="C260" s="2"/>
      <c r="D260" s="3"/>
      <c r="E260" s="2"/>
      <c r="F260" s="5" t="s">
        <v>68</v>
      </c>
      <c r="G260" s="2"/>
      <c r="H260" s="2"/>
      <c r="I260" s="2"/>
      <c r="J260" s="2"/>
      <c r="K260" s="2"/>
      <c r="L260" s="2"/>
      <c r="M260" s="4"/>
      <c r="N260" s="2"/>
      <c r="O260" s="2"/>
      <c r="P260" s="2"/>
      <c r="Q260" s="2"/>
      <c r="R260" s="5"/>
      <c r="S260" s="2" t="s">
        <v>68</v>
      </c>
      <c r="T260" s="2" t="s">
        <v>68</v>
      </c>
      <c r="U260" s="34"/>
      <c r="V260" s="30" t="str" cm="1">
        <f t="array" ref="V260">_xlfn.IFS(
    D260="","",
    AND(D260="Single Family Residence",OR(X260="Lead",S260="Lead",T260="Lead"),OR(Q260="No",Q260="Unknown",Q260="")),"Tier 1",
    AND(D260="Single Family Residence",OR(X260="GRR",S260="Galvanized",T260="Galvanized",F260="Lead"),OR(Q260="No",Q260="Unknown",Q260="")),"Tier 3",
    AND(D260="Single Family Residence",AI260="Yes",OR(Q260="No",Q260="Unknown",Q260="")),"Tier 4",
    AND(D260&lt;&gt;"Single Family Residence",OR(X260="Lead",AK260="Yes"),OR(Q260="No",Q260="Unknown",Q260="")),"Tier 2",
    OR(Q260="No",Q260="Unknown",Q260=""),"Tier 5",
    Q260="Yes","No Tier",
    TRUE,"")</f>
        <v/>
      </c>
      <c r="W260" s="32" t="str">
        <f t="shared" ref="W260:W323" si="12">IF(F260="","",IF(F260="Lead","Yes",IF(F260="Non-Lead","No",IF(F260="Unknown","Unknown",IF(F260="No Connector","No","")))))</f>
        <v>Unknown</v>
      </c>
      <c r="X260" s="32" t="str" cm="1">
        <f t="array" ref="X260">_xlfn.IFS(
    AND(G260="",M260=""), "",
    OR(G260="Lead", G260="Lead Lined Galvanized", M260="Lead", M260="Lead Lined Galvanized"), "Lead",
    AND(G260="GRR", M260="GRR"), "Non-Lead",
    OR(AND(G260="GRR", M260=""), AND(G260="", M260="GRR")), "Non-Lead",
    AND(G260&lt;&gt;"GRR", G260&lt;&gt;"", M260="GRR", OR(I260="Yes", I260="Unknown", I260="")), "GRR",
    AND(G260&lt;&gt;"GRR", G260&lt;&gt;"", M260="GRR", I260="No"), "Non-Lead",
    OR(G260="Unknown", M260="Unknown"), "Unknown",
    OR(NOT(OR(G260="Lead", G260="Lead Lined Galvanized", G260="GRR", G260="Unknown")),
       NOT(OR(M260="Lead", M260="Lead Lined Galvanized", M260="GRR", M260="Unknown"))), "Non-Lead",
    TRUE, ""
)</f>
        <v/>
      </c>
      <c r="Y260" s="31" t="str">
        <f t="shared" ref="Y260:Y323" si="13">IF(X260="","", IF(OR(X260="Lead",X260="GRR",X260="Unknown"),"Yes","No"))</f>
        <v/>
      </c>
      <c r="Z260" s="1" t="b">
        <v>0</v>
      </c>
      <c r="AA260" s="13"/>
      <c r="AB260" s="13"/>
      <c r="AC260" s="13"/>
      <c r="AD260" s="13"/>
      <c r="AE260" s="13"/>
      <c r="AG260" s="32" t="str" cm="1">
        <f t="array" ref="AG260">_xlfn.IFS(AH260="","",AH260="Yes",IF(ISNUMBER(U260),IF(U260&lt;1988,"Yes","No"),"No"),TRUE,"")</f>
        <v/>
      </c>
      <c r="AH260" s="32" t="str">
        <f t="shared" ref="AH260:AH323" si="14">IF(X260="","",IF(X260="Non-Lead",IF(OR(G260="Non-Lead Copper",M261="Non-Lead Copper"),"Yes","No"),"No"))</f>
        <v/>
      </c>
      <c r="AI260" s="32" t="str" cm="1">
        <f t="array" ref="AI260">_xlfn.IFS(AJ260="","",AJ260="Yes",IF(ISNUMBER(U260),IF(U260&lt;1988,"Yes","No"),"No"),TRUE,"No")</f>
        <v>No</v>
      </c>
      <c r="AJ260" s="32" t="str" cm="1">
        <f t="array" ref="AJ260">_xlfn.IFS(AND(S260="",T260=""),"",
     OR(S260="Lead",T260="Lead"),"No",
     OR(S260="Non-Lead Copper",T260="Non-Lead Copper"),"Yes",
     TRUE,"No")</f>
        <v>No</v>
      </c>
      <c r="AK260" s="32" t="str" cm="1">
        <f t="array" ref="AK260">_xlfn.IFS(AND(S260="",T260=""),"",
     OR(S260="Lead",T260="Lead"),"Yes",
     TRUE,"No")</f>
        <v>No</v>
      </c>
    </row>
    <row r="261" spans="1:37">
      <c r="A261" s="28">
        <v>259</v>
      </c>
      <c r="B261" s="2"/>
      <c r="C261" s="2"/>
      <c r="D261" s="3"/>
      <c r="E261" s="2"/>
      <c r="F261" s="5" t="s">
        <v>68</v>
      </c>
      <c r="G261" s="2"/>
      <c r="H261" s="2"/>
      <c r="I261" s="2"/>
      <c r="J261" s="2"/>
      <c r="K261" s="2"/>
      <c r="L261" s="2"/>
      <c r="M261" s="4"/>
      <c r="N261" s="2"/>
      <c r="O261" s="2"/>
      <c r="P261" s="2"/>
      <c r="Q261" s="2"/>
      <c r="R261" s="5"/>
      <c r="S261" s="2" t="s">
        <v>68</v>
      </c>
      <c r="T261" s="2" t="s">
        <v>68</v>
      </c>
      <c r="U261" s="34"/>
      <c r="V261" s="30" t="str" cm="1">
        <f t="array" ref="V261">_xlfn.IFS(
    D261="","",
    AND(D261="Single Family Residence",OR(X261="Lead",S261="Lead",T261="Lead"),OR(Q261="No",Q261="Unknown",Q261="")),"Tier 1",
    AND(D261="Single Family Residence",OR(X261="GRR",S261="Galvanized",T261="Galvanized",F261="Lead"),OR(Q261="No",Q261="Unknown",Q261="")),"Tier 3",
    AND(D261="Single Family Residence",AI261="Yes",OR(Q261="No",Q261="Unknown",Q261="")),"Tier 4",
    AND(D261&lt;&gt;"Single Family Residence",OR(X261="Lead",AK261="Yes"),OR(Q261="No",Q261="Unknown",Q261="")),"Tier 2",
    OR(Q261="No",Q261="Unknown",Q261=""),"Tier 5",
    Q261="Yes","No Tier",
    TRUE,"")</f>
        <v/>
      </c>
      <c r="W261" s="32" t="str">
        <f t="shared" si="12"/>
        <v>Unknown</v>
      </c>
      <c r="X261" s="32" t="str" cm="1">
        <f t="array" ref="X261">_xlfn.IFS(
    AND(G261="",M261=""), "",
    OR(G261="Lead", G261="Lead Lined Galvanized", M261="Lead", M261="Lead Lined Galvanized"), "Lead",
    AND(G261="GRR", M261="GRR"), "Non-Lead",
    OR(AND(G261="GRR", M261=""), AND(G261="", M261="GRR")), "Non-Lead",
    AND(G261&lt;&gt;"GRR", G261&lt;&gt;"", M261="GRR", OR(I261="Yes", I261="Unknown", I261="")), "GRR",
    AND(G261&lt;&gt;"GRR", G261&lt;&gt;"", M261="GRR", I261="No"), "Non-Lead",
    OR(G261="Unknown", M261="Unknown"), "Unknown",
    OR(NOT(OR(G261="Lead", G261="Lead Lined Galvanized", G261="GRR", G261="Unknown")),
       NOT(OR(M261="Lead", M261="Lead Lined Galvanized", M261="GRR", M261="Unknown"))), "Non-Lead",
    TRUE, ""
)</f>
        <v/>
      </c>
      <c r="Y261" s="31" t="str">
        <f t="shared" si="13"/>
        <v/>
      </c>
      <c r="Z261" s="1" t="b">
        <v>0</v>
      </c>
      <c r="AA261" s="13"/>
      <c r="AB261" s="13"/>
      <c r="AC261" s="13"/>
      <c r="AD261" s="13"/>
      <c r="AE261" s="13"/>
      <c r="AG261" s="32" t="str" cm="1">
        <f t="array" ref="AG261">_xlfn.IFS(AH261="","",AH261="Yes",IF(ISNUMBER(U261),IF(U261&lt;1988,"Yes","No"),"No"),TRUE,"")</f>
        <v/>
      </c>
      <c r="AH261" s="32" t="str">
        <f t="shared" si="14"/>
        <v/>
      </c>
      <c r="AI261" s="32" t="str" cm="1">
        <f t="array" ref="AI261">_xlfn.IFS(AJ261="","",AJ261="Yes",IF(ISNUMBER(U261),IF(U261&lt;1988,"Yes","No"),"No"),TRUE,"No")</f>
        <v>No</v>
      </c>
      <c r="AJ261" s="32" t="str" cm="1">
        <f t="array" ref="AJ261">_xlfn.IFS(AND(S261="",T261=""),"",
     OR(S261="Lead",T261="Lead"),"No",
     OR(S261="Non-Lead Copper",T261="Non-Lead Copper"),"Yes",
     TRUE,"No")</f>
        <v>No</v>
      </c>
      <c r="AK261" s="32" t="str" cm="1">
        <f t="array" ref="AK261">_xlfn.IFS(AND(S261="",T261=""),"",
     OR(S261="Lead",T261="Lead"),"Yes",
     TRUE,"No")</f>
        <v>No</v>
      </c>
    </row>
    <row r="262" spans="1:37">
      <c r="A262" s="28">
        <v>260</v>
      </c>
      <c r="B262" s="2"/>
      <c r="C262" s="2"/>
      <c r="D262" s="3"/>
      <c r="E262" s="2"/>
      <c r="F262" s="5" t="s">
        <v>68</v>
      </c>
      <c r="G262" s="2"/>
      <c r="H262" s="2"/>
      <c r="I262" s="2"/>
      <c r="J262" s="2"/>
      <c r="K262" s="2"/>
      <c r="L262" s="2"/>
      <c r="M262" s="4"/>
      <c r="N262" s="2"/>
      <c r="O262" s="2"/>
      <c r="P262" s="2"/>
      <c r="Q262" s="2"/>
      <c r="R262" s="5"/>
      <c r="S262" s="2" t="s">
        <v>68</v>
      </c>
      <c r="T262" s="2" t="s">
        <v>68</v>
      </c>
      <c r="U262" s="34"/>
      <c r="V262" s="30" t="str" cm="1">
        <f t="array" ref="V262">_xlfn.IFS(
    D262="","",
    AND(D262="Single Family Residence",OR(X262="Lead",S262="Lead",T262="Lead"),OR(Q262="No",Q262="Unknown",Q262="")),"Tier 1",
    AND(D262="Single Family Residence",OR(X262="GRR",S262="Galvanized",T262="Galvanized",F262="Lead"),OR(Q262="No",Q262="Unknown",Q262="")),"Tier 3",
    AND(D262="Single Family Residence",AI262="Yes",OR(Q262="No",Q262="Unknown",Q262="")),"Tier 4",
    AND(D262&lt;&gt;"Single Family Residence",OR(X262="Lead",AK262="Yes"),OR(Q262="No",Q262="Unknown",Q262="")),"Tier 2",
    OR(Q262="No",Q262="Unknown",Q262=""),"Tier 5",
    Q262="Yes","No Tier",
    TRUE,"")</f>
        <v/>
      </c>
      <c r="W262" s="32" t="str">
        <f t="shared" si="12"/>
        <v>Unknown</v>
      </c>
      <c r="X262" s="32" t="str" cm="1">
        <f t="array" ref="X262">_xlfn.IFS(
    AND(G262="",M262=""), "",
    OR(G262="Lead", G262="Lead Lined Galvanized", M262="Lead", M262="Lead Lined Galvanized"), "Lead",
    AND(G262="GRR", M262="GRR"), "Non-Lead",
    OR(AND(G262="GRR", M262=""), AND(G262="", M262="GRR")), "Non-Lead",
    AND(G262&lt;&gt;"GRR", G262&lt;&gt;"", M262="GRR", OR(I262="Yes", I262="Unknown", I262="")), "GRR",
    AND(G262&lt;&gt;"GRR", G262&lt;&gt;"", M262="GRR", I262="No"), "Non-Lead",
    OR(G262="Unknown", M262="Unknown"), "Unknown",
    OR(NOT(OR(G262="Lead", G262="Lead Lined Galvanized", G262="GRR", G262="Unknown")),
       NOT(OR(M262="Lead", M262="Lead Lined Galvanized", M262="GRR", M262="Unknown"))), "Non-Lead",
    TRUE, ""
)</f>
        <v/>
      </c>
      <c r="Y262" s="31" t="str">
        <f t="shared" si="13"/>
        <v/>
      </c>
      <c r="Z262" s="1" t="b">
        <v>0</v>
      </c>
      <c r="AA262" s="13"/>
      <c r="AB262" s="13"/>
      <c r="AC262" s="13"/>
      <c r="AD262" s="13"/>
      <c r="AE262" s="13"/>
      <c r="AG262" s="32" t="str" cm="1">
        <f t="array" ref="AG262">_xlfn.IFS(AH262="","",AH262="Yes",IF(ISNUMBER(U262),IF(U262&lt;1988,"Yes","No"),"No"),TRUE,"")</f>
        <v/>
      </c>
      <c r="AH262" s="32" t="str">
        <f t="shared" si="14"/>
        <v/>
      </c>
      <c r="AI262" s="32" t="str" cm="1">
        <f t="array" ref="AI262">_xlfn.IFS(AJ262="","",AJ262="Yes",IF(ISNUMBER(U262),IF(U262&lt;1988,"Yes","No"),"No"),TRUE,"No")</f>
        <v>No</v>
      </c>
      <c r="AJ262" s="32" t="str" cm="1">
        <f t="array" ref="AJ262">_xlfn.IFS(AND(S262="",T262=""),"",
     OR(S262="Lead",T262="Lead"),"No",
     OR(S262="Non-Lead Copper",T262="Non-Lead Copper"),"Yes",
     TRUE,"No")</f>
        <v>No</v>
      </c>
      <c r="AK262" s="32" t="str" cm="1">
        <f t="array" ref="AK262">_xlfn.IFS(AND(S262="",T262=""),"",
     OR(S262="Lead",T262="Lead"),"Yes",
     TRUE,"No")</f>
        <v>No</v>
      </c>
    </row>
    <row r="263" spans="1:37">
      <c r="A263" s="28">
        <v>261</v>
      </c>
      <c r="B263" s="2"/>
      <c r="C263" s="2"/>
      <c r="D263" s="3"/>
      <c r="E263" s="2"/>
      <c r="F263" s="5" t="s">
        <v>68</v>
      </c>
      <c r="G263" s="2"/>
      <c r="H263" s="2"/>
      <c r="I263" s="2"/>
      <c r="J263" s="2"/>
      <c r="K263" s="2"/>
      <c r="L263" s="2"/>
      <c r="M263" s="4"/>
      <c r="N263" s="2"/>
      <c r="O263" s="2"/>
      <c r="P263" s="2"/>
      <c r="Q263" s="2"/>
      <c r="R263" s="5"/>
      <c r="S263" s="2" t="s">
        <v>68</v>
      </c>
      <c r="T263" s="2" t="s">
        <v>68</v>
      </c>
      <c r="U263" s="34"/>
      <c r="V263" s="30" t="str" cm="1">
        <f t="array" ref="V263">_xlfn.IFS(
    D263="","",
    AND(D263="Single Family Residence",OR(X263="Lead",S263="Lead",T263="Lead"),OR(Q263="No",Q263="Unknown",Q263="")),"Tier 1",
    AND(D263="Single Family Residence",OR(X263="GRR",S263="Galvanized",T263="Galvanized",F263="Lead"),OR(Q263="No",Q263="Unknown",Q263="")),"Tier 3",
    AND(D263="Single Family Residence",AI263="Yes",OR(Q263="No",Q263="Unknown",Q263="")),"Tier 4",
    AND(D263&lt;&gt;"Single Family Residence",OR(X263="Lead",AK263="Yes"),OR(Q263="No",Q263="Unknown",Q263="")),"Tier 2",
    OR(Q263="No",Q263="Unknown",Q263=""),"Tier 5",
    Q263="Yes","No Tier",
    TRUE,"")</f>
        <v/>
      </c>
      <c r="W263" s="32" t="str">
        <f t="shared" si="12"/>
        <v>Unknown</v>
      </c>
      <c r="X263" s="32" t="str" cm="1">
        <f t="array" ref="X263">_xlfn.IFS(
    AND(G263="",M263=""), "",
    OR(G263="Lead", G263="Lead Lined Galvanized", M263="Lead", M263="Lead Lined Galvanized"), "Lead",
    AND(G263="GRR", M263="GRR"), "Non-Lead",
    OR(AND(G263="GRR", M263=""), AND(G263="", M263="GRR")), "Non-Lead",
    AND(G263&lt;&gt;"GRR", G263&lt;&gt;"", M263="GRR", OR(I263="Yes", I263="Unknown", I263="")), "GRR",
    AND(G263&lt;&gt;"GRR", G263&lt;&gt;"", M263="GRR", I263="No"), "Non-Lead",
    OR(G263="Unknown", M263="Unknown"), "Unknown",
    OR(NOT(OR(G263="Lead", G263="Lead Lined Galvanized", G263="GRR", G263="Unknown")),
       NOT(OR(M263="Lead", M263="Lead Lined Galvanized", M263="GRR", M263="Unknown"))), "Non-Lead",
    TRUE, ""
)</f>
        <v/>
      </c>
      <c r="Y263" s="31" t="str">
        <f t="shared" si="13"/>
        <v/>
      </c>
      <c r="Z263" s="1" t="b">
        <v>0</v>
      </c>
      <c r="AA263" s="13"/>
      <c r="AB263" s="13"/>
      <c r="AC263" s="13"/>
      <c r="AD263" s="13"/>
      <c r="AE263" s="13"/>
      <c r="AG263" s="32" t="str" cm="1">
        <f t="array" ref="AG263">_xlfn.IFS(AH263="","",AH263="Yes",IF(ISNUMBER(U263),IF(U263&lt;1988,"Yes","No"),"No"),TRUE,"")</f>
        <v/>
      </c>
      <c r="AH263" s="32" t="str">
        <f t="shared" si="14"/>
        <v/>
      </c>
      <c r="AI263" s="32" t="str" cm="1">
        <f t="array" ref="AI263">_xlfn.IFS(AJ263="","",AJ263="Yes",IF(ISNUMBER(U263),IF(U263&lt;1988,"Yes","No"),"No"),TRUE,"No")</f>
        <v>No</v>
      </c>
      <c r="AJ263" s="32" t="str" cm="1">
        <f t="array" ref="AJ263">_xlfn.IFS(AND(S263="",T263=""),"",
     OR(S263="Lead",T263="Lead"),"No",
     OR(S263="Non-Lead Copper",T263="Non-Lead Copper"),"Yes",
     TRUE,"No")</f>
        <v>No</v>
      </c>
      <c r="AK263" s="32" t="str" cm="1">
        <f t="array" ref="AK263">_xlfn.IFS(AND(S263="",T263=""),"",
     OR(S263="Lead",T263="Lead"),"Yes",
     TRUE,"No")</f>
        <v>No</v>
      </c>
    </row>
    <row r="264" spans="1:37">
      <c r="A264" s="28">
        <v>262</v>
      </c>
      <c r="B264" s="2"/>
      <c r="C264" s="2"/>
      <c r="D264" s="3"/>
      <c r="E264" s="2"/>
      <c r="F264" s="5" t="s">
        <v>68</v>
      </c>
      <c r="G264" s="2"/>
      <c r="H264" s="2"/>
      <c r="I264" s="2"/>
      <c r="J264" s="2"/>
      <c r="K264" s="2"/>
      <c r="L264" s="2"/>
      <c r="M264" s="4"/>
      <c r="N264" s="2"/>
      <c r="O264" s="2"/>
      <c r="P264" s="2"/>
      <c r="Q264" s="2"/>
      <c r="R264" s="5"/>
      <c r="S264" s="2" t="s">
        <v>68</v>
      </c>
      <c r="T264" s="2" t="s">
        <v>68</v>
      </c>
      <c r="U264" s="34"/>
      <c r="V264" s="30" t="str" cm="1">
        <f t="array" ref="V264">_xlfn.IFS(
    D264="","",
    AND(D264="Single Family Residence",OR(X264="Lead",S264="Lead",T264="Lead"),OR(Q264="No",Q264="Unknown",Q264="")),"Tier 1",
    AND(D264="Single Family Residence",OR(X264="GRR",S264="Galvanized",T264="Galvanized",F264="Lead"),OR(Q264="No",Q264="Unknown",Q264="")),"Tier 3",
    AND(D264="Single Family Residence",AI264="Yes",OR(Q264="No",Q264="Unknown",Q264="")),"Tier 4",
    AND(D264&lt;&gt;"Single Family Residence",OR(X264="Lead",AK264="Yes"),OR(Q264="No",Q264="Unknown",Q264="")),"Tier 2",
    OR(Q264="No",Q264="Unknown",Q264=""),"Tier 5",
    Q264="Yes","No Tier",
    TRUE,"")</f>
        <v/>
      </c>
      <c r="W264" s="32" t="str">
        <f t="shared" si="12"/>
        <v>Unknown</v>
      </c>
      <c r="X264" s="32" t="str" cm="1">
        <f t="array" ref="X264">_xlfn.IFS(
    AND(G264="",M264=""), "",
    OR(G264="Lead", G264="Lead Lined Galvanized", M264="Lead", M264="Lead Lined Galvanized"), "Lead",
    AND(G264="GRR", M264="GRR"), "Non-Lead",
    OR(AND(G264="GRR", M264=""), AND(G264="", M264="GRR")), "Non-Lead",
    AND(G264&lt;&gt;"GRR", G264&lt;&gt;"", M264="GRR", OR(I264="Yes", I264="Unknown", I264="")), "GRR",
    AND(G264&lt;&gt;"GRR", G264&lt;&gt;"", M264="GRR", I264="No"), "Non-Lead",
    OR(G264="Unknown", M264="Unknown"), "Unknown",
    OR(NOT(OR(G264="Lead", G264="Lead Lined Galvanized", G264="GRR", G264="Unknown")),
       NOT(OR(M264="Lead", M264="Lead Lined Galvanized", M264="GRR", M264="Unknown"))), "Non-Lead",
    TRUE, ""
)</f>
        <v/>
      </c>
      <c r="Y264" s="31" t="str">
        <f t="shared" si="13"/>
        <v/>
      </c>
      <c r="Z264" s="1" t="b">
        <v>0</v>
      </c>
      <c r="AA264" s="13"/>
      <c r="AB264" s="13"/>
      <c r="AC264" s="13"/>
      <c r="AD264" s="13"/>
      <c r="AE264" s="13"/>
      <c r="AG264" s="32" t="str" cm="1">
        <f t="array" ref="AG264">_xlfn.IFS(AH264="","",AH264="Yes",IF(ISNUMBER(U264),IF(U264&lt;1988,"Yes","No"),"No"),TRUE,"")</f>
        <v/>
      </c>
      <c r="AH264" s="32" t="str">
        <f t="shared" si="14"/>
        <v/>
      </c>
      <c r="AI264" s="32" t="str" cm="1">
        <f t="array" ref="AI264">_xlfn.IFS(AJ264="","",AJ264="Yes",IF(ISNUMBER(U264),IF(U264&lt;1988,"Yes","No"),"No"),TRUE,"No")</f>
        <v>No</v>
      </c>
      <c r="AJ264" s="32" t="str" cm="1">
        <f t="array" ref="AJ264">_xlfn.IFS(AND(S264="",T264=""),"",
     OR(S264="Lead",T264="Lead"),"No",
     OR(S264="Non-Lead Copper",T264="Non-Lead Copper"),"Yes",
     TRUE,"No")</f>
        <v>No</v>
      </c>
      <c r="AK264" s="32" t="str" cm="1">
        <f t="array" ref="AK264">_xlfn.IFS(AND(S264="",T264=""),"",
     OR(S264="Lead",T264="Lead"),"Yes",
     TRUE,"No")</f>
        <v>No</v>
      </c>
    </row>
    <row r="265" spans="1:37">
      <c r="A265" s="28">
        <v>263</v>
      </c>
      <c r="B265" s="2"/>
      <c r="C265" s="2"/>
      <c r="D265" s="3"/>
      <c r="E265" s="2"/>
      <c r="F265" s="5" t="s">
        <v>68</v>
      </c>
      <c r="G265" s="2"/>
      <c r="H265" s="2"/>
      <c r="I265" s="2"/>
      <c r="J265" s="2"/>
      <c r="K265" s="2"/>
      <c r="L265" s="2"/>
      <c r="M265" s="4"/>
      <c r="N265" s="2"/>
      <c r="O265" s="2"/>
      <c r="P265" s="2"/>
      <c r="Q265" s="2"/>
      <c r="R265" s="5"/>
      <c r="S265" s="2" t="s">
        <v>68</v>
      </c>
      <c r="T265" s="2" t="s">
        <v>68</v>
      </c>
      <c r="U265" s="34"/>
      <c r="V265" s="30" t="str" cm="1">
        <f t="array" ref="V265">_xlfn.IFS(
    D265="","",
    AND(D265="Single Family Residence",OR(X265="Lead",S265="Lead",T265="Lead"),OR(Q265="No",Q265="Unknown",Q265="")),"Tier 1",
    AND(D265="Single Family Residence",OR(X265="GRR",S265="Galvanized",T265="Galvanized",F265="Lead"),OR(Q265="No",Q265="Unknown",Q265="")),"Tier 3",
    AND(D265="Single Family Residence",AI265="Yes",OR(Q265="No",Q265="Unknown",Q265="")),"Tier 4",
    AND(D265&lt;&gt;"Single Family Residence",OR(X265="Lead",AK265="Yes"),OR(Q265="No",Q265="Unknown",Q265="")),"Tier 2",
    OR(Q265="No",Q265="Unknown",Q265=""),"Tier 5",
    Q265="Yes","No Tier",
    TRUE,"")</f>
        <v/>
      </c>
      <c r="W265" s="32" t="str">
        <f t="shared" si="12"/>
        <v>Unknown</v>
      </c>
      <c r="X265" s="32" t="str" cm="1">
        <f t="array" ref="X265">_xlfn.IFS(
    AND(G265="",M265=""), "",
    OR(G265="Lead", G265="Lead Lined Galvanized", M265="Lead", M265="Lead Lined Galvanized"), "Lead",
    AND(G265="GRR", M265="GRR"), "Non-Lead",
    OR(AND(G265="GRR", M265=""), AND(G265="", M265="GRR")), "Non-Lead",
    AND(G265&lt;&gt;"GRR", G265&lt;&gt;"", M265="GRR", OR(I265="Yes", I265="Unknown", I265="")), "GRR",
    AND(G265&lt;&gt;"GRR", G265&lt;&gt;"", M265="GRR", I265="No"), "Non-Lead",
    OR(G265="Unknown", M265="Unknown"), "Unknown",
    OR(NOT(OR(G265="Lead", G265="Lead Lined Galvanized", G265="GRR", G265="Unknown")),
       NOT(OR(M265="Lead", M265="Lead Lined Galvanized", M265="GRR", M265="Unknown"))), "Non-Lead",
    TRUE, ""
)</f>
        <v/>
      </c>
      <c r="Y265" s="31" t="str">
        <f t="shared" si="13"/>
        <v/>
      </c>
      <c r="Z265" s="1" t="b">
        <v>0</v>
      </c>
      <c r="AA265" s="13"/>
      <c r="AB265" s="13"/>
      <c r="AC265" s="13"/>
      <c r="AD265" s="13"/>
      <c r="AE265" s="13"/>
      <c r="AG265" s="32" t="str" cm="1">
        <f t="array" ref="AG265">_xlfn.IFS(AH265="","",AH265="Yes",IF(ISNUMBER(U265),IF(U265&lt;1988,"Yes","No"),"No"),TRUE,"")</f>
        <v/>
      </c>
      <c r="AH265" s="32" t="str">
        <f t="shared" si="14"/>
        <v/>
      </c>
      <c r="AI265" s="32" t="str" cm="1">
        <f t="array" ref="AI265">_xlfn.IFS(AJ265="","",AJ265="Yes",IF(ISNUMBER(U265),IF(U265&lt;1988,"Yes","No"),"No"),TRUE,"No")</f>
        <v>No</v>
      </c>
      <c r="AJ265" s="32" t="str" cm="1">
        <f t="array" ref="AJ265">_xlfn.IFS(AND(S265="",T265=""),"",
     OR(S265="Lead",T265="Lead"),"No",
     OR(S265="Non-Lead Copper",T265="Non-Lead Copper"),"Yes",
     TRUE,"No")</f>
        <v>No</v>
      </c>
      <c r="AK265" s="32" t="str" cm="1">
        <f t="array" ref="AK265">_xlfn.IFS(AND(S265="",T265=""),"",
     OR(S265="Lead",T265="Lead"),"Yes",
     TRUE,"No")</f>
        <v>No</v>
      </c>
    </row>
    <row r="266" spans="1:37">
      <c r="A266" s="28">
        <v>264</v>
      </c>
      <c r="B266" s="2"/>
      <c r="C266" s="2"/>
      <c r="D266" s="3"/>
      <c r="E266" s="2"/>
      <c r="F266" s="5" t="s">
        <v>68</v>
      </c>
      <c r="G266" s="2"/>
      <c r="H266" s="2"/>
      <c r="I266" s="2"/>
      <c r="J266" s="2"/>
      <c r="K266" s="2"/>
      <c r="L266" s="2"/>
      <c r="M266" s="4"/>
      <c r="N266" s="2"/>
      <c r="O266" s="2"/>
      <c r="P266" s="2"/>
      <c r="Q266" s="2"/>
      <c r="R266" s="5"/>
      <c r="S266" s="2" t="s">
        <v>68</v>
      </c>
      <c r="T266" s="2" t="s">
        <v>68</v>
      </c>
      <c r="U266" s="34"/>
      <c r="V266" s="30" t="str" cm="1">
        <f t="array" ref="V266">_xlfn.IFS(
    D266="","",
    AND(D266="Single Family Residence",OR(X266="Lead",S266="Lead",T266="Lead"),OR(Q266="No",Q266="Unknown",Q266="")),"Tier 1",
    AND(D266="Single Family Residence",OR(X266="GRR",S266="Galvanized",T266="Galvanized",F266="Lead"),OR(Q266="No",Q266="Unknown",Q266="")),"Tier 3",
    AND(D266="Single Family Residence",AI266="Yes",OR(Q266="No",Q266="Unknown",Q266="")),"Tier 4",
    AND(D266&lt;&gt;"Single Family Residence",OR(X266="Lead",AK266="Yes"),OR(Q266="No",Q266="Unknown",Q266="")),"Tier 2",
    OR(Q266="No",Q266="Unknown",Q266=""),"Tier 5",
    Q266="Yes","No Tier",
    TRUE,"")</f>
        <v/>
      </c>
      <c r="W266" s="32" t="str">
        <f t="shared" si="12"/>
        <v>Unknown</v>
      </c>
      <c r="X266" s="32" t="str" cm="1">
        <f t="array" ref="X266">_xlfn.IFS(
    AND(G266="",M266=""), "",
    OR(G266="Lead", G266="Lead Lined Galvanized", M266="Lead", M266="Lead Lined Galvanized"), "Lead",
    AND(G266="GRR", M266="GRR"), "Non-Lead",
    OR(AND(G266="GRR", M266=""), AND(G266="", M266="GRR")), "Non-Lead",
    AND(G266&lt;&gt;"GRR", G266&lt;&gt;"", M266="GRR", OR(I266="Yes", I266="Unknown", I266="")), "GRR",
    AND(G266&lt;&gt;"GRR", G266&lt;&gt;"", M266="GRR", I266="No"), "Non-Lead",
    OR(G266="Unknown", M266="Unknown"), "Unknown",
    OR(NOT(OR(G266="Lead", G266="Lead Lined Galvanized", G266="GRR", G266="Unknown")),
       NOT(OR(M266="Lead", M266="Lead Lined Galvanized", M266="GRR", M266="Unknown"))), "Non-Lead",
    TRUE, ""
)</f>
        <v/>
      </c>
      <c r="Y266" s="31" t="str">
        <f t="shared" si="13"/>
        <v/>
      </c>
      <c r="Z266" s="1" t="b">
        <v>0</v>
      </c>
      <c r="AA266" s="13"/>
      <c r="AB266" s="13"/>
      <c r="AC266" s="13"/>
      <c r="AD266" s="13"/>
      <c r="AE266" s="13"/>
      <c r="AG266" s="32" t="str" cm="1">
        <f t="array" ref="AG266">_xlfn.IFS(AH266="","",AH266="Yes",IF(ISNUMBER(U266),IF(U266&lt;1988,"Yes","No"),"No"),TRUE,"")</f>
        <v/>
      </c>
      <c r="AH266" s="32" t="str">
        <f t="shared" si="14"/>
        <v/>
      </c>
      <c r="AI266" s="32" t="str" cm="1">
        <f t="array" ref="AI266">_xlfn.IFS(AJ266="","",AJ266="Yes",IF(ISNUMBER(U266),IF(U266&lt;1988,"Yes","No"),"No"),TRUE,"No")</f>
        <v>No</v>
      </c>
      <c r="AJ266" s="32" t="str" cm="1">
        <f t="array" ref="AJ266">_xlfn.IFS(AND(S266="",T266=""),"",
     OR(S266="Lead",T266="Lead"),"No",
     OR(S266="Non-Lead Copper",T266="Non-Lead Copper"),"Yes",
     TRUE,"No")</f>
        <v>No</v>
      </c>
      <c r="AK266" s="32" t="str" cm="1">
        <f t="array" ref="AK266">_xlfn.IFS(AND(S266="",T266=""),"",
     OR(S266="Lead",T266="Lead"),"Yes",
     TRUE,"No")</f>
        <v>No</v>
      </c>
    </row>
    <row r="267" spans="1:37">
      <c r="A267" s="28">
        <v>265</v>
      </c>
      <c r="B267" s="2"/>
      <c r="C267" s="2"/>
      <c r="D267" s="3"/>
      <c r="E267" s="2"/>
      <c r="F267" s="5" t="s">
        <v>68</v>
      </c>
      <c r="G267" s="2"/>
      <c r="H267" s="2"/>
      <c r="I267" s="2"/>
      <c r="J267" s="2"/>
      <c r="K267" s="2"/>
      <c r="L267" s="2"/>
      <c r="M267" s="4"/>
      <c r="N267" s="2"/>
      <c r="O267" s="2"/>
      <c r="P267" s="2"/>
      <c r="Q267" s="2"/>
      <c r="R267" s="5"/>
      <c r="S267" s="2" t="s">
        <v>68</v>
      </c>
      <c r="T267" s="2" t="s">
        <v>68</v>
      </c>
      <c r="U267" s="34"/>
      <c r="V267" s="30" t="str" cm="1">
        <f t="array" ref="V267">_xlfn.IFS(
    D267="","",
    AND(D267="Single Family Residence",OR(X267="Lead",S267="Lead",T267="Lead"),OR(Q267="No",Q267="Unknown",Q267="")),"Tier 1",
    AND(D267="Single Family Residence",OR(X267="GRR",S267="Galvanized",T267="Galvanized",F267="Lead"),OR(Q267="No",Q267="Unknown",Q267="")),"Tier 3",
    AND(D267="Single Family Residence",AI267="Yes",OR(Q267="No",Q267="Unknown",Q267="")),"Tier 4",
    AND(D267&lt;&gt;"Single Family Residence",OR(X267="Lead",AK267="Yes"),OR(Q267="No",Q267="Unknown",Q267="")),"Tier 2",
    OR(Q267="No",Q267="Unknown",Q267=""),"Tier 5",
    Q267="Yes","No Tier",
    TRUE,"")</f>
        <v/>
      </c>
      <c r="W267" s="32" t="str">
        <f t="shared" si="12"/>
        <v>Unknown</v>
      </c>
      <c r="X267" s="32" t="str" cm="1">
        <f t="array" ref="X267">_xlfn.IFS(
    AND(G267="",M267=""), "",
    OR(G267="Lead", G267="Lead Lined Galvanized", M267="Lead", M267="Lead Lined Galvanized"), "Lead",
    AND(G267="GRR", M267="GRR"), "Non-Lead",
    OR(AND(G267="GRR", M267=""), AND(G267="", M267="GRR")), "Non-Lead",
    AND(G267&lt;&gt;"GRR", G267&lt;&gt;"", M267="GRR", OR(I267="Yes", I267="Unknown", I267="")), "GRR",
    AND(G267&lt;&gt;"GRR", G267&lt;&gt;"", M267="GRR", I267="No"), "Non-Lead",
    OR(G267="Unknown", M267="Unknown"), "Unknown",
    OR(NOT(OR(G267="Lead", G267="Lead Lined Galvanized", G267="GRR", G267="Unknown")),
       NOT(OR(M267="Lead", M267="Lead Lined Galvanized", M267="GRR", M267="Unknown"))), "Non-Lead",
    TRUE, ""
)</f>
        <v/>
      </c>
      <c r="Y267" s="31" t="str">
        <f t="shared" si="13"/>
        <v/>
      </c>
      <c r="Z267" s="1" t="b">
        <v>0</v>
      </c>
      <c r="AA267" s="13"/>
      <c r="AB267" s="13"/>
      <c r="AC267" s="13"/>
      <c r="AD267" s="13"/>
      <c r="AE267" s="13"/>
      <c r="AG267" s="32" t="str" cm="1">
        <f t="array" ref="AG267">_xlfn.IFS(AH267="","",AH267="Yes",IF(ISNUMBER(U267),IF(U267&lt;1988,"Yes","No"),"No"),TRUE,"")</f>
        <v/>
      </c>
      <c r="AH267" s="32" t="str">
        <f t="shared" si="14"/>
        <v/>
      </c>
      <c r="AI267" s="32" t="str" cm="1">
        <f t="array" ref="AI267">_xlfn.IFS(AJ267="","",AJ267="Yes",IF(ISNUMBER(U267),IF(U267&lt;1988,"Yes","No"),"No"),TRUE,"No")</f>
        <v>No</v>
      </c>
      <c r="AJ267" s="32" t="str" cm="1">
        <f t="array" ref="AJ267">_xlfn.IFS(AND(S267="",T267=""),"",
     OR(S267="Lead",T267="Lead"),"No",
     OR(S267="Non-Lead Copper",T267="Non-Lead Copper"),"Yes",
     TRUE,"No")</f>
        <v>No</v>
      </c>
      <c r="AK267" s="32" t="str" cm="1">
        <f t="array" ref="AK267">_xlfn.IFS(AND(S267="",T267=""),"",
     OR(S267="Lead",T267="Lead"),"Yes",
     TRUE,"No")</f>
        <v>No</v>
      </c>
    </row>
    <row r="268" spans="1:37">
      <c r="A268" s="28">
        <v>266</v>
      </c>
      <c r="B268" s="2"/>
      <c r="C268" s="2"/>
      <c r="D268" s="3"/>
      <c r="E268" s="2"/>
      <c r="F268" s="5" t="s">
        <v>68</v>
      </c>
      <c r="G268" s="2"/>
      <c r="H268" s="2"/>
      <c r="I268" s="2"/>
      <c r="J268" s="2"/>
      <c r="K268" s="2"/>
      <c r="L268" s="2"/>
      <c r="M268" s="4"/>
      <c r="N268" s="2"/>
      <c r="O268" s="2"/>
      <c r="P268" s="2"/>
      <c r="Q268" s="2"/>
      <c r="R268" s="5"/>
      <c r="S268" s="2" t="s">
        <v>68</v>
      </c>
      <c r="T268" s="2" t="s">
        <v>68</v>
      </c>
      <c r="U268" s="34"/>
      <c r="V268" s="30" t="str" cm="1">
        <f t="array" ref="V268">_xlfn.IFS(
    D268="","",
    AND(D268="Single Family Residence",OR(X268="Lead",S268="Lead",T268="Lead"),OR(Q268="No",Q268="Unknown",Q268="")),"Tier 1",
    AND(D268="Single Family Residence",OR(X268="GRR",S268="Galvanized",T268="Galvanized",F268="Lead"),OR(Q268="No",Q268="Unknown",Q268="")),"Tier 3",
    AND(D268="Single Family Residence",AI268="Yes",OR(Q268="No",Q268="Unknown",Q268="")),"Tier 4",
    AND(D268&lt;&gt;"Single Family Residence",OR(X268="Lead",AK268="Yes"),OR(Q268="No",Q268="Unknown",Q268="")),"Tier 2",
    OR(Q268="No",Q268="Unknown",Q268=""),"Tier 5",
    Q268="Yes","No Tier",
    TRUE,"")</f>
        <v/>
      </c>
      <c r="W268" s="32" t="str">
        <f t="shared" si="12"/>
        <v>Unknown</v>
      </c>
      <c r="X268" s="32" t="str" cm="1">
        <f t="array" ref="X268">_xlfn.IFS(
    AND(G268="",M268=""), "",
    OR(G268="Lead", G268="Lead Lined Galvanized", M268="Lead", M268="Lead Lined Galvanized"), "Lead",
    AND(G268="GRR", M268="GRR"), "Non-Lead",
    OR(AND(G268="GRR", M268=""), AND(G268="", M268="GRR")), "Non-Lead",
    AND(G268&lt;&gt;"GRR", G268&lt;&gt;"", M268="GRR", OR(I268="Yes", I268="Unknown", I268="")), "GRR",
    AND(G268&lt;&gt;"GRR", G268&lt;&gt;"", M268="GRR", I268="No"), "Non-Lead",
    OR(G268="Unknown", M268="Unknown"), "Unknown",
    OR(NOT(OR(G268="Lead", G268="Lead Lined Galvanized", G268="GRR", G268="Unknown")),
       NOT(OR(M268="Lead", M268="Lead Lined Galvanized", M268="GRR", M268="Unknown"))), "Non-Lead",
    TRUE, ""
)</f>
        <v/>
      </c>
      <c r="Y268" s="31" t="str">
        <f t="shared" si="13"/>
        <v/>
      </c>
      <c r="Z268" s="1" t="b">
        <v>0</v>
      </c>
      <c r="AA268" s="13"/>
      <c r="AB268" s="13"/>
      <c r="AC268" s="13"/>
      <c r="AD268" s="13"/>
      <c r="AE268" s="13"/>
      <c r="AG268" s="32" t="str" cm="1">
        <f t="array" ref="AG268">_xlfn.IFS(AH268="","",AH268="Yes",IF(ISNUMBER(U268),IF(U268&lt;1988,"Yes","No"),"No"),TRUE,"")</f>
        <v/>
      </c>
      <c r="AH268" s="32" t="str">
        <f t="shared" si="14"/>
        <v/>
      </c>
      <c r="AI268" s="32" t="str" cm="1">
        <f t="array" ref="AI268">_xlfn.IFS(AJ268="","",AJ268="Yes",IF(ISNUMBER(U268),IF(U268&lt;1988,"Yes","No"),"No"),TRUE,"No")</f>
        <v>No</v>
      </c>
      <c r="AJ268" s="32" t="str" cm="1">
        <f t="array" ref="AJ268">_xlfn.IFS(AND(S268="",T268=""),"",
     OR(S268="Lead",T268="Lead"),"No",
     OR(S268="Non-Lead Copper",T268="Non-Lead Copper"),"Yes",
     TRUE,"No")</f>
        <v>No</v>
      </c>
      <c r="AK268" s="32" t="str" cm="1">
        <f t="array" ref="AK268">_xlfn.IFS(AND(S268="",T268=""),"",
     OR(S268="Lead",T268="Lead"),"Yes",
     TRUE,"No")</f>
        <v>No</v>
      </c>
    </row>
    <row r="269" spans="1:37">
      <c r="A269" s="28">
        <v>267</v>
      </c>
      <c r="B269" s="2"/>
      <c r="C269" s="2"/>
      <c r="D269" s="3"/>
      <c r="E269" s="2"/>
      <c r="F269" s="5" t="s">
        <v>68</v>
      </c>
      <c r="G269" s="2"/>
      <c r="H269" s="2"/>
      <c r="I269" s="2"/>
      <c r="J269" s="2"/>
      <c r="K269" s="2"/>
      <c r="L269" s="2"/>
      <c r="M269" s="4"/>
      <c r="N269" s="2"/>
      <c r="O269" s="2"/>
      <c r="P269" s="2"/>
      <c r="Q269" s="2"/>
      <c r="R269" s="5"/>
      <c r="S269" s="2" t="s">
        <v>68</v>
      </c>
      <c r="T269" s="2" t="s">
        <v>68</v>
      </c>
      <c r="U269" s="34"/>
      <c r="V269" s="30" t="str" cm="1">
        <f t="array" ref="V269">_xlfn.IFS(
    D269="","",
    AND(D269="Single Family Residence",OR(X269="Lead",S269="Lead",T269="Lead"),OR(Q269="No",Q269="Unknown",Q269="")),"Tier 1",
    AND(D269="Single Family Residence",OR(X269="GRR",S269="Galvanized",T269="Galvanized",F269="Lead"),OR(Q269="No",Q269="Unknown",Q269="")),"Tier 3",
    AND(D269="Single Family Residence",AI269="Yes",OR(Q269="No",Q269="Unknown",Q269="")),"Tier 4",
    AND(D269&lt;&gt;"Single Family Residence",OR(X269="Lead",AK269="Yes"),OR(Q269="No",Q269="Unknown",Q269="")),"Tier 2",
    OR(Q269="No",Q269="Unknown",Q269=""),"Tier 5",
    Q269="Yes","No Tier",
    TRUE,"")</f>
        <v/>
      </c>
      <c r="W269" s="32" t="str">
        <f t="shared" si="12"/>
        <v>Unknown</v>
      </c>
      <c r="X269" s="32" t="str" cm="1">
        <f t="array" ref="X269">_xlfn.IFS(
    AND(G269="",M269=""), "",
    OR(G269="Lead", G269="Lead Lined Galvanized", M269="Lead", M269="Lead Lined Galvanized"), "Lead",
    AND(G269="GRR", M269="GRR"), "Non-Lead",
    OR(AND(G269="GRR", M269=""), AND(G269="", M269="GRR")), "Non-Lead",
    AND(G269&lt;&gt;"GRR", G269&lt;&gt;"", M269="GRR", OR(I269="Yes", I269="Unknown", I269="")), "GRR",
    AND(G269&lt;&gt;"GRR", G269&lt;&gt;"", M269="GRR", I269="No"), "Non-Lead",
    OR(G269="Unknown", M269="Unknown"), "Unknown",
    OR(NOT(OR(G269="Lead", G269="Lead Lined Galvanized", G269="GRR", G269="Unknown")),
       NOT(OR(M269="Lead", M269="Lead Lined Galvanized", M269="GRR", M269="Unknown"))), "Non-Lead",
    TRUE, ""
)</f>
        <v/>
      </c>
      <c r="Y269" s="31" t="str">
        <f t="shared" si="13"/>
        <v/>
      </c>
      <c r="Z269" s="1" t="b">
        <v>0</v>
      </c>
      <c r="AA269" s="13"/>
      <c r="AB269" s="13"/>
      <c r="AC269" s="13"/>
      <c r="AD269" s="13"/>
      <c r="AE269" s="13"/>
      <c r="AG269" s="32" t="str" cm="1">
        <f t="array" ref="AG269">_xlfn.IFS(AH269="","",AH269="Yes",IF(ISNUMBER(U269),IF(U269&lt;1988,"Yes","No"),"No"),TRUE,"")</f>
        <v/>
      </c>
      <c r="AH269" s="32" t="str">
        <f t="shared" si="14"/>
        <v/>
      </c>
      <c r="AI269" s="32" t="str" cm="1">
        <f t="array" ref="AI269">_xlfn.IFS(AJ269="","",AJ269="Yes",IF(ISNUMBER(U269),IF(U269&lt;1988,"Yes","No"),"No"),TRUE,"No")</f>
        <v>No</v>
      </c>
      <c r="AJ269" s="32" t="str" cm="1">
        <f t="array" ref="AJ269">_xlfn.IFS(AND(S269="",T269=""),"",
     OR(S269="Lead",T269="Lead"),"No",
     OR(S269="Non-Lead Copper",T269="Non-Lead Copper"),"Yes",
     TRUE,"No")</f>
        <v>No</v>
      </c>
      <c r="AK269" s="32" t="str" cm="1">
        <f t="array" ref="AK269">_xlfn.IFS(AND(S269="",T269=""),"",
     OR(S269="Lead",T269="Lead"),"Yes",
     TRUE,"No")</f>
        <v>No</v>
      </c>
    </row>
    <row r="270" spans="1:37">
      <c r="A270" s="28">
        <v>268</v>
      </c>
      <c r="B270" s="2"/>
      <c r="C270" s="2"/>
      <c r="D270" s="3"/>
      <c r="E270" s="2"/>
      <c r="F270" s="5" t="s">
        <v>68</v>
      </c>
      <c r="G270" s="2"/>
      <c r="H270" s="2"/>
      <c r="I270" s="2"/>
      <c r="J270" s="2"/>
      <c r="K270" s="2"/>
      <c r="L270" s="2"/>
      <c r="M270" s="4"/>
      <c r="N270" s="2"/>
      <c r="O270" s="2"/>
      <c r="P270" s="2"/>
      <c r="Q270" s="2"/>
      <c r="R270" s="5"/>
      <c r="S270" s="2" t="s">
        <v>68</v>
      </c>
      <c r="T270" s="2" t="s">
        <v>68</v>
      </c>
      <c r="U270" s="34"/>
      <c r="V270" s="30" t="str" cm="1">
        <f t="array" ref="V270">_xlfn.IFS(
    D270="","",
    AND(D270="Single Family Residence",OR(X270="Lead",S270="Lead",T270="Lead"),OR(Q270="No",Q270="Unknown",Q270="")),"Tier 1",
    AND(D270="Single Family Residence",OR(X270="GRR",S270="Galvanized",T270="Galvanized",F270="Lead"),OR(Q270="No",Q270="Unknown",Q270="")),"Tier 3",
    AND(D270="Single Family Residence",AI270="Yes",OR(Q270="No",Q270="Unknown",Q270="")),"Tier 4",
    AND(D270&lt;&gt;"Single Family Residence",OR(X270="Lead",AK270="Yes"),OR(Q270="No",Q270="Unknown",Q270="")),"Tier 2",
    OR(Q270="No",Q270="Unknown",Q270=""),"Tier 5",
    Q270="Yes","No Tier",
    TRUE,"")</f>
        <v/>
      </c>
      <c r="W270" s="32" t="str">
        <f t="shared" si="12"/>
        <v>Unknown</v>
      </c>
      <c r="X270" s="32" t="str" cm="1">
        <f t="array" ref="X270">_xlfn.IFS(
    AND(G270="",M270=""), "",
    OR(G270="Lead", G270="Lead Lined Galvanized", M270="Lead", M270="Lead Lined Galvanized"), "Lead",
    AND(G270="GRR", M270="GRR"), "Non-Lead",
    OR(AND(G270="GRR", M270=""), AND(G270="", M270="GRR")), "Non-Lead",
    AND(G270&lt;&gt;"GRR", G270&lt;&gt;"", M270="GRR", OR(I270="Yes", I270="Unknown", I270="")), "GRR",
    AND(G270&lt;&gt;"GRR", G270&lt;&gt;"", M270="GRR", I270="No"), "Non-Lead",
    OR(G270="Unknown", M270="Unknown"), "Unknown",
    OR(NOT(OR(G270="Lead", G270="Lead Lined Galvanized", G270="GRR", G270="Unknown")),
       NOT(OR(M270="Lead", M270="Lead Lined Galvanized", M270="GRR", M270="Unknown"))), "Non-Lead",
    TRUE, ""
)</f>
        <v/>
      </c>
      <c r="Y270" s="31" t="str">
        <f t="shared" si="13"/>
        <v/>
      </c>
      <c r="Z270" s="1" t="b">
        <v>0</v>
      </c>
      <c r="AA270" s="13"/>
      <c r="AB270" s="13"/>
      <c r="AC270" s="13"/>
      <c r="AD270" s="13"/>
      <c r="AE270" s="13"/>
      <c r="AG270" s="32" t="str" cm="1">
        <f t="array" ref="AG270">_xlfn.IFS(AH270="","",AH270="Yes",IF(ISNUMBER(U270),IF(U270&lt;1988,"Yes","No"),"No"),TRUE,"")</f>
        <v/>
      </c>
      <c r="AH270" s="32" t="str">
        <f t="shared" si="14"/>
        <v/>
      </c>
      <c r="AI270" s="32" t="str" cm="1">
        <f t="array" ref="AI270">_xlfn.IFS(AJ270="","",AJ270="Yes",IF(ISNUMBER(U270),IF(U270&lt;1988,"Yes","No"),"No"),TRUE,"No")</f>
        <v>No</v>
      </c>
      <c r="AJ270" s="32" t="str" cm="1">
        <f t="array" ref="AJ270">_xlfn.IFS(AND(S270="",T270=""),"",
     OR(S270="Lead",T270="Lead"),"No",
     OR(S270="Non-Lead Copper",T270="Non-Lead Copper"),"Yes",
     TRUE,"No")</f>
        <v>No</v>
      </c>
      <c r="AK270" s="32" t="str" cm="1">
        <f t="array" ref="AK270">_xlfn.IFS(AND(S270="",T270=""),"",
     OR(S270="Lead",T270="Lead"),"Yes",
     TRUE,"No")</f>
        <v>No</v>
      </c>
    </row>
    <row r="271" spans="1:37">
      <c r="A271" s="28">
        <v>269</v>
      </c>
      <c r="B271" s="2"/>
      <c r="C271" s="2"/>
      <c r="D271" s="3"/>
      <c r="E271" s="2"/>
      <c r="F271" s="5" t="s">
        <v>68</v>
      </c>
      <c r="G271" s="2"/>
      <c r="H271" s="2"/>
      <c r="I271" s="2"/>
      <c r="J271" s="2"/>
      <c r="K271" s="2"/>
      <c r="L271" s="2"/>
      <c r="M271" s="4"/>
      <c r="N271" s="2"/>
      <c r="O271" s="2"/>
      <c r="P271" s="2"/>
      <c r="Q271" s="2"/>
      <c r="R271" s="5"/>
      <c r="S271" s="2" t="s">
        <v>68</v>
      </c>
      <c r="T271" s="2" t="s">
        <v>68</v>
      </c>
      <c r="U271" s="34"/>
      <c r="V271" s="30" t="str" cm="1">
        <f t="array" ref="V271">_xlfn.IFS(
    D271="","",
    AND(D271="Single Family Residence",OR(X271="Lead",S271="Lead",T271="Lead"),OR(Q271="No",Q271="Unknown",Q271="")),"Tier 1",
    AND(D271="Single Family Residence",OR(X271="GRR",S271="Galvanized",T271="Galvanized",F271="Lead"),OR(Q271="No",Q271="Unknown",Q271="")),"Tier 3",
    AND(D271="Single Family Residence",AI271="Yes",OR(Q271="No",Q271="Unknown",Q271="")),"Tier 4",
    AND(D271&lt;&gt;"Single Family Residence",OR(X271="Lead",AK271="Yes"),OR(Q271="No",Q271="Unknown",Q271="")),"Tier 2",
    OR(Q271="No",Q271="Unknown",Q271=""),"Tier 5",
    Q271="Yes","No Tier",
    TRUE,"")</f>
        <v/>
      </c>
      <c r="W271" s="32" t="str">
        <f t="shared" si="12"/>
        <v>Unknown</v>
      </c>
      <c r="X271" s="32" t="str" cm="1">
        <f t="array" ref="X271">_xlfn.IFS(
    AND(G271="",M271=""), "",
    OR(G271="Lead", G271="Lead Lined Galvanized", M271="Lead", M271="Lead Lined Galvanized"), "Lead",
    AND(G271="GRR", M271="GRR"), "Non-Lead",
    OR(AND(G271="GRR", M271=""), AND(G271="", M271="GRR")), "Non-Lead",
    AND(G271&lt;&gt;"GRR", G271&lt;&gt;"", M271="GRR", OR(I271="Yes", I271="Unknown", I271="")), "GRR",
    AND(G271&lt;&gt;"GRR", G271&lt;&gt;"", M271="GRR", I271="No"), "Non-Lead",
    OR(G271="Unknown", M271="Unknown"), "Unknown",
    OR(NOT(OR(G271="Lead", G271="Lead Lined Galvanized", G271="GRR", G271="Unknown")),
       NOT(OR(M271="Lead", M271="Lead Lined Galvanized", M271="GRR", M271="Unknown"))), "Non-Lead",
    TRUE, ""
)</f>
        <v/>
      </c>
      <c r="Y271" s="31" t="str">
        <f t="shared" si="13"/>
        <v/>
      </c>
      <c r="Z271" s="1" t="b">
        <v>0</v>
      </c>
      <c r="AA271" s="13"/>
      <c r="AB271" s="13"/>
      <c r="AC271" s="13"/>
      <c r="AD271" s="13"/>
      <c r="AE271" s="13"/>
      <c r="AG271" s="32" t="str" cm="1">
        <f t="array" ref="AG271">_xlfn.IFS(AH271="","",AH271="Yes",IF(ISNUMBER(U271),IF(U271&lt;1988,"Yes","No"),"No"),TRUE,"")</f>
        <v/>
      </c>
      <c r="AH271" s="32" t="str">
        <f t="shared" si="14"/>
        <v/>
      </c>
      <c r="AI271" s="32" t="str" cm="1">
        <f t="array" ref="AI271">_xlfn.IFS(AJ271="","",AJ271="Yes",IF(ISNUMBER(U271),IF(U271&lt;1988,"Yes","No"),"No"),TRUE,"No")</f>
        <v>No</v>
      </c>
      <c r="AJ271" s="32" t="str" cm="1">
        <f t="array" ref="AJ271">_xlfn.IFS(AND(S271="",T271=""),"",
     OR(S271="Lead",T271="Lead"),"No",
     OR(S271="Non-Lead Copper",T271="Non-Lead Copper"),"Yes",
     TRUE,"No")</f>
        <v>No</v>
      </c>
      <c r="AK271" s="32" t="str" cm="1">
        <f t="array" ref="AK271">_xlfn.IFS(AND(S271="",T271=""),"",
     OR(S271="Lead",T271="Lead"),"Yes",
     TRUE,"No")</f>
        <v>No</v>
      </c>
    </row>
    <row r="272" spans="1:37">
      <c r="A272" s="28">
        <v>270</v>
      </c>
      <c r="B272" s="2"/>
      <c r="C272" s="2"/>
      <c r="D272" s="3"/>
      <c r="E272" s="2"/>
      <c r="F272" s="5" t="s">
        <v>68</v>
      </c>
      <c r="G272" s="2"/>
      <c r="H272" s="2"/>
      <c r="I272" s="2"/>
      <c r="J272" s="2"/>
      <c r="K272" s="2"/>
      <c r="L272" s="2"/>
      <c r="M272" s="4"/>
      <c r="N272" s="2"/>
      <c r="O272" s="2"/>
      <c r="P272" s="2"/>
      <c r="Q272" s="2"/>
      <c r="R272" s="5"/>
      <c r="S272" s="2" t="s">
        <v>68</v>
      </c>
      <c r="T272" s="2" t="s">
        <v>68</v>
      </c>
      <c r="U272" s="34"/>
      <c r="V272" s="30" t="str" cm="1">
        <f t="array" ref="V272">_xlfn.IFS(
    D272="","",
    AND(D272="Single Family Residence",OR(X272="Lead",S272="Lead",T272="Lead"),OR(Q272="No",Q272="Unknown",Q272="")),"Tier 1",
    AND(D272="Single Family Residence",OR(X272="GRR",S272="Galvanized",T272="Galvanized",F272="Lead"),OR(Q272="No",Q272="Unknown",Q272="")),"Tier 3",
    AND(D272="Single Family Residence",AI272="Yes",OR(Q272="No",Q272="Unknown",Q272="")),"Tier 4",
    AND(D272&lt;&gt;"Single Family Residence",OR(X272="Lead",AK272="Yes"),OR(Q272="No",Q272="Unknown",Q272="")),"Tier 2",
    OR(Q272="No",Q272="Unknown",Q272=""),"Tier 5",
    Q272="Yes","No Tier",
    TRUE,"")</f>
        <v/>
      </c>
      <c r="W272" s="32" t="str">
        <f t="shared" si="12"/>
        <v>Unknown</v>
      </c>
      <c r="X272" s="32" t="str" cm="1">
        <f t="array" ref="X272">_xlfn.IFS(
    AND(G272="",M272=""), "",
    OR(G272="Lead", G272="Lead Lined Galvanized", M272="Lead", M272="Lead Lined Galvanized"), "Lead",
    AND(G272="GRR", M272="GRR"), "Non-Lead",
    OR(AND(G272="GRR", M272=""), AND(G272="", M272="GRR")), "Non-Lead",
    AND(G272&lt;&gt;"GRR", G272&lt;&gt;"", M272="GRR", OR(I272="Yes", I272="Unknown", I272="")), "GRR",
    AND(G272&lt;&gt;"GRR", G272&lt;&gt;"", M272="GRR", I272="No"), "Non-Lead",
    OR(G272="Unknown", M272="Unknown"), "Unknown",
    OR(NOT(OR(G272="Lead", G272="Lead Lined Galvanized", G272="GRR", G272="Unknown")),
       NOT(OR(M272="Lead", M272="Lead Lined Galvanized", M272="GRR", M272="Unknown"))), "Non-Lead",
    TRUE, ""
)</f>
        <v/>
      </c>
      <c r="Y272" s="31" t="str">
        <f t="shared" si="13"/>
        <v/>
      </c>
      <c r="Z272" s="1" t="b">
        <v>0</v>
      </c>
      <c r="AA272" s="13"/>
      <c r="AB272" s="13"/>
      <c r="AC272" s="13"/>
      <c r="AD272" s="13"/>
      <c r="AE272" s="13"/>
      <c r="AG272" s="32" t="str" cm="1">
        <f t="array" ref="AG272">_xlfn.IFS(AH272="","",AH272="Yes",IF(ISNUMBER(U272),IF(U272&lt;1988,"Yes","No"),"No"),TRUE,"")</f>
        <v/>
      </c>
      <c r="AH272" s="32" t="str">
        <f t="shared" si="14"/>
        <v/>
      </c>
      <c r="AI272" s="32" t="str" cm="1">
        <f t="array" ref="AI272">_xlfn.IFS(AJ272="","",AJ272="Yes",IF(ISNUMBER(U272),IF(U272&lt;1988,"Yes","No"),"No"),TRUE,"No")</f>
        <v>No</v>
      </c>
      <c r="AJ272" s="32" t="str" cm="1">
        <f t="array" ref="AJ272">_xlfn.IFS(AND(S272="",T272=""),"",
     OR(S272="Lead",T272="Lead"),"No",
     OR(S272="Non-Lead Copper",T272="Non-Lead Copper"),"Yes",
     TRUE,"No")</f>
        <v>No</v>
      </c>
      <c r="AK272" s="32" t="str" cm="1">
        <f t="array" ref="AK272">_xlfn.IFS(AND(S272="",T272=""),"",
     OR(S272="Lead",T272="Lead"),"Yes",
     TRUE,"No")</f>
        <v>No</v>
      </c>
    </row>
    <row r="273" spans="1:37">
      <c r="A273" s="28">
        <v>271</v>
      </c>
      <c r="B273" s="2"/>
      <c r="C273" s="2"/>
      <c r="D273" s="3"/>
      <c r="E273" s="2"/>
      <c r="F273" s="5" t="s">
        <v>68</v>
      </c>
      <c r="G273" s="2"/>
      <c r="H273" s="2"/>
      <c r="I273" s="2"/>
      <c r="J273" s="2"/>
      <c r="K273" s="2"/>
      <c r="L273" s="2"/>
      <c r="M273" s="4"/>
      <c r="N273" s="2"/>
      <c r="O273" s="2"/>
      <c r="P273" s="2"/>
      <c r="Q273" s="2"/>
      <c r="R273" s="5"/>
      <c r="S273" s="2" t="s">
        <v>68</v>
      </c>
      <c r="T273" s="2" t="s">
        <v>68</v>
      </c>
      <c r="U273" s="34"/>
      <c r="V273" s="30" t="str" cm="1">
        <f t="array" ref="V273">_xlfn.IFS(
    D273="","",
    AND(D273="Single Family Residence",OR(X273="Lead",S273="Lead",T273="Lead"),OR(Q273="No",Q273="Unknown",Q273="")),"Tier 1",
    AND(D273="Single Family Residence",OR(X273="GRR",S273="Galvanized",T273="Galvanized",F273="Lead"),OR(Q273="No",Q273="Unknown",Q273="")),"Tier 3",
    AND(D273="Single Family Residence",AI273="Yes",OR(Q273="No",Q273="Unknown",Q273="")),"Tier 4",
    AND(D273&lt;&gt;"Single Family Residence",OR(X273="Lead",AK273="Yes"),OR(Q273="No",Q273="Unknown",Q273="")),"Tier 2",
    OR(Q273="No",Q273="Unknown",Q273=""),"Tier 5",
    Q273="Yes","No Tier",
    TRUE,"")</f>
        <v/>
      </c>
      <c r="W273" s="32" t="str">
        <f t="shared" si="12"/>
        <v>Unknown</v>
      </c>
      <c r="X273" s="32" t="str" cm="1">
        <f t="array" ref="X273">_xlfn.IFS(
    AND(G273="",M273=""), "",
    OR(G273="Lead", G273="Lead Lined Galvanized", M273="Lead", M273="Lead Lined Galvanized"), "Lead",
    AND(G273="GRR", M273="GRR"), "Non-Lead",
    OR(AND(G273="GRR", M273=""), AND(G273="", M273="GRR")), "Non-Lead",
    AND(G273&lt;&gt;"GRR", G273&lt;&gt;"", M273="GRR", OR(I273="Yes", I273="Unknown", I273="")), "GRR",
    AND(G273&lt;&gt;"GRR", G273&lt;&gt;"", M273="GRR", I273="No"), "Non-Lead",
    OR(G273="Unknown", M273="Unknown"), "Unknown",
    OR(NOT(OR(G273="Lead", G273="Lead Lined Galvanized", G273="GRR", G273="Unknown")),
       NOT(OR(M273="Lead", M273="Lead Lined Galvanized", M273="GRR", M273="Unknown"))), "Non-Lead",
    TRUE, ""
)</f>
        <v/>
      </c>
      <c r="Y273" s="31" t="str">
        <f t="shared" si="13"/>
        <v/>
      </c>
      <c r="Z273" s="1" t="b">
        <v>0</v>
      </c>
      <c r="AA273" s="13"/>
      <c r="AB273" s="13"/>
      <c r="AC273" s="13"/>
      <c r="AD273" s="13"/>
      <c r="AE273" s="13"/>
      <c r="AG273" s="32" t="str" cm="1">
        <f t="array" ref="AG273">_xlfn.IFS(AH273="","",AH273="Yes",IF(ISNUMBER(U273),IF(U273&lt;1988,"Yes","No"),"No"),TRUE,"")</f>
        <v/>
      </c>
      <c r="AH273" s="32" t="str">
        <f t="shared" si="14"/>
        <v/>
      </c>
      <c r="AI273" s="32" t="str" cm="1">
        <f t="array" ref="AI273">_xlfn.IFS(AJ273="","",AJ273="Yes",IF(ISNUMBER(U273),IF(U273&lt;1988,"Yes","No"),"No"),TRUE,"No")</f>
        <v>No</v>
      </c>
      <c r="AJ273" s="32" t="str" cm="1">
        <f t="array" ref="AJ273">_xlfn.IFS(AND(S273="",T273=""),"",
     OR(S273="Lead",T273="Lead"),"No",
     OR(S273="Non-Lead Copper",T273="Non-Lead Copper"),"Yes",
     TRUE,"No")</f>
        <v>No</v>
      </c>
      <c r="AK273" s="32" t="str" cm="1">
        <f t="array" ref="AK273">_xlfn.IFS(AND(S273="",T273=""),"",
     OR(S273="Lead",T273="Lead"),"Yes",
     TRUE,"No")</f>
        <v>No</v>
      </c>
    </row>
    <row r="274" spans="1:37">
      <c r="A274" s="28">
        <v>272</v>
      </c>
      <c r="B274" s="2"/>
      <c r="C274" s="2"/>
      <c r="D274" s="3"/>
      <c r="E274" s="2"/>
      <c r="F274" s="5" t="s">
        <v>68</v>
      </c>
      <c r="G274" s="2"/>
      <c r="H274" s="2"/>
      <c r="I274" s="2"/>
      <c r="J274" s="2"/>
      <c r="K274" s="2"/>
      <c r="L274" s="2"/>
      <c r="M274" s="4"/>
      <c r="N274" s="2"/>
      <c r="O274" s="2"/>
      <c r="P274" s="2"/>
      <c r="Q274" s="2"/>
      <c r="R274" s="5"/>
      <c r="S274" s="2" t="s">
        <v>68</v>
      </c>
      <c r="T274" s="2" t="s">
        <v>68</v>
      </c>
      <c r="U274" s="34"/>
      <c r="V274" s="30" t="str" cm="1">
        <f t="array" ref="V274">_xlfn.IFS(
    D274="","",
    AND(D274="Single Family Residence",OR(X274="Lead",S274="Lead",T274="Lead"),OR(Q274="No",Q274="Unknown",Q274="")),"Tier 1",
    AND(D274="Single Family Residence",OR(X274="GRR",S274="Galvanized",T274="Galvanized",F274="Lead"),OR(Q274="No",Q274="Unknown",Q274="")),"Tier 3",
    AND(D274="Single Family Residence",AI274="Yes",OR(Q274="No",Q274="Unknown",Q274="")),"Tier 4",
    AND(D274&lt;&gt;"Single Family Residence",OR(X274="Lead",AK274="Yes"),OR(Q274="No",Q274="Unknown",Q274="")),"Tier 2",
    OR(Q274="No",Q274="Unknown",Q274=""),"Tier 5",
    Q274="Yes","No Tier",
    TRUE,"")</f>
        <v/>
      </c>
      <c r="W274" s="32" t="str">
        <f t="shared" si="12"/>
        <v>Unknown</v>
      </c>
      <c r="X274" s="32" t="str" cm="1">
        <f t="array" ref="X274">_xlfn.IFS(
    AND(G274="",M274=""), "",
    OR(G274="Lead", G274="Lead Lined Galvanized", M274="Lead", M274="Lead Lined Galvanized"), "Lead",
    AND(G274="GRR", M274="GRR"), "Non-Lead",
    OR(AND(G274="GRR", M274=""), AND(G274="", M274="GRR")), "Non-Lead",
    AND(G274&lt;&gt;"GRR", G274&lt;&gt;"", M274="GRR", OR(I274="Yes", I274="Unknown", I274="")), "GRR",
    AND(G274&lt;&gt;"GRR", G274&lt;&gt;"", M274="GRR", I274="No"), "Non-Lead",
    OR(G274="Unknown", M274="Unknown"), "Unknown",
    OR(NOT(OR(G274="Lead", G274="Lead Lined Galvanized", G274="GRR", G274="Unknown")),
       NOT(OR(M274="Lead", M274="Lead Lined Galvanized", M274="GRR", M274="Unknown"))), "Non-Lead",
    TRUE, ""
)</f>
        <v/>
      </c>
      <c r="Y274" s="31" t="str">
        <f t="shared" si="13"/>
        <v/>
      </c>
      <c r="Z274" s="1" t="b">
        <v>0</v>
      </c>
      <c r="AA274" s="13"/>
      <c r="AB274" s="13"/>
      <c r="AC274" s="13"/>
      <c r="AD274" s="13"/>
      <c r="AE274" s="13"/>
      <c r="AG274" s="32" t="str" cm="1">
        <f t="array" ref="AG274">_xlfn.IFS(AH274="","",AH274="Yes",IF(ISNUMBER(U274),IF(U274&lt;1988,"Yes","No"),"No"),TRUE,"")</f>
        <v/>
      </c>
      <c r="AH274" s="32" t="str">
        <f t="shared" si="14"/>
        <v/>
      </c>
      <c r="AI274" s="32" t="str" cm="1">
        <f t="array" ref="AI274">_xlfn.IFS(AJ274="","",AJ274="Yes",IF(ISNUMBER(U274),IF(U274&lt;1988,"Yes","No"),"No"),TRUE,"No")</f>
        <v>No</v>
      </c>
      <c r="AJ274" s="32" t="str" cm="1">
        <f t="array" ref="AJ274">_xlfn.IFS(AND(S274="",T274=""),"",
     OR(S274="Lead",T274="Lead"),"No",
     OR(S274="Non-Lead Copper",T274="Non-Lead Copper"),"Yes",
     TRUE,"No")</f>
        <v>No</v>
      </c>
      <c r="AK274" s="32" t="str" cm="1">
        <f t="array" ref="AK274">_xlfn.IFS(AND(S274="",T274=""),"",
     OR(S274="Lead",T274="Lead"),"Yes",
     TRUE,"No")</f>
        <v>No</v>
      </c>
    </row>
    <row r="275" spans="1:37">
      <c r="A275" s="28">
        <v>273</v>
      </c>
      <c r="B275" s="2"/>
      <c r="C275" s="2"/>
      <c r="D275" s="3"/>
      <c r="E275" s="2"/>
      <c r="F275" s="5" t="s">
        <v>68</v>
      </c>
      <c r="G275" s="2"/>
      <c r="H275" s="2"/>
      <c r="I275" s="2"/>
      <c r="J275" s="2"/>
      <c r="K275" s="2"/>
      <c r="L275" s="2"/>
      <c r="M275" s="4"/>
      <c r="N275" s="2"/>
      <c r="O275" s="2"/>
      <c r="P275" s="2"/>
      <c r="Q275" s="2"/>
      <c r="R275" s="5"/>
      <c r="S275" s="2" t="s">
        <v>68</v>
      </c>
      <c r="T275" s="2" t="s">
        <v>68</v>
      </c>
      <c r="U275" s="34"/>
      <c r="V275" s="30" t="str" cm="1">
        <f t="array" ref="V275">_xlfn.IFS(
    D275="","",
    AND(D275="Single Family Residence",OR(X275="Lead",S275="Lead",T275="Lead"),OR(Q275="No",Q275="Unknown",Q275="")),"Tier 1",
    AND(D275="Single Family Residence",OR(X275="GRR",S275="Galvanized",T275="Galvanized",F275="Lead"),OR(Q275="No",Q275="Unknown",Q275="")),"Tier 3",
    AND(D275="Single Family Residence",AI275="Yes",OR(Q275="No",Q275="Unknown",Q275="")),"Tier 4",
    AND(D275&lt;&gt;"Single Family Residence",OR(X275="Lead",AK275="Yes"),OR(Q275="No",Q275="Unknown",Q275="")),"Tier 2",
    OR(Q275="No",Q275="Unknown",Q275=""),"Tier 5",
    Q275="Yes","No Tier",
    TRUE,"")</f>
        <v/>
      </c>
      <c r="W275" s="32" t="str">
        <f t="shared" si="12"/>
        <v>Unknown</v>
      </c>
      <c r="X275" s="32" t="str" cm="1">
        <f t="array" ref="X275">_xlfn.IFS(
    AND(G275="",M275=""), "",
    OR(G275="Lead", G275="Lead Lined Galvanized", M275="Lead", M275="Lead Lined Galvanized"), "Lead",
    AND(G275="GRR", M275="GRR"), "Non-Lead",
    OR(AND(G275="GRR", M275=""), AND(G275="", M275="GRR")), "Non-Lead",
    AND(G275&lt;&gt;"GRR", G275&lt;&gt;"", M275="GRR", OR(I275="Yes", I275="Unknown", I275="")), "GRR",
    AND(G275&lt;&gt;"GRR", G275&lt;&gt;"", M275="GRR", I275="No"), "Non-Lead",
    OR(G275="Unknown", M275="Unknown"), "Unknown",
    OR(NOT(OR(G275="Lead", G275="Lead Lined Galvanized", G275="GRR", G275="Unknown")),
       NOT(OR(M275="Lead", M275="Lead Lined Galvanized", M275="GRR", M275="Unknown"))), "Non-Lead",
    TRUE, ""
)</f>
        <v/>
      </c>
      <c r="Y275" s="31" t="str">
        <f t="shared" si="13"/>
        <v/>
      </c>
      <c r="Z275" s="1" t="b">
        <v>0</v>
      </c>
      <c r="AA275" s="13"/>
      <c r="AB275" s="13"/>
      <c r="AC275" s="13"/>
      <c r="AD275" s="13"/>
      <c r="AE275" s="13"/>
      <c r="AG275" s="32" t="str" cm="1">
        <f t="array" ref="AG275">_xlfn.IFS(AH275="","",AH275="Yes",IF(ISNUMBER(U275),IF(U275&lt;1988,"Yes","No"),"No"),TRUE,"")</f>
        <v/>
      </c>
      <c r="AH275" s="32" t="str">
        <f t="shared" si="14"/>
        <v/>
      </c>
      <c r="AI275" s="32" t="str" cm="1">
        <f t="array" ref="AI275">_xlfn.IFS(AJ275="","",AJ275="Yes",IF(ISNUMBER(U275),IF(U275&lt;1988,"Yes","No"),"No"),TRUE,"No")</f>
        <v>No</v>
      </c>
      <c r="AJ275" s="32" t="str" cm="1">
        <f t="array" ref="AJ275">_xlfn.IFS(AND(S275="",T275=""),"",
     OR(S275="Lead",T275="Lead"),"No",
     OR(S275="Non-Lead Copper",T275="Non-Lead Copper"),"Yes",
     TRUE,"No")</f>
        <v>No</v>
      </c>
      <c r="AK275" s="32" t="str" cm="1">
        <f t="array" ref="AK275">_xlfn.IFS(AND(S275="",T275=""),"",
     OR(S275="Lead",T275="Lead"),"Yes",
     TRUE,"No")</f>
        <v>No</v>
      </c>
    </row>
    <row r="276" spans="1:37">
      <c r="A276" s="28">
        <v>274</v>
      </c>
      <c r="B276" s="2"/>
      <c r="C276" s="2"/>
      <c r="D276" s="3"/>
      <c r="E276" s="2"/>
      <c r="F276" s="5" t="s">
        <v>68</v>
      </c>
      <c r="G276" s="2"/>
      <c r="H276" s="2"/>
      <c r="I276" s="2"/>
      <c r="J276" s="2"/>
      <c r="K276" s="2"/>
      <c r="L276" s="2"/>
      <c r="M276" s="4"/>
      <c r="N276" s="2"/>
      <c r="O276" s="2"/>
      <c r="P276" s="2"/>
      <c r="Q276" s="2"/>
      <c r="R276" s="5"/>
      <c r="S276" s="2" t="s">
        <v>68</v>
      </c>
      <c r="T276" s="2" t="s">
        <v>68</v>
      </c>
      <c r="U276" s="34"/>
      <c r="V276" s="30" t="str" cm="1">
        <f t="array" ref="V276">_xlfn.IFS(
    D276="","",
    AND(D276="Single Family Residence",OR(X276="Lead",S276="Lead",T276="Lead"),OR(Q276="No",Q276="Unknown",Q276="")),"Tier 1",
    AND(D276="Single Family Residence",OR(X276="GRR",S276="Galvanized",T276="Galvanized",F276="Lead"),OR(Q276="No",Q276="Unknown",Q276="")),"Tier 3",
    AND(D276="Single Family Residence",AI276="Yes",OR(Q276="No",Q276="Unknown",Q276="")),"Tier 4",
    AND(D276&lt;&gt;"Single Family Residence",OR(X276="Lead",AK276="Yes"),OR(Q276="No",Q276="Unknown",Q276="")),"Tier 2",
    OR(Q276="No",Q276="Unknown",Q276=""),"Tier 5",
    Q276="Yes","No Tier",
    TRUE,"")</f>
        <v/>
      </c>
      <c r="W276" s="32" t="str">
        <f t="shared" si="12"/>
        <v>Unknown</v>
      </c>
      <c r="X276" s="32" t="str" cm="1">
        <f t="array" ref="X276">_xlfn.IFS(
    AND(G276="",M276=""), "",
    OR(G276="Lead", G276="Lead Lined Galvanized", M276="Lead", M276="Lead Lined Galvanized"), "Lead",
    AND(G276="GRR", M276="GRR"), "Non-Lead",
    OR(AND(G276="GRR", M276=""), AND(G276="", M276="GRR")), "Non-Lead",
    AND(G276&lt;&gt;"GRR", G276&lt;&gt;"", M276="GRR", OR(I276="Yes", I276="Unknown", I276="")), "GRR",
    AND(G276&lt;&gt;"GRR", G276&lt;&gt;"", M276="GRR", I276="No"), "Non-Lead",
    OR(G276="Unknown", M276="Unknown"), "Unknown",
    OR(NOT(OR(G276="Lead", G276="Lead Lined Galvanized", G276="GRR", G276="Unknown")),
       NOT(OR(M276="Lead", M276="Lead Lined Galvanized", M276="GRR", M276="Unknown"))), "Non-Lead",
    TRUE, ""
)</f>
        <v/>
      </c>
      <c r="Y276" s="31" t="str">
        <f t="shared" si="13"/>
        <v/>
      </c>
      <c r="Z276" s="1" t="b">
        <v>0</v>
      </c>
      <c r="AA276" s="13"/>
      <c r="AB276" s="13"/>
      <c r="AC276" s="13"/>
      <c r="AD276" s="13"/>
      <c r="AE276" s="13"/>
      <c r="AG276" s="32" t="str" cm="1">
        <f t="array" ref="AG276">_xlfn.IFS(AH276="","",AH276="Yes",IF(ISNUMBER(U276),IF(U276&lt;1988,"Yes","No"),"No"),TRUE,"")</f>
        <v/>
      </c>
      <c r="AH276" s="32" t="str">
        <f t="shared" si="14"/>
        <v/>
      </c>
      <c r="AI276" s="32" t="str" cm="1">
        <f t="array" ref="AI276">_xlfn.IFS(AJ276="","",AJ276="Yes",IF(ISNUMBER(U276),IF(U276&lt;1988,"Yes","No"),"No"),TRUE,"No")</f>
        <v>No</v>
      </c>
      <c r="AJ276" s="32" t="str" cm="1">
        <f t="array" ref="AJ276">_xlfn.IFS(AND(S276="",T276=""),"",
     OR(S276="Lead",T276="Lead"),"No",
     OR(S276="Non-Lead Copper",T276="Non-Lead Copper"),"Yes",
     TRUE,"No")</f>
        <v>No</v>
      </c>
      <c r="AK276" s="32" t="str" cm="1">
        <f t="array" ref="AK276">_xlfn.IFS(AND(S276="",T276=""),"",
     OR(S276="Lead",T276="Lead"),"Yes",
     TRUE,"No")</f>
        <v>No</v>
      </c>
    </row>
    <row r="277" spans="1:37">
      <c r="A277" s="28">
        <v>275</v>
      </c>
      <c r="B277" s="2"/>
      <c r="C277" s="2"/>
      <c r="D277" s="3"/>
      <c r="E277" s="2"/>
      <c r="F277" s="5" t="s">
        <v>68</v>
      </c>
      <c r="G277" s="2"/>
      <c r="H277" s="2"/>
      <c r="I277" s="2"/>
      <c r="J277" s="2"/>
      <c r="K277" s="2"/>
      <c r="L277" s="2"/>
      <c r="M277" s="4"/>
      <c r="N277" s="2"/>
      <c r="O277" s="2"/>
      <c r="P277" s="2"/>
      <c r="Q277" s="2"/>
      <c r="R277" s="5"/>
      <c r="S277" s="2" t="s">
        <v>68</v>
      </c>
      <c r="T277" s="2" t="s">
        <v>68</v>
      </c>
      <c r="U277" s="34"/>
      <c r="V277" s="30" t="str" cm="1">
        <f t="array" ref="V277">_xlfn.IFS(
    D277="","",
    AND(D277="Single Family Residence",OR(X277="Lead",S277="Lead",T277="Lead"),OR(Q277="No",Q277="Unknown",Q277="")),"Tier 1",
    AND(D277="Single Family Residence",OR(X277="GRR",S277="Galvanized",T277="Galvanized",F277="Lead"),OR(Q277="No",Q277="Unknown",Q277="")),"Tier 3",
    AND(D277="Single Family Residence",AI277="Yes",OR(Q277="No",Q277="Unknown",Q277="")),"Tier 4",
    AND(D277&lt;&gt;"Single Family Residence",OR(X277="Lead",AK277="Yes"),OR(Q277="No",Q277="Unknown",Q277="")),"Tier 2",
    OR(Q277="No",Q277="Unknown",Q277=""),"Tier 5",
    Q277="Yes","No Tier",
    TRUE,"")</f>
        <v/>
      </c>
      <c r="W277" s="32" t="str">
        <f t="shared" si="12"/>
        <v>Unknown</v>
      </c>
      <c r="X277" s="32" t="str" cm="1">
        <f t="array" ref="X277">_xlfn.IFS(
    AND(G277="",M277=""), "",
    OR(G277="Lead", G277="Lead Lined Galvanized", M277="Lead", M277="Lead Lined Galvanized"), "Lead",
    AND(G277="GRR", M277="GRR"), "Non-Lead",
    OR(AND(G277="GRR", M277=""), AND(G277="", M277="GRR")), "Non-Lead",
    AND(G277&lt;&gt;"GRR", G277&lt;&gt;"", M277="GRR", OR(I277="Yes", I277="Unknown", I277="")), "GRR",
    AND(G277&lt;&gt;"GRR", G277&lt;&gt;"", M277="GRR", I277="No"), "Non-Lead",
    OR(G277="Unknown", M277="Unknown"), "Unknown",
    OR(NOT(OR(G277="Lead", G277="Lead Lined Galvanized", G277="GRR", G277="Unknown")),
       NOT(OR(M277="Lead", M277="Lead Lined Galvanized", M277="GRR", M277="Unknown"))), "Non-Lead",
    TRUE, ""
)</f>
        <v/>
      </c>
      <c r="Y277" s="31" t="str">
        <f t="shared" si="13"/>
        <v/>
      </c>
      <c r="Z277" s="1" t="b">
        <v>0</v>
      </c>
      <c r="AA277" s="13"/>
      <c r="AB277" s="13"/>
      <c r="AC277" s="13"/>
      <c r="AD277" s="13"/>
      <c r="AE277" s="13"/>
      <c r="AG277" s="32" t="str" cm="1">
        <f t="array" ref="AG277">_xlfn.IFS(AH277="","",AH277="Yes",IF(ISNUMBER(U277),IF(U277&lt;1988,"Yes","No"),"No"),TRUE,"")</f>
        <v/>
      </c>
      <c r="AH277" s="32" t="str">
        <f t="shared" si="14"/>
        <v/>
      </c>
      <c r="AI277" s="32" t="str" cm="1">
        <f t="array" ref="AI277">_xlfn.IFS(AJ277="","",AJ277="Yes",IF(ISNUMBER(U277),IF(U277&lt;1988,"Yes","No"),"No"),TRUE,"No")</f>
        <v>No</v>
      </c>
      <c r="AJ277" s="32" t="str" cm="1">
        <f t="array" ref="AJ277">_xlfn.IFS(AND(S277="",T277=""),"",
     OR(S277="Lead",T277="Lead"),"No",
     OR(S277="Non-Lead Copper",T277="Non-Lead Copper"),"Yes",
     TRUE,"No")</f>
        <v>No</v>
      </c>
      <c r="AK277" s="32" t="str" cm="1">
        <f t="array" ref="AK277">_xlfn.IFS(AND(S277="",T277=""),"",
     OR(S277="Lead",T277="Lead"),"Yes",
     TRUE,"No")</f>
        <v>No</v>
      </c>
    </row>
    <row r="278" spans="1:37">
      <c r="A278" s="28">
        <v>276</v>
      </c>
      <c r="B278" s="2"/>
      <c r="C278" s="2"/>
      <c r="D278" s="3"/>
      <c r="E278" s="2"/>
      <c r="F278" s="5" t="s">
        <v>68</v>
      </c>
      <c r="G278" s="2"/>
      <c r="H278" s="2"/>
      <c r="I278" s="2"/>
      <c r="J278" s="2"/>
      <c r="K278" s="2"/>
      <c r="L278" s="2"/>
      <c r="M278" s="4"/>
      <c r="N278" s="2"/>
      <c r="O278" s="2"/>
      <c r="P278" s="2"/>
      <c r="Q278" s="2"/>
      <c r="R278" s="5"/>
      <c r="S278" s="2" t="s">
        <v>68</v>
      </c>
      <c r="T278" s="2" t="s">
        <v>68</v>
      </c>
      <c r="U278" s="34"/>
      <c r="V278" s="30" t="str" cm="1">
        <f t="array" ref="V278">_xlfn.IFS(
    D278="","",
    AND(D278="Single Family Residence",OR(X278="Lead",S278="Lead",T278="Lead"),OR(Q278="No",Q278="Unknown",Q278="")),"Tier 1",
    AND(D278="Single Family Residence",OR(X278="GRR",S278="Galvanized",T278="Galvanized",F278="Lead"),OR(Q278="No",Q278="Unknown",Q278="")),"Tier 3",
    AND(D278="Single Family Residence",AI278="Yes",OR(Q278="No",Q278="Unknown",Q278="")),"Tier 4",
    AND(D278&lt;&gt;"Single Family Residence",OR(X278="Lead",AK278="Yes"),OR(Q278="No",Q278="Unknown",Q278="")),"Tier 2",
    OR(Q278="No",Q278="Unknown",Q278=""),"Tier 5",
    Q278="Yes","No Tier",
    TRUE,"")</f>
        <v/>
      </c>
      <c r="W278" s="32" t="str">
        <f t="shared" si="12"/>
        <v>Unknown</v>
      </c>
      <c r="X278" s="32" t="str" cm="1">
        <f t="array" ref="X278">_xlfn.IFS(
    AND(G278="",M278=""), "",
    OR(G278="Lead", G278="Lead Lined Galvanized", M278="Lead", M278="Lead Lined Galvanized"), "Lead",
    AND(G278="GRR", M278="GRR"), "Non-Lead",
    OR(AND(G278="GRR", M278=""), AND(G278="", M278="GRR")), "Non-Lead",
    AND(G278&lt;&gt;"GRR", G278&lt;&gt;"", M278="GRR", OR(I278="Yes", I278="Unknown", I278="")), "GRR",
    AND(G278&lt;&gt;"GRR", G278&lt;&gt;"", M278="GRR", I278="No"), "Non-Lead",
    OR(G278="Unknown", M278="Unknown"), "Unknown",
    OR(NOT(OR(G278="Lead", G278="Lead Lined Galvanized", G278="GRR", G278="Unknown")),
       NOT(OR(M278="Lead", M278="Lead Lined Galvanized", M278="GRR", M278="Unknown"))), "Non-Lead",
    TRUE, ""
)</f>
        <v/>
      </c>
      <c r="Y278" s="31" t="str">
        <f t="shared" si="13"/>
        <v/>
      </c>
      <c r="Z278" s="1" t="b">
        <v>0</v>
      </c>
      <c r="AA278" s="13"/>
      <c r="AB278" s="13"/>
      <c r="AC278" s="13"/>
      <c r="AD278" s="13"/>
      <c r="AE278" s="13"/>
      <c r="AG278" s="32" t="str" cm="1">
        <f t="array" ref="AG278">_xlfn.IFS(AH278="","",AH278="Yes",IF(ISNUMBER(U278),IF(U278&lt;1988,"Yes","No"),"No"),TRUE,"")</f>
        <v/>
      </c>
      <c r="AH278" s="32" t="str">
        <f t="shared" si="14"/>
        <v/>
      </c>
      <c r="AI278" s="32" t="str" cm="1">
        <f t="array" ref="AI278">_xlfn.IFS(AJ278="","",AJ278="Yes",IF(ISNUMBER(U278),IF(U278&lt;1988,"Yes","No"),"No"),TRUE,"No")</f>
        <v>No</v>
      </c>
      <c r="AJ278" s="32" t="str" cm="1">
        <f t="array" ref="AJ278">_xlfn.IFS(AND(S278="",T278=""),"",
     OR(S278="Lead",T278="Lead"),"No",
     OR(S278="Non-Lead Copper",T278="Non-Lead Copper"),"Yes",
     TRUE,"No")</f>
        <v>No</v>
      </c>
      <c r="AK278" s="32" t="str" cm="1">
        <f t="array" ref="AK278">_xlfn.IFS(AND(S278="",T278=""),"",
     OR(S278="Lead",T278="Lead"),"Yes",
     TRUE,"No")</f>
        <v>No</v>
      </c>
    </row>
    <row r="279" spans="1:37">
      <c r="A279" s="28">
        <v>277</v>
      </c>
      <c r="B279" s="2"/>
      <c r="C279" s="2"/>
      <c r="D279" s="3"/>
      <c r="E279" s="2"/>
      <c r="F279" s="5" t="s">
        <v>68</v>
      </c>
      <c r="G279" s="2"/>
      <c r="H279" s="2"/>
      <c r="I279" s="2"/>
      <c r="J279" s="2"/>
      <c r="K279" s="2"/>
      <c r="L279" s="2"/>
      <c r="M279" s="4"/>
      <c r="N279" s="2"/>
      <c r="O279" s="2"/>
      <c r="P279" s="2"/>
      <c r="Q279" s="2"/>
      <c r="R279" s="5"/>
      <c r="S279" s="2" t="s">
        <v>68</v>
      </c>
      <c r="T279" s="2" t="s">
        <v>68</v>
      </c>
      <c r="U279" s="34"/>
      <c r="V279" s="30" t="str" cm="1">
        <f t="array" ref="V279">_xlfn.IFS(
    D279="","",
    AND(D279="Single Family Residence",OR(X279="Lead",S279="Lead",T279="Lead"),OR(Q279="No",Q279="Unknown",Q279="")),"Tier 1",
    AND(D279="Single Family Residence",OR(X279="GRR",S279="Galvanized",T279="Galvanized",F279="Lead"),OR(Q279="No",Q279="Unknown",Q279="")),"Tier 3",
    AND(D279="Single Family Residence",AI279="Yes",OR(Q279="No",Q279="Unknown",Q279="")),"Tier 4",
    AND(D279&lt;&gt;"Single Family Residence",OR(X279="Lead",AK279="Yes"),OR(Q279="No",Q279="Unknown",Q279="")),"Tier 2",
    OR(Q279="No",Q279="Unknown",Q279=""),"Tier 5",
    Q279="Yes","No Tier",
    TRUE,"")</f>
        <v/>
      </c>
      <c r="W279" s="32" t="str">
        <f t="shared" si="12"/>
        <v>Unknown</v>
      </c>
      <c r="X279" s="32" t="str" cm="1">
        <f t="array" ref="X279">_xlfn.IFS(
    AND(G279="",M279=""), "",
    OR(G279="Lead", G279="Lead Lined Galvanized", M279="Lead", M279="Lead Lined Galvanized"), "Lead",
    AND(G279="GRR", M279="GRR"), "Non-Lead",
    OR(AND(G279="GRR", M279=""), AND(G279="", M279="GRR")), "Non-Lead",
    AND(G279&lt;&gt;"GRR", G279&lt;&gt;"", M279="GRR", OR(I279="Yes", I279="Unknown", I279="")), "GRR",
    AND(G279&lt;&gt;"GRR", G279&lt;&gt;"", M279="GRR", I279="No"), "Non-Lead",
    OR(G279="Unknown", M279="Unknown"), "Unknown",
    OR(NOT(OR(G279="Lead", G279="Lead Lined Galvanized", G279="GRR", G279="Unknown")),
       NOT(OR(M279="Lead", M279="Lead Lined Galvanized", M279="GRR", M279="Unknown"))), "Non-Lead",
    TRUE, ""
)</f>
        <v/>
      </c>
      <c r="Y279" s="31" t="str">
        <f t="shared" si="13"/>
        <v/>
      </c>
      <c r="Z279" s="1" t="b">
        <v>0</v>
      </c>
      <c r="AA279" s="13"/>
      <c r="AB279" s="13"/>
      <c r="AC279" s="13"/>
      <c r="AD279" s="13"/>
      <c r="AE279" s="13"/>
      <c r="AG279" s="32" t="str" cm="1">
        <f t="array" ref="AG279">_xlfn.IFS(AH279="","",AH279="Yes",IF(ISNUMBER(U279),IF(U279&lt;1988,"Yes","No"),"No"),TRUE,"")</f>
        <v/>
      </c>
      <c r="AH279" s="32" t="str">
        <f t="shared" si="14"/>
        <v/>
      </c>
      <c r="AI279" s="32" t="str" cm="1">
        <f t="array" ref="AI279">_xlfn.IFS(AJ279="","",AJ279="Yes",IF(ISNUMBER(U279),IF(U279&lt;1988,"Yes","No"),"No"),TRUE,"No")</f>
        <v>No</v>
      </c>
      <c r="AJ279" s="32" t="str" cm="1">
        <f t="array" ref="AJ279">_xlfn.IFS(AND(S279="",T279=""),"",
     OR(S279="Lead",T279="Lead"),"No",
     OR(S279="Non-Lead Copper",T279="Non-Lead Copper"),"Yes",
     TRUE,"No")</f>
        <v>No</v>
      </c>
      <c r="AK279" s="32" t="str" cm="1">
        <f t="array" ref="AK279">_xlfn.IFS(AND(S279="",T279=""),"",
     OR(S279="Lead",T279="Lead"),"Yes",
     TRUE,"No")</f>
        <v>No</v>
      </c>
    </row>
    <row r="280" spans="1:37">
      <c r="A280" s="28">
        <v>278</v>
      </c>
      <c r="B280" s="2"/>
      <c r="C280" s="2"/>
      <c r="D280" s="3"/>
      <c r="E280" s="2"/>
      <c r="F280" s="5" t="s">
        <v>68</v>
      </c>
      <c r="G280" s="2"/>
      <c r="H280" s="2"/>
      <c r="I280" s="2"/>
      <c r="J280" s="2"/>
      <c r="K280" s="2"/>
      <c r="L280" s="2"/>
      <c r="M280" s="4"/>
      <c r="N280" s="2"/>
      <c r="O280" s="2"/>
      <c r="P280" s="2"/>
      <c r="Q280" s="2"/>
      <c r="R280" s="5"/>
      <c r="S280" s="2" t="s">
        <v>68</v>
      </c>
      <c r="T280" s="2" t="s">
        <v>68</v>
      </c>
      <c r="U280" s="34"/>
      <c r="V280" s="30" t="str" cm="1">
        <f t="array" ref="V280">_xlfn.IFS(
    D280="","",
    AND(D280="Single Family Residence",OR(X280="Lead",S280="Lead",T280="Lead"),OR(Q280="No",Q280="Unknown",Q280="")),"Tier 1",
    AND(D280="Single Family Residence",OR(X280="GRR",S280="Galvanized",T280="Galvanized",F280="Lead"),OR(Q280="No",Q280="Unknown",Q280="")),"Tier 3",
    AND(D280="Single Family Residence",AI280="Yes",OR(Q280="No",Q280="Unknown",Q280="")),"Tier 4",
    AND(D280&lt;&gt;"Single Family Residence",OR(X280="Lead",AK280="Yes"),OR(Q280="No",Q280="Unknown",Q280="")),"Tier 2",
    OR(Q280="No",Q280="Unknown",Q280=""),"Tier 5",
    Q280="Yes","No Tier",
    TRUE,"")</f>
        <v/>
      </c>
      <c r="W280" s="32" t="str">
        <f t="shared" si="12"/>
        <v>Unknown</v>
      </c>
      <c r="X280" s="32" t="str" cm="1">
        <f t="array" ref="X280">_xlfn.IFS(
    AND(G280="",M280=""), "",
    OR(G280="Lead", G280="Lead Lined Galvanized", M280="Lead", M280="Lead Lined Galvanized"), "Lead",
    AND(G280="GRR", M280="GRR"), "Non-Lead",
    OR(AND(G280="GRR", M280=""), AND(G280="", M280="GRR")), "Non-Lead",
    AND(G280&lt;&gt;"GRR", G280&lt;&gt;"", M280="GRR", OR(I280="Yes", I280="Unknown", I280="")), "GRR",
    AND(G280&lt;&gt;"GRR", G280&lt;&gt;"", M280="GRR", I280="No"), "Non-Lead",
    OR(G280="Unknown", M280="Unknown"), "Unknown",
    OR(NOT(OR(G280="Lead", G280="Lead Lined Galvanized", G280="GRR", G280="Unknown")),
       NOT(OR(M280="Lead", M280="Lead Lined Galvanized", M280="GRR", M280="Unknown"))), "Non-Lead",
    TRUE, ""
)</f>
        <v/>
      </c>
      <c r="Y280" s="31" t="str">
        <f t="shared" si="13"/>
        <v/>
      </c>
      <c r="Z280" s="1" t="b">
        <v>0</v>
      </c>
      <c r="AA280" s="13"/>
      <c r="AB280" s="13"/>
      <c r="AC280" s="13"/>
      <c r="AD280" s="13"/>
      <c r="AE280" s="13"/>
      <c r="AG280" s="32" t="str" cm="1">
        <f t="array" ref="AG280">_xlfn.IFS(AH280="","",AH280="Yes",IF(ISNUMBER(U280),IF(U280&lt;1988,"Yes","No"),"No"),TRUE,"")</f>
        <v/>
      </c>
      <c r="AH280" s="32" t="str">
        <f t="shared" si="14"/>
        <v/>
      </c>
      <c r="AI280" s="32" t="str" cm="1">
        <f t="array" ref="AI280">_xlfn.IFS(AJ280="","",AJ280="Yes",IF(ISNUMBER(U280),IF(U280&lt;1988,"Yes","No"),"No"),TRUE,"No")</f>
        <v>No</v>
      </c>
      <c r="AJ280" s="32" t="str" cm="1">
        <f t="array" ref="AJ280">_xlfn.IFS(AND(S280="",T280=""),"",
     OR(S280="Lead",T280="Lead"),"No",
     OR(S280="Non-Lead Copper",T280="Non-Lead Copper"),"Yes",
     TRUE,"No")</f>
        <v>No</v>
      </c>
      <c r="AK280" s="32" t="str" cm="1">
        <f t="array" ref="AK280">_xlfn.IFS(AND(S280="",T280=""),"",
     OR(S280="Lead",T280="Lead"),"Yes",
     TRUE,"No")</f>
        <v>No</v>
      </c>
    </row>
    <row r="281" spans="1:37">
      <c r="A281" s="28">
        <v>279</v>
      </c>
      <c r="B281" s="2"/>
      <c r="C281" s="2"/>
      <c r="D281" s="3"/>
      <c r="E281" s="2"/>
      <c r="F281" s="5" t="s">
        <v>68</v>
      </c>
      <c r="G281" s="2"/>
      <c r="H281" s="2"/>
      <c r="I281" s="2"/>
      <c r="J281" s="2"/>
      <c r="K281" s="2"/>
      <c r="L281" s="2"/>
      <c r="M281" s="4"/>
      <c r="N281" s="2"/>
      <c r="O281" s="2"/>
      <c r="P281" s="2"/>
      <c r="Q281" s="2"/>
      <c r="R281" s="5"/>
      <c r="S281" s="2" t="s">
        <v>68</v>
      </c>
      <c r="T281" s="2" t="s">
        <v>68</v>
      </c>
      <c r="U281" s="34"/>
      <c r="V281" s="30" t="str" cm="1">
        <f t="array" ref="V281">_xlfn.IFS(
    D281="","",
    AND(D281="Single Family Residence",OR(X281="Lead",S281="Lead",T281="Lead"),OR(Q281="No",Q281="Unknown",Q281="")),"Tier 1",
    AND(D281="Single Family Residence",OR(X281="GRR",S281="Galvanized",T281="Galvanized",F281="Lead"),OR(Q281="No",Q281="Unknown",Q281="")),"Tier 3",
    AND(D281="Single Family Residence",AI281="Yes",OR(Q281="No",Q281="Unknown",Q281="")),"Tier 4",
    AND(D281&lt;&gt;"Single Family Residence",OR(X281="Lead",AK281="Yes"),OR(Q281="No",Q281="Unknown",Q281="")),"Tier 2",
    OR(Q281="No",Q281="Unknown",Q281=""),"Tier 5",
    Q281="Yes","No Tier",
    TRUE,"")</f>
        <v/>
      </c>
      <c r="W281" s="32" t="str">
        <f t="shared" si="12"/>
        <v>Unknown</v>
      </c>
      <c r="X281" s="32" t="str" cm="1">
        <f t="array" ref="X281">_xlfn.IFS(
    AND(G281="",M281=""), "",
    OR(G281="Lead", G281="Lead Lined Galvanized", M281="Lead", M281="Lead Lined Galvanized"), "Lead",
    AND(G281="GRR", M281="GRR"), "Non-Lead",
    OR(AND(G281="GRR", M281=""), AND(G281="", M281="GRR")), "Non-Lead",
    AND(G281&lt;&gt;"GRR", G281&lt;&gt;"", M281="GRR", OR(I281="Yes", I281="Unknown", I281="")), "GRR",
    AND(G281&lt;&gt;"GRR", G281&lt;&gt;"", M281="GRR", I281="No"), "Non-Lead",
    OR(G281="Unknown", M281="Unknown"), "Unknown",
    OR(NOT(OR(G281="Lead", G281="Lead Lined Galvanized", G281="GRR", G281="Unknown")),
       NOT(OR(M281="Lead", M281="Lead Lined Galvanized", M281="GRR", M281="Unknown"))), "Non-Lead",
    TRUE, ""
)</f>
        <v/>
      </c>
      <c r="Y281" s="31" t="str">
        <f t="shared" si="13"/>
        <v/>
      </c>
      <c r="Z281" s="1" t="b">
        <v>0</v>
      </c>
      <c r="AA281" s="13"/>
      <c r="AB281" s="13"/>
      <c r="AC281" s="13"/>
      <c r="AD281" s="13"/>
      <c r="AE281" s="13"/>
      <c r="AG281" s="32" t="str" cm="1">
        <f t="array" ref="AG281">_xlfn.IFS(AH281="","",AH281="Yes",IF(ISNUMBER(U281),IF(U281&lt;1988,"Yes","No"),"No"),TRUE,"")</f>
        <v/>
      </c>
      <c r="AH281" s="32" t="str">
        <f t="shared" si="14"/>
        <v/>
      </c>
      <c r="AI281" s="32" t="str" cm="1">
        <f t="array" ref="AI281">_xlfn.IFS(AJ281="","",AJ281="Yes",IF(ISNUMBER(U281),IF(U281&lt;1988,"Yes","No"),"No"),TRUE,"No")</f>
        <v>No</v>
      </c>
      <c r="AJ281" s="32" t="str" cm="1">
        <f t="array" ref="AJ281">_xlfn.IFS(AND(S281="",T281=""),"",
     OR(S281="Lead",T281="Lead"),"No",
     OR(S281="Non-Lead Copper",T281="Non-Lead Copper"),"Yes",
     TRUE,"No")</f>
        <v>No</v>
      </c>
      <c r="AK281" s="32" t="str" cm="1">
        <f t="array" ref="AK281">_xlfn.IFS(AND(S281="",T281=""),"",
     OR(S281="Lead",T281="Lead"),"Yes",
     TRUE,"No")</f>
        <v>No</v>
      </c>
    </row>
    <row r="282" spans="1:37">
      <c r="A282" s="28">
        <v>280</v>
      </c>
      <c r="B282" s="2"/>
      <c r="C282" s="2"/>
      <c r="D282" s="3"/>
      <c r="E282" s="2"/>
      <c r="F282" s="5" t="s">
        <v>68</v>
      </c>
      <c r="G282" s="2"/>
      <c r="H282" s="2"/>
      <c r="I282" s="2"/>
      <c r="J282" s="2"/>
      <c r="K282" s="2"/>
      <c r="L282" s="2"/>
      <c r="M282" s="4"/>
      <c r="N282" s="2"/>
      <c r="O282" s="2"/>
      <c r="P282" s="2"/>
      <c r="Q282" s="2"/>
      <c r="R282" s="5"/>
      <c r="S282" s="2" t="s">
        <v>68</v>
      </c>
      <c r="T282" s="2" t="s">
        <v>68</v>
      </c>
      <c r="U282" s="34"/>
      <c r="V282" s="30" t="str" cm="1">
        <f t="array" ref="V282">_xlfn.IFS(
    D282="","",
    AND(D282="Single Family Residence",OR(X282="Lead",S282="Lead",T282="Lead"),OR(Q282="No",Q282="Unknown",Q282="")),"Tier 1",
    AND(D282="Single Family Residence",OR(X282="GRR",S282="Galvanized",T282="Galvanized",F282="Lead"),OR(Q282="No",Q282="Unknown",Q282="")),"Tier 3",
    AND(D282="Single Family Residence",AI282="Yes",OR(Q282="No",Q282="Unknown",Q282="")),"Tier 4",
    AND(D282&lt;&gt;"Single Family Residence",OR(X282="Lead",AK282="Yes"),OR(Q282="No",Q282="Unknown",Q282="")),"Tier 2",
    OR(Q282="No",Q282="Unknown",Q282=""),"Tier 5",
    Q282="Yes","No Tier",
    TRUE,"")</f>
        <v/>
      </c>
      <c r="W282" s="32" t="str">
        <f t="shared" si="12"/>
        <v>Unknown</v>
      </c>
      <c r="X282" s="32" t="str" cm="1">
        <f t="array" ref="X282">_xlfn.IFS(
    AND(G282="",M282=""), "",
    OR(G282="Lead", G282="Lead Lined Galvanized", M282="Lead", M282="Lead Lined Galvanized"), "Lead",
    AND(G282="GRR", M282="GRR"), "Non-Lead",
    OR(AND(G282="GRR", M282=""), AND(G282="", M282="GRR")), "Non-Lead",
    AND(G282&lt;&gt;"GRR", G282&lt;&gt;"", M282="GRR", OR(I282="Yes", I282="Unknown", I282="")), "GRR",
    AND(G282&lt;&gt;"GRR", G282&lt;&gt;"", M282="GRR", I282="No"), "Non-Lead",
    OR(G282="Unknown", M282="Unknown"), "Unknown",
    OR(NOT(OR(G282="Lead", G282="Lead Lined Galvanized", G282="GRR", G282="Unknown")),
       NOT(OR(M282="Lead", M282="Lead Lined Galvanized", M282="GRR", M282="Unknown"))), "Non-Lead",
    TRUE, ""
)</f>
        <v/>
      </c>
      <c r="Y282" s="31" t="str">
        <f t="shared" si="13"/>
        <v/>
      </c>
      <c r="Z282" s="1" t="b">
        <v>0</v>
      </c>
      <c r="AA282" s="13"/>
      <c r="AB282" s="13"/>
      <c r="AC282" s="13"/>
      <c r="AD282" s="13"/>
      <c r="AE282" s="13"/>
      <c r="AG282" s="32" t="str" cm="1">
        <f t="array" ref="AG282">_xlfn.IFS(AH282="","",AH282="Yes",IF(ISNUMBER(U282),IF(U282&lt;1988,"Yes","No"),"No"),TRUE,"")</f>
        <v/>
      </c>
      <c r="AH282" s="32" t="str">
        <f t="shared" si="14"/>
        <v/>
      </c>
      <c r="AI282" s="32" t="str" cm="1">
        <f t="array" ref="AI282">_xlfn.IFS(AJ282="","",AJ282="Yes",IF(ISNUMBER(U282),IF(U282&lt;1988,"Yes","No"),"No"),TRUE,"No")</f>
        <v>No</v>
      </c>
      <c r="AJ282" s="32" t="str" cm="1">
        <f t="array" ref="AJ282">_xlfn.IFS(AND(S282="",T282=""),"",
     OR(S282="Lead",T282="Lead"),"No",
     OR(S282="Non-Lead Copper",T282="Non-Lead Copper"),"Yes",
     TRUE,"No")</f>
        <v>No</v>
      </c>
      <c r="AK282" s="32" t="str" cm="1">
        <f t="array" ref="AK282">_xlfn.IFS(AND(S282="",T282=""),"",
     OR(S282="Lead",T282="Lead"),"Yes",
     TRUE,"No")</f>
        <v>No</v>
      </c>
    </row>
    <row r="283" spans="1:37">
      <c r="A283" s="28">
        <v>281</v>
      </c>
      <c r="B283" s="2"/>
      <c r="C283" s="2"/>
      <c r="D283" s="3"/>
      <c r="E283" s="2"/>
      <c r="F283" s="5" t="s">
        <v>68</v>
      </c>
      <c r="G283" s="2"/>
      <c r="H283" s="2"/>
      <c r="I283" s="2"/>
      <c r="J283" s="2"/>
      <c r="K283" s="2"/>
      <c r="L283" s="2"/>
      <c r="M283" s="4"/>
      <c r="N283" s="2"/>
      <c r="O283" s="2"/>
      <c r="P283" s="2"/>
      <c r="Q283" s="2"/>
      <c r="R283" s="5"/>
      <c r="S283" s="2" t="s">
        <v>68</v>
      </c>
      <c r="T283" s="2" t="s">
        <v>68</v>
      </c>
      <c r="U283" s="34"/>
      <c r="V283" s="30" t="str" cm="1">
        <f t="array" ref="V283">_xlfn.IFS(
    D283="","",
    AND(D283="Single Family Residence",OR(X283="Lead",S283="Lead",T283="Lead"),OR(Q283="No",Q283="Unknown",Q283="")),"Tier 1",
    AND(D283="Single Family Residence",OR(X283="GRR",S283="Galvanized",T283="Galvanized",F283="Lead"),OR(Q283="No",Q283="Unknown",Q283="")),"Tier 3",
    AND(D283="Single Family Residence",AI283="Yes",OR(Q283="No",Q283="Unknown",Q283="")),"Tier 4",
    AND(D283&lt;&gt;"Single Family Residence",OR(X283="Lead",AK283="Yes"),OR(Q283="No",Q283="Unknown",Q283="")),"Tier 2",
    OR(Q283="No",Q283="Unknown",Q283=""),"Tier 5",
    Q283="Yes","No Tier",
    TRUE,"")</f>
        <v/>
      </c>
      <c r="W283" s="32" t="str">
        <f t="shared" si="12"/>
        <v>Unknown</v>
      </c>
      <c r="X283" s="32" t="str" cm="1">
        <f t="array" ref="X283">_xlfn.IFS(
    AND(G283="",M283=""), "",
    OR(G283="Lead", G283="Lead Lined Galvanized", M283="Lead", M283="Lead Lined Galvanized"), "Lead",
    AND(G283="GRR", M283="GRR"), "Non-Lead",
    OR(AND(G283="GRR", M283=""), AND(G283="", M283="GRR")), "Non-Lead",
    AND(G283&lt;&gt;"GRR", G283&lt;&gt;"", M283="GRR", OR(I283="Yes", I283="Unknown", I283="")), "GRR",
    AND(G283&lt;&gt;"GRR", G283&lt;&gt;"", M283="GRR", I283="No"), "Non-Lead",
    OR(G283="Unknown", M283="Unknown"), "Unknown",
    OR(NOT(OR(G283="Lead", G283="Lead Lined Galvanized", G283="GRR", G283="Unknown")),
       NOT(OR(M283="Lead", M283="Lead Lined Galvanized", M283="GRR", M283="Unknown"))), "Non-Lead",
    TRUE, ""
)</f>
        <v/>
      </c>
      <c r="Y283" s="31" t="str">
        <f t="shared" si="13"/>
        <v/>
      </c>
      <c r="Z283" s="1" t="b">
        <v>0</v>
      </c>
      <c r="AA283" s="13"/>
      <c r="AB283" s="13"/>
      <c r="AC283" s="13"/>
      <c r="AD283" s="13"/>
      <c r="AE283" s="13"/>
      <c r="AG283" s="32" t="str" cm="1">
        <f t="array" ref="AG283">_xlfn.IFS(AH283="","",AH283="Yes",IF(ISNUMBER(U283),IF(U283&lt;1988,"Yes","No"),"No"),TRUE,"")</f>
        <v/>
      </c>
      <c r="AH283" s="32" t="str">
        <f t="shared" si="14"/>
        <v/>
      </c>
      <c r="AI283" s="32" t="str" cm="1">
        <f t="array" ref="AI283">_xlfn.IFS(AJ283="","",AJ283="Yes",IF(ISNUMBER(U283),IF(U283&lt;1988,"Yes","No"),"No"),TRUE,"No")</f>
        <v>No</v>
      </c>
      <c r="AJ283" s="32" t="str" cm="1">
        <f t="array" ref="AJ283">_xlfn.IFS(AND(S283="",T283=""),"",
     OR(S283="Lead",T283="Lead"),"No",
     OR(S283="Non-Lead Copper",T283="Non-Lead Copper"),"Yes",
     TRUE,"No")</f>
        <v>No</v>
      </c>
      <c r="AK283" s="32" t="str" cm="1">
        <f t="array" ref="AK283">_xlfn.IFS(AND(S283="",T283=""),"",
     OR(S283="Lead",T283="Lead"),"Yes",
     TRUE,"No")</f>
        <v>No</v>
      </c>
    </row>
    <row r="284" spans="1:37">
      <c r="A284" s="28">
        <v>282</v>
      </c>
      <c r="B284" s="2"/>
      <c r="C284" s="2"/>
      <c r="D284" s="3"/>
      <c r="E284" s="2"/>
      <c r="F284" s="5" t="s">
        <v>68</v>
      </c>
      <c r="G284" s="2"/>
      <c r="H284" s="2"/>
      <c r="I284" s="2"/>
      <c r="J284" s="2"/>
      <c r="K284" s="2"/>
      <c r="L284" s="2"/>
      <c r="M284" s="4"/>
      <c r="N284" s="2"/>
      <c r="O284" s="2"/>
      <c r="P284" s="2"/>
      <c r="Q284" s="2"/>
      <c r="R284" s="5"/>
      <c r="S284" s="2" t="s">
        <v>68</v>
      </c>
      <c r="T284" s="2" t="s">
        <v>68</v>
      </c>
      <c r="U284" s="34"/>
      <c r="V284" s="30" t="str" cm="1">
        <f t="array" ref="V284">_xlfn.IFS(
    D284="","",
    AND(D284="Single Family Residence",OR(X284="Lead",S284="Lead",T284="Lead"),OR(Q284="No",Q284="Unknown",Q284="")),"Tier 1",
    AND(D284="Single Family Residence",OR(X284="GRR",S284="Galvanized",T284="Galvanized",F284="Lead"),OR(Q284="No",Q284="Unknown",Q284="")),"Tier 3",
    AND(D284="Single Family Residence",AI284="Yes",OR(Q284="No",Q284="Unknown",Q284="")),"Tier 4",
    AND(D284&lt;&gt;"Single Family Residence",OR(X284="Lead",AK284="Yes"),OR(Q284="No",Q284="Unknown",Q284="")),"Tier 2",
    OR(Q284="No",Q284="Unknown",Q284=""),"Tier 5",
    Q284="Yes","No Tier",
    TRUE,"")</f>
        <v/>
      </c>
      <c r="W284" s="32" t="str">
        <f t="shared" si="12"/>
        <v>Unknown</v>
      </c>
      <c r="X284" s="32" t="str" cm="1">
        <f t="array" ref="X284">_xlfn.IFS(
    AND(G284="",M284=""), "",
    OR(G284="Lead", G284="Lead Lined Galvanized", M284="Lead", M284="Lead Lined Galvanized"), "Lead",
    AND(G284="GRR", M284="GRR"), "Non-Lead",
    OR(AND(G284="GRR", M284=""), AND(G284="", M284="GRR")), "Non-Lead",
    AND(G284&lt;&gt;"GRR", G284&lt;&gt;"", M284="GRR", OR(I284="Yes", I284="Unknown", I284="")), "GRR",
    AND(G284&lt;&gt;"GRR", G284&lt;&gt;"", M284="GRR", I284="No"), "Non-Lead",
    OR(G284="Unknown", M284="Unknown"), "Unknown",
    OR(NOT(OR(G284="Lead", G284="Lead Lined Galvanized", G284="GRR", G284="Unknown")),
       NOT(OR(M284="Lead", M284="Lead Lined Galvanized", M284="GRR", M284="Unknown"))), "Non-Lead",
    TRUE, ""
)</f>
        <v/>
      </c>
      <c r="Y284" s="31" t="str">
        <f t="shared" si="13"/>
        <v/>
      </c>
      <c r="Z284" s="1" t="b">
        <v>0</v>
      </c>
      <c r="AA284" s="13"/>
      <c r="AB284" s="13"/>
      <c r="AC284" s="13"/>
      <c r="AD284" s="13"/>
      <c r="AE284" s="13"/>
      <c r="AG284" s="32" t="str" cm="1">
        <f t="array" ref="AG284">_xlfn.IFS(AH284="","",AH284="Yes",IF(ISNUMBER(U284),IF(U284&lt;1988,"Yes","No"),"No"),TRUE,"")</f>
        <v/>
      </c>
      <c r="AH284" s="32" t="str">
        <f t="shared" si="14"/>
        <v/>
      </c>
      <c r="AI284" s="32" t="str" cm="1">
        <f t="array" ref="AI284">_xlfn.IFS(AJ284="","",AJ284="Yes",IF(ISNUMBER(U284),IF(U284&lt;1988,"Yes","No"),"No"),TRUE,"No")</f>
        <v>No</v>
      </c>
      <c r="AJ284" s="32" t="str" cm="1">
        <f t="array" ref="AJ284">_xlfn.IFS(AND(S284="",T284=""),"",
     OR(S284="Lead",T284="Lead"),"No",
     OR(S284="Non-Lead Copper",T284="Non-Lead Copper"),"Yes",
     TRUE,"No")</f>
        <v>No</v>
      </c>
      <c r="AK284" s="32" t="str" cm="1">
        <f t="array" ref="AK284">_xlfn.IFS(AND(S284="",T284=""),"",
     OR(S284="Lead",T284="Lead"),"Yes",
     TRUE,"No")</f>
        <v>No</v>
      </c>
    </row>
    <row r="285" spans="1:37">
      <c r="A285" s="28">
        <v>283</v>
      </c>
      <c r="B285" s="2"/>
      <c r="C285" s="2"/>
      <c r="D285" s="3"/>
      <c r="E285" s="2"/>
      <c r="F285" s="5" t="s">
        <v>68</v>
      </c>
      <c r="G285" s="2"/>
      <c r="H285" s="2"/>
      <c r="I285" s="2"/>
      <c r="J285" s="2"/>
      <c r="K285" s="2"/>
      <c r="L285" s="2"/>
      <c r="M285" s="4"/>
      <c r="N285" s="2"/>
      <c r="O285" s="2"/>
      <c r="P285" s="2"/>
      <c r="Q285" s="2"/>
      <c r="R285" s="5"/>
      <c r="S285" s="2" t="s">
        <v>68</v>
      </c>
      <c r="T285" s="2" t="s">
        <v>68</v>
      </c>
      <c r="U285" s="34"/>
      <c r="V285" s="30" t="str" cm="1">
        <f t="array" ref="V285">_xlfn.IFS(
    D285="","",
    AND(D285="Single Family Residence",OR(X285="Lead",S285="Lead",T285="Lead"),OR(Q285="No",Q285="Unknown",Q285="")),"Tier 1",
    AND(D285="Single Family Residence",OR(X285="GRR",S285="Galvanized",T285="Galvanized",F285="Lead"),OR(Q285="No",Q285="Unknown",Q285="")),"Tier 3",
    AND(D285="Single Family Residence",AI285="Yes",OR(Q285="No",Q285="Unknown",Q285="")),"Tier 4",
    AND(D285&lt;&gt;"Single Family Residence",OR(X285="Lead",AK285="Yes"),OR(Q285="No",Q285="Unknown",Q285="")),"Tier 2",
    OR(Q285="No",Q285="Unknown",Q285=""),"Tier 5",
    Q285="Yes","No Tier",
    TRUE,"")</f>
        <v/>
      </c>
      <c r="W285" s="32" t="str">
        <f t="shared" si="12"/>
        <v>Unknown</v>
      </c>
      <c r="X285" s="32" t="str" cm="1">
        <f t="array" ref="X285">_xlfn.IFS(
    AND(G285="",M285=""), "",
    OR(G285="Lead", G285="Lead Lined Galvanized", M285="Lead", M285="Lead Lined Galvanized"), "Lead",
    AND(G285="GRR", M285="GRR"), "Non-Lead",
    OR(AND(G285="GRR", M285=""), AND(G285="", M285="GRR")), "Non-Lead",
    AND(G285&lt;&gt;"GRR", G285&lt;&gt;"", M285="GRR", OR(I285="Yes", I285="Unknown", I285="")), "GRR",
    AND(G285&lt;&gt;"GRR", G285&lt;&gt;"", M285="GRR", I285="No"), "Non-Lead",
    OR(G285="Unknown", M285="Unknown"), "Unknown",
    OR(NOT(OR(G285="Lead", G285="Lead Lined Galvanized", G285="GRR", G285="Unknown")),
       NOT(OR(M285="Lead", M285="Lead Lined Galvanized", M285="GRR", M285="Unknown"))), "Non-Lead",
    TRUE, ""
)</f>
        <v/>
      </c>
      <c r="Y285" s="31" t="str">
        <f t="shared" si="13"/>
        <v/>
      </c>
      <c r="Z285" s="1" t="b">
        <v>0</v>
      </c>
      <c r="AA285" s="13"/>
      <c r="AB285" s="13"/>
      <c r="AC285" s="13"/>
      <c r="AD285" s="13"/>
      <c r="AE285" s="13"/>
      <c r="AG285" s="32" t="str" cm="1">
        <f t="array" ref="AG285">_xlfn.IFS(AH285="","",AH285="Yes",IF(ISNUMBER(U285),IF(U285&lt;1988,"Yes","No"),"No"),TRUE,"")</f>
        <v/>
      </c>
      <c r="AH285" s="32" t="str">
        <f t="shared" si="14"/>
        <v/>
      </c>
      <c r="AI285" s="32" t="str" cm="1">
        <f t="array" ref="AI285">_xlfn.IFS(AJ285="","",AJ285="Yes",IF(ISNUMBER(U285),IF(U285&lt;1988,"Yes","No"),"No"),TRUE,"No")</f>
        <v>No</v>
      </c>
      <c r="AJ285" s="32" t="str" cm="1">
        <f t="array" ref="AJ285">_xlfn.IFS(AND(S285="",T285=""),"",
     OR(S285="Lead",T285="Lead"),"No",
     OR(S285="Non-Lead Copper",T285="Non-Lead Copper"),"Yes",
     TRUE,"No")</f>
        <v>No</v>
      </c>
      <c r="AK285" s="32" t="str" cm="1">
        <f t="array" ref="AK285">_xlfn.IFS(AND(S285="",T285=""),"",
     OR(S285="Lead",T285="Lead"),"Yes",
     TRUE,"No")</f>
        <v>No</v>
      </c>
    </row>
    <row r="286" spans="1:37">
      <c r="A286" s="28">
        <v>284</v>
      </c>
      <c r="B286" s="2"/>
      <c r="C286" s="2"/>
      <c r="D286" s="3"/>
      <c r="E286" s="2"/>
      <c r="F286" s="5" t="s">
        <v>68</v>
      </c>
      <c r="G286" s="2"/>
      <c r="H286" s="2"/>
      <c r="I286" s="2"/>
      <c r="J286" s="2"/>
      <c r="K286" s="2"/>
      <c r="L286" s="2"/>
      <c r="M286" s="4"/>
      <c r="N286" s="2"/>
      <c r="O286" s="2"/>
      <c r="P286" s="2"/>
      <c r="Q286" s="2"/>
      <c r="R286" s="5"/>
      <c r="S286" s="2" t="s">
        <v>68</v>
      </c>
      <c r="T286" s="2" t="s">
        <v>68</v>
      </c>
      <c r="U286" s="34"/>
      <c r="V286" s="30" t="str" cm="1">
        <f t="array" ref="V286">_xlfn.IFS(
    D286="","",
    AND(D286="Single Family Residence",OR(X286="Lead",S286="Lead",T286="Lead"),OR(Q286="No",Q286="Unknown",Q286="")),"Tier 1",
    AND(D286="Single Family Residence",OR(X286="GRR",S286="Galvanized",T286="Galvanized",F286="Lead"),OR(Q286="No",Q286="Unknown",Q286="")),"Tier 3",
    AND(D286="Single Family Residence",AI286="Yes",OR(Q286="No",Q286="Unknown",Q286="")),"Tier 4",
    AND(D286&lt;&gt;"Single Family Residence",OR(X286="Lead",AK286="Yes"),OR(Q286="No",Q286="Unknown",Q286="")),"Tier 2",
    OR(Q286="No",Q286="Unknown",Q286=""),"Tier 5",
    Q286="Yes","No Tier",
    TRUE,"")</f>
        <v/>
      </c>
      <c r="W286" s="32" t="str">
        <f t="shared" si="12"/>
        <v>Unknown</v>
      </c>
      <c r="X286" s="32" t="str" cm="1">
        <f t="array" ref="X286">_xlfn.IFS(
    AND(G286="",M286=""), "",
    OR(G286="Lead", G286="Lead Lined Galvanized", M286="Lead", M286="Lead Lined Galvanized"), "Lead",
    AND(G286="GRR", M286="GRR"), "Non-Lead",
    OR(AND(G286="GRR", M286=""), AND(G286="", M286="GRR")), "Non-Lead",
    AND(G286&lt;&gt;"GRR", G286&lt;&gt;"", M286="GRR", OR(I286="Yes", I286="Unknown", I286="")), "GRR",
    AND(G286&lt;&gt;"GRR", G286&lt;&gt;"", M286="GRR", I286="No"), "Non-Lead",
    OR(G286="Unknown", M286="Unknown"), "Unknown",
    OR(NOT(OR(G286="Lead", G286="Lead Lined Galvanized", G286="GRR", G286="Unknown")),
       NOT(OR(M286="Lead", M286="Lead Lined Galvanized", M286="GRR", M286="Unknown"))), "Non-Lead",
    TRUE, ""
)</f>
        <v/>
      </c>
      <c r="Y286" s="31" t="str">
        <f t="shared" si="13"/>
        <v/>
      </c>
      <c r="Z286" s="1" t="b">
        <v>0</v>
      </c>
      <c r="AA286" s="13"/>
      <c r="AB286" s="13"/>
      <c r="AC286" s="13"/>
      <c r="AD286" s="13"/>
      <c r="AE286" s="13"/>
      <c r="AG286" s="32" t="str" cm="1">
        <f t="array" ref="AG286">_xlfn.IFS(AH286="","",AH286="Yes",IF(ISNUMBER(U286),IF(U286&lt;1988,"Yes","No"),"No"),TRUE,"")</f>
        <v/>
      </c>
      <c r="AH286" s="32" t="str">
        <f t="shared" si="14"/>
        <v/>
      </c>
      <c r="AI286" s="32" t="str" cm="1">
        <f t="array" ref="AI286">_xlfn.IFS(AJ286="","",AJ286="Yes",IF(ISNUMBER(U286),IF(U286&lt;1988,"Yes","No"),"No"),TRUE,"No")</f>
        <v>No</v>
      </c>
      <c r="AJ286" s="32" t="str" cm="1">
        <f t="array" ref="AJ286">_xlfn.IFS(AND(S286="",T286=""),"",
     OR(S286="Lead",T286="Lead"),"No",
     OR(S286="Non-Lead Copper",T286="Non-Lead Copper"),"Yes",
     TRUE,"No")</f>
        <v>No</v>
      </c>
      <c r="AK286" s="32" t="str" cm="1">
        <f t="array" ref="AK286">_xlfn.IFS(AND(S286="",T286=""),"",
     OR(S286="Lead",T286="Lead"),"Yes",
     TRUE,"No")</f>
        <v>No</v>
      </c>
    </row>
    <row r="287" spans="1:37">
      <c r="A287" s="28">
        <v>285</v>
      </c>
      <c r="B287" s="2"/>
      <c r="C287" s="2"/>
      <c r="D287" s="3"/>
      <c r="E287" s="2"/>
      <c r="F287" s="5" t="s">
        <v>68</v>
      </c>
      <c r="G287" s="2"/>
      <c r="H287" s="2"/>
      <c r="I287" s="2"/>
      <c r="J287" s="2"/>
      <c r="K287" s="2"/>
      <c r="L287" s="2"/>
      <c r="M287" s="4"/>
      <c r="N287" s="2"/>
      <c r="O287" s="2"/>
      <c r="P287" s="2"/>
      <c r="Q287" s="2"/>
      <c r="R287" s="5"/>
      <c r="S287" s="2" t="s">
        <v>68</v>
      </c>
      <c r="T287" s="2" t="s">
        <v>68</v>
      </c>
      <c r="U287" s="34"/>
      <c r="V287" s="30" t="str" cm="1">
        <f t="array" ref="V287">_xlfn.IFS(
    D287="","",
    AND(D287="Single Family Residence",OR(X287="Lead",S287="Lead",T287="Lead"),OR(Q287="No",Q287="Unknown",Q287="")),"Tier 1",
    AND(D287="Single Family Residence",OR(X287="GRR",S287="Galvanized",T287="Galvanized",F287="Lead"),OR(Q287="No",Q287="Unknown",Q287="")),"Tier 3",
    AND(D287="Single Family Residence",AI287="Yes",OR(Q287="No",Q287="Unknown",Q287="")),"Tier 4",
    AND(D287&lt;&gt;"Single Family Residence",OR(X287="Lead",AK287="Yes"),OR(Q287="No",Q287="Unknown",Q287="")),"Tier 2",
    OR(Q287="No",Q287="Unknown",Q287=""),"Tier 5",
    Q287="Yes","No Tier",
    TRUE,"")</f>
        <v/>
      </c>
      <c r="W287" s="32" t="str">
        <f t="shared" si="12"/>
        <v>Unknown</v>
      </c>
      <c r="X287" s="32" t="str" cm="1">
        <f t="array" ref="X287">_xlfn.IFS(
    AND(G287="",M287=""), "",
    OR(G287="Lead", G287="Lead Lined Galvanized", M287="Lead", M287="Lead Lined Galvanized"), "Lead",
    AND(G287="GRR", M287="GRR"), "Non-Lead",
    OR(AND(G287="GRR", M287=""), AND(G287="", M287="GRR")), "Non-Lead",
    AND(G287&lt;&gt;"GRR", G287&lt;&gt;"", M287="GRR", OR(I287="Yes", I287="Unknown", I287="")), "GRR",
    AND(G287&lt;&gt;"GRR", G287&lt;&gt;"", M287="GRR", I287="No"), "Non-Lead",
    OR(G287="Unknown", M287="Unknown"), "Unknown",
    OR(NOT(OR(G287="Lead", G287="Lead Lined Galvanized", G287="GRR", G287="Unknown")),
       NOT(OR(M287="Lead", M287="Lead Lined Galvanized", M287="GRR", M287="Unknown"))), "Non-Lead",
    TRUE, ""
)</f>
        <v/>
      </c>
      <c r="Y287" s="31" t="str">
        <f t="shared" si="13"/>
        <v/>
      </c>
      <c r="Z287" s="1" t="b">
        <v>0</v>
      </c>
      <c r="AA287" s="13"/>
      <c r="AB287" s="13"/>
      <c r="AC287" s="13"/>
      <c r="AD287" s="13"/>
      <c r="AE287" s="13"/>
      <c r="AG287" s="32" t="str" cm="1">
        <f t="array" ref="AG287">_xlfn.IFS(AH287="","",AH287="Yes",IF(ISNUMBER(U287),IF(U287&lt;1988,"Yes","No"),"No"),TRUE,"")</f>
        <v/>
      </c>
      <c r="AH287" s="32" t="str">
        <f t="shared" si="14"/>
        <v/>
      </c>
      <c r="AI287" s="32" t="str" cm="1">
        <f t="array" ref="AI287">_xlfn.IFS(AJ287="","",AJ287="Yes",IF(ISNUMBER(U287),IF(U287&lt;1988,"Yes","No"),"No"),TRUE,"No")</f>
        <v>No</v>
      </c>
      <c r="AJ287" s="32" t="str" cm="1">
        <f t="array" ref="AJ287">_xlfn.IFS(AND(S287="",T287=""),"",
     OR(S287="Lead",T287="Lead"),"No",
     OR(S287="Non-Lead Copper",T287="Non-Lead Copper"),"Yes",
     TRUE,"No")</f>
        <v>No</v>
      </c>
      <c r="AK287" s="32" t="str" cm="1">
        <f t="array" ref="AK287">_xlfn.IFS(AND(S287="",T287=""),"",
     OR(S287="Lead",T287="Lead"),"Yes",
     TRUE,"No")</f>
        <v>No</v>
      </c>
    </row>
    <row r="288" spans="1:37">
      <c r="A288" s="28">
        <v>286</v>
      </c>
      <c r="B288" s="2"/>
      <c r="C288" s="2"/>
      <c r="D288" s="3"/>
      <c r="E288" s="2"/>
      <c r="F288" s="5" t="s">
        <v>68</v>
      </c>
      <c r="G288" s="2"/>
      <c r="H288" s="2"/>
      <c r="I288" s="2"/>
      <c r="J288" s="2"/>
      <c r="K288" s="2"/>
      <c r="L288" s="2"/>
      <c r="M288" s="4"/>
      <c r="N288" s="2"/>
      <c r="O288" s="2"/>
      <c r="P288" s="2"/>
      <c r="Q288" s="2"/>
      <c r="R288" s="5"/>
      <c r="S288" s="2" t="s">
        <v>68</v>
      </c>
      <c r="T288" s="2" t="s">
        <v>68</v>
      </c>
      <c r="U288" s="34"/>
      <c r="V288" s="30" t="str" cm="1">
        <f t="array" ref="V288">_xlfn.IFS(
    D288="","",
    AND(D288="Single Family Residence",OR(X288="Lead",S288="Lead",T288="Lead"),OR(Q288="No",Q288="Unknown",Q288="")),"Tier 1",
    AND(D288="Single Family Residence",OR(X288="GRR",S288="Galvanized",T288="Galvanized",F288="Lead"),OR(Q288="No",Q288="Unknown",Q288="")),"Tier 3",
    AND(D288="Single Family Residence",AI288="Yes",OR(Q288="No",Q288="Unknown",Q288="")),"Tier 4",
    AND(D288&lt;&gt;"Single Family Residence",OR(X288="Lead",AK288="Yes"),OR(Q288="No",Q288="Unknown",Q288="")),"Tier 2",
    OR(Q288="No",Q288="Unknown",Q288=""),"Tier 5",
    Q288="Yes","No Tier",
    TRUE,"")</f>
        <v/>
      </c>
      <c r="W288" s="32" t="str">
        <f t="shared" si="12"/>
        <v>Unknown</v>
      </c>
      <c r="X288" s="32" t="str" cm="1">
        <f t="array" ref="X288">_xlfn.IFS(
    AND(G288="",M288=""), "",
    OR(G288="Lead", G288="Lead Lined Galvanized", M288="Lead", M288="Lead Lined Galvanized"), "Lead",
    AND(G288="GRR", M288="GRR"), "Non-Lead",
    OR(AND(G288="GRR", M288=""), AND(G288="", M288="GRR")), "Non-Lead",
    AND(G288&lt;&gt;"GRR", G288&lt;&gt;"", M288="GRR", OR(I288="Yes", I288="Unknown", I288="")), "GRR",
    AND(G288&lt;&gt;"GRR", G288&lt;&gt;"", M288="GRR", I288="No"), "Non-Lead",
    OR(G288="Unknown", M288="Unknown"), "Unknown",
    OR(NOT(OR(G288="Lead", G288="Lead Lined Galvanized", G288="GRR", G288="Unknown")),
       NOT(OR(M288="Lead", M288="Lead Lined Galvanized", M288="GRR", M288="Unknown"))), "Non-Lead",
    TRUE, ""
)</f>
        <v/>
      </c>
      <c r="Y288" s="31" t="str">
        <f t="shared" si="13"/>
        <v/>
      </c>
      <c r="Z288" s="1" t="b">
        <v>0</v>
      </c>
      <c r="AA288" s="13"/>
      <c r="AB288" s="13"/>
      <c r="AC288" s="13"/>
      <c r="AD288" s="13"/>
      <c r="AE288" s="13"/>
      <c r="AG288" s="32" t="str" cm="1">
        <f t="array" ref="AG288">_xlfn.IFS(AH288="","",AH288="Yes",IF(ISNUMBER(U288),IF(U288&lt;1988,"Yes","No"),"No"),TRUE,"")</f>
        <v/>
      </c>
      <c r="AH288" s="32" t="str">
        <f t="shared" si="14"/>
        <v/>
      </c>
      <c r="AI288" s="32" t="str" cm="1">
        <f t="array" ref="AI288">_xlfn.IFS(AJ288="","",AJ288="Yes",IF(ISNUMBER(U288),IF(U288&lt;1988,"Yes","No"),"No"),TRUE,"No")</f>
        <v>No</v>
      </c>
      <c r="AJ288" s="32" t="str" cm="1">
        <f t="array" ref="AJ288">_xlfn.IFS(AND(S288="",T288=""),"",
     OR(S288="Lead",T288="Lead"),"No",
     OR(S288="Non-Lead Copper",T288="Non-Lead Copper"),"Yes",
     TRUE,"No")</f>
        <v>No</v>
      </c>
      <c r="AK288" s="32" t="str" cm="1">
        <f t="array" ref="AK288">_xlfn.IFS(AND(S288="",T288=""),"",
     OR(S288="Lead",T288="Lead"),"Yes",
     TRUE,"No")</f>
        <v>No</v>
      </c>
    </row>
    <row r="289" spans="1:37">
      <c r="A289" s="28">
        <v>287</v>
      </c>
      <c r="B289" s="2"/>
      <c r="C289" s="2"/>
      <c r="D289" s="3"/>
      <c r="E289" s="2"/>
      <c r="F289" s="5" t="s">
        <v>68</v>
      </c>
      <c r="G289" s="2"/>
      <c r="H289" s="2"/>
      <c r="I289" s="2"/>
      <c r="J289" s="2"/>
      <c r="K289" s="2"/>
      <c r="L289" s="2"/>
      <c r="M289" s="4"/>
      <c r="N289" s="2"/>
      <c r="O289" s="2"/>
      <c r="P289" s="2"/>
      <c r="Q289" s="2"/>
      <c r="R289" s="5"/>
      <c r="S289" s="2" t="s">
        <v>68</v>
      </c>
      <c r="T289" s="2" t="s">
        <v>68</v>
      </c>
      <c r="U289" s="34"/>
      <c r="V289" s="30" t="str" cm="1">
        <f t="array" ref="V289">_xlfn.IFS(
    D289="","",
    AND(D289="Single Family Residence",OR(X289="Lead",S289="Lead",T289="Lead"),OR(Q289="No",Q289="Unknown",Q289="")),"Tier 1",
    AND(D289="Single Family Residence",OR(X289="GRR",S289="Galvanized",T289="Galvanized",F289="Lead"),OR(Q289="No",Q289="Unknown",Q289="")),"Tier 3",
    AND(D289="Single Family Residence",AI289="Yes",OR(Q289="No",Q289="Unknown",Q289="")),"Tier 4",
    AND(D289&lt;&gt;"Single Family Residence",OR(X289="Lead",AK289="Yes"),OR(Q289="No",Q289="Unknown",Q289="")),"Tier 2",
    OR(Q289="No",Q289="Unknown",Q289=""),"Tier 5",
    Q289="Yes","No Tier",
    TRUE,"")</f>
        <v/>
      </c>
      <c r="W289" s="32" t="str">
        <f t="shared" si="12"/>
        <v>Unknown</v>
      </c>
      <c r="X289" s="32" t="str" cm="1">
        <f t="array" ref="X289">_xlfn.IFS(
    AND(G289="",M289=""), "",
    OR(G289="Lead", G289="Lead Lined Galvanized", M289="Lead", M289="Lead Lined Galvanized"), "Lead",
    AND(G289="GRR", M289="GRR"), "Non-Lead",
    OR(AND(G289="GRR", M289=""), AND(G289="", M289="GRR")), "Non-Lead",
    AND(G289&lt;&gt;"GRR", G289&lt;&gt;"", M289="GRR", OR(I289="Yes", I289="Unknown", I289="")), "GRR",
    AND(G289&lt;&gt;"GRR", G289&lt;&gt;"", M289="GRR", I289="No"), "Non-Lead",
    OR(G289="Unknown", M289="Unknown"), "Unknown",
    OR(NOT(OR(G289="Lead", G289="Lead Lined Galvanized", G289="GRR", G289="Unknown")),
       NOT(OR(M289="Lead", M289="Lead Lined Galvanized", M289="GRR", M289="Unknown"))), "Non-Lead",
    TRUE, ""
)</f>
        <v/>
      </c>
      <c r="Y289" s="31" t="str">
        <f t="shared" si="13"/>
        <v/>
      </c>
      <c r="Z289" s="1" t="b">
        <v>0</v>
      </c>
      <c r="AA289" s="13"/>
      <c r="AB289" s="13"/>
      <c r="AC289" s="13"/>
      <c r="AD289" s="13"/>
      <c r="AE289" s="13"/>
      <c r="AG289" s="32" t="str" cm="1">
        <f t="array" ref="AG289">_xlfn.IFS(AH289="","",AH289="Yes",IF(ISNUMBER(U289),IF(U289&lt;1988,"Yes","No"),"No"),TRUE,"")</f>
        <v/>
      </c>
      <c r="AH289" s="32" t="str">
        <f t="shared" si="14"/>
        <v/>
      </c>
      <c r="AI289" s="32" t="str" cm="1">
        <f t="array" ref="AI289">_xlfn.IFS(AJ289="","",AJ289="Yes",IF(ISNUMBER(U289),IF(U289&lt;1988,"Yes","No"),"No"),TRUE,"No")</f>
        <v>No</v>
      </c>
      <c r="AJ289" s="32" t="str" cm="1">
        <f t="array" ref="AJ289">_xlfn.IFS(AND(S289="",T289=""),"",
     OR(S289="Lead",T289="Lead"),"No",
     OR(S289="Non-Lead Copper",T289="Non-Lead Copper"),"Yes",
     TRUE,"No")</f>
        <v>No</v>
      </c>
      <c r="AK289" s="32" t="str" cm="1">
        <f t="array" ref="AK289">_xlfn.IFS(AND(S289="",T289=""),"",
     OR(S289="Lead",T289="Lead"),"Yes",
     TRUE,"No")</f>
        <v>No</v>
      </c>
    </row>
    <row r="290" spans="1:37">
      <c r="A290" s="28">
        <v>288</v>
      </c>
      <c r="B290" s="2"/>
      <c r="C290" s="2"/>
      <c r="D290" s="3"/>
      <c r="E290" s="2"/>
      <c r="F290" s="5" t="s">
        <v>68</v>
      </c>
      <c r="G290" s="2"/>
      <c r="H290" s="2"/>
      <c r="I290" s="2"/>
      <c r="J290" s="2"/>
      <c r="K290" s="2"/>
      <c r="L290" s="2"/>
      <c r="M290" s="4"/>
      <c r="N290" s="2"/>
      <c r="O290" s="2"/>
      <c r="P290" s="2"/>
      <c r="Q290" s="2"/>
      <c r="R290" s="5"/>
      <c r="S290" s="2" t="s">
        <v>68</v>
      </c>
      <c r="T290" s="2" t="s">
        <v>68</v>
      </c>
      <c r="U290" s="34"/>
      <c r="V290" s="30" t="str" cm="1">
        <f t="array" ref="V290">_xlfn.IFS(
    D290="","",
    AND(D290="Single Family Residence",OR(X290="Lead",S290="Lead",T290="Lead"),OR(Q290="No",Q290="Unknown",Q290="")),"Tier 1",
    AND(D290="Single Family Residence",OR(X290="GRR",S290="Galvanized",T290="Galvanized",F290="Lead"),OR(Q290="No",Q290="Unknown",Q290="")),"Tier 3",
    AND(D290="Single Family Residence",AI290="Yes",OR(Q290="No",Q290="Unknown",Q290="")),"Tier 4",
    AND(D290&lt;&gt;"Single Family Residence",OR(X290="Lead",AK290="Yes"),OR(Q290="No",Q290="Unknown",Q290="")),"Tier 2",
    OR(Q290="No",Q290="Unknown",Q290=""),"Tier 5",
    Q290="Yes","No Tier",
    TRUE,"")</f>
        <v/>
      </c>
      <c r="W290" s="32" t="str">
        <f t="shared" si="12"/>
        <v>Unknown</v>
      </c>
      <c r="X290" s="32" t="str" cm="1">
        <f t="array" ref="X290">_xlfn.IFS(
    AND(G290="",M290=""), "",
    OR(G290="Lead", G290="Lead Lined Galvanized", M290="Lead", M290="Lead Lined Galvanized"), "Lead",
    AND(G290="GRR", M290="GRR"), "Non-Lead",
    OR(AND(G290="GRR", M290=""), AND(G290="", M290="GRR")), "Non-Lead",
    AND(G290&lt;&gt;"GRR", G290&lt;&gt;"", M290="GRR", OR(I290="Yes", I290="Unknown", I290="")), "GRR",
    AND(G290&lt;&gt;"GRR", G290&lt;&gt;"", M290="GRR", I290="No"), "Non-Lead",
    OR(G290="Unknown", M290="Unknown"), "Unknown",
    OR(NOT(OR(G290="Lead", G290="Lead Lined Galvanized", G290="GRR", G290="Unknown")),
       NOT(OR(M290="Lead", M290="Lead Lined Galvanized", M290="GRR", M290="Unknown"))), "Non-Lead",
    TRUE, ""
)</f>
        <v/>
      </c>
      <c r="Y290" s="31" t="str">
        <f t="shared" si="13"/>
        <v/>
      </c>
      <c r="Z290" s="1" t="b">
        <v>0</v>
      </c>
      <c r="AA290" s="13"/>
      <c r="AB290" s="13"/>
      <c r="AC290" s="13"/>
      <c r="AD290" s="13"/>
      <c r="AE290" s="13"/>
      <c r="AG290" s="32" t="str" cm="1">
        <f t="array" ref="AG290">_xlfn.IFS(AH290="","",AH290="Yes",IF(ISNUMBER(U290),IF(U290&lt;1988,"Yes","No"),"No"),TRUE,"")</f>
        <v/>
      </c>
      <c r="AH290" s="32" t="str">
        <f t="shared" si="14"/>
        <v/>
      </c>
      <c r="AI290" s="32" t="str" cm="1">
        <f t="array" ref="AI290">_xlfn.IFS(AJ290="","",AJ290="Yes",IF(ISNUMBER(U290),IF(U290&lt;1988,"Yes","No"),"No"),TRUE,"No")</f>
        <v>No</v>
      </c>
      <c r="AJ290" s="32" t="str" cm="1">
        <f t="array" ref="AJ290">_xlfn.IFS(AND(S290="",T290=""),"",
     OR(S290="Lead",T290="Lead"),"No",
     OR(S290="Non-Lead Copper",T290="Non-Lead Copper"),"Yes",
     TRUE,"No")</f>
        <v>No</v>
      </c>
      <c r="AK290" s="32" t="str" cm="1">
        <f t="array" ref="AK290">_xlfn.IFS(AND(S290="",T290=""),"",
     OR(S290="Lead",T290="Lead"),"Yes",
     TRUE,"No")</f>
        <v>No</v>
      </c>
    </row>
    <row r="291" spans="1:37">
      <c r="A291" s="28">
        <v>289</v>
      </c>
      <c r="B291" s="2"/>
      <c r="C291" s="2"/>
      <c r="D291" s="3"/>
      <c r="E291" s="2"/>
      <c r="F291" s="5" t="s">
        <v>68</v>
      </c>
      <c r="G291" s="2"/>
      <c r="H291" s="2"/>
      <c r="I291" s="2"/>
      <c r="J291" s="2"/>
      <c r="K291" s="2"/>
      <c r="L291" s="2"/>
      <c r="M291" s="4"/>
      <c r="N291" s="2"/>
      <c r="O291" s="2"/>
      <c r="P291" s="2"/>
      <c r="Q291" s="2"/>
      <c r="R291" s="5"/>
      <c r="S291" s="2" t="s">
        <v>68</v>
      </c>
      <c r="T291" s="2" t="s">
        <v>68</v>
      </c>
      <c r="U291" s="34"/>
      <c r="V291" s="30" t="str" cm="1">
        <f t="array" ref="V291">_xlfn.IFS(
    D291="","",
    AND(D291="Single Family Residence",OR(X291="Lead",S291="Lead",T291="Lead"),OR(Q291="No",Q291="Unknown",Q291="")),"Tier 1",
    AND(D291="Single Family Residence",OR(X291="GRR",S291="Galvanized",T291="Galvanized",F291="Lead"),OR(Q291="No",Q291="Unknown",Q291="")),"Tier 3",
    AND(D291="Single Family Residence",AI291="Yes",OR(Q291="No",Q291="Unknown",Q291="")),"Tier 4",
    AND(D291&lt;&gt;"Single Family Residence",OR(X291="Lead",AK291="Yes"),OR(Q291="No",Q291="Unknown",Q291="")),"Tier 2",
    OR(Q291="No",Q291="Unknown",Q291=""),"Tier 5",
    Q291="Yes","No Tier",
    TRUE,"")</f>
        <v/>
      </c>
      <c r="W291" s="32" t="str">
        <f t="shared" si="12"/>
        <v>Unknown</v>
      </c>
      <c r="X291" s="32" t="str" cm="1">
        <f t="array" ref="X291">_xlfn.IFS(
    AND(G291="",M291=""), "",
    OR(G291="Lead", G291="Lead Lined Galvanized", M291="Lead", M291="Lead Lined Galvanized"), "Lead",
    AND(G291="GRR", M291="GRR"), "Non-Lead",
    OR(AND(G291="GRR", M291=""), AND(G291="", M291="GRR")), "Non-Lead",
    AND(G291&lt;&gt;"GRR", G291&lt;&gt;"", M291="GRR", OR(I291="Yes", I291="Unknown", I291="")), "GRR",
    AND(G291&lt;&gt;"GRR", G291&lt;&gt;"", M291="GRR", I291="No"), "Non-Lead",
    OR(G291="Unknown", M291="Unknown"), "Unknown",
    OR(NOT(OR(G291="Lead", G291="Lead Lined Galvanized", G291="GRR", G291="Unknown")),
       NOT(OR(M291="Lead", M291="Lead Lined Galvanized", M291="GRR", M291="Unknown"))), "Non-Lead",
    TRUE, ""
)</f>
        <v/>
      </c>
      <c r="Y291" s="31" t="str">
        <f t="shared" si="13"/>
        <v/>
      </c>
      <c r="Z291" s="1" t="b">
        <v>0</v>
      </c>
      <c r="AA291" s="13"/>
      <c r="AB291" s="13"/>
      <c r="AC291" s="13"/>
      <c r="AD291" s="13"/>
      <c r="AE291" s="13"/>
      <c r="AG291" s="32" t="str" cm="1">
        <f t="array" ref="AG291">_xlfn.IFS(AH291="","",AH291="Yes",IF(ISNUMBER(U291),IF(U291&lt;1988,"Yes","No"),"No"),TRUE,"")</f>
        <v/>
      </c>
      <c r="AH291" s="32" t="str">
        <f t="shared" si="14"/>
        <v/>
      </c>
      <c r="AI291" s="32" t="str" cm="1">
        <f t="array" ref="AI291">_xlfn.IFS(AJ291="","",AJ291="Yes",IF(ISNUMBER(U291),IF(U291&lt;1988,"Yes","No"),"No"),TRUE,"No")</f>
        <v>No</v>
      </c>
      <c r="AJ291" s="32" t="str" cm="1">
        <f t="array" ref="AJ291">_xlfn.IFS(AND(S291="",T291=""),"",
     OR(S291="Lead",T291="Lead"),"No",
     OR(S291="Non-Lead Copper",T291="Non-Lead Copper"),"Yes",
     TRUE,"No")</f>
        <v>No</v>
      </c>
      <c r="AK291" s="32" t="str" cm="1">
        <f t="array" ref="AK291">_xlfn.IFS(AND(S291="",T291=""),"",
     OR(S291="Lead",T291="Lead"),"Yes",
     TRUE,"No")</f>
        <v>No</v>
      </c>
    </row>
    <row r="292" spans="1:37">
      <c r="A292" s="28">
        <v>290</v>
      </c>
      <c r="B292" s="2"/>
      <c r="C292" s="2"/>
      <c r="D292" s="3"/>
      <c r="E292" s="2"/>
      <c r="F292" s="5" t="s">
        <v>68</v>
      </c>
      <c r="G292" s="2"/>
      <c r="H292" s="2"/>
      <c r="I292" s="2"/>
      <c r="J292" s="2"/>
      <c r="K292" s="2"/>
      <c r="L292" s="2"/>
      <c r="M292" s="4"/>
      <c r="N292" s="2"/>
      <c r="O292" s="2"/>
      <c r="P292" s="2"/>
      <c r="Q292" s="2"/>
      <c r="R292" s="5"/>
      <c r="S292" s="2" t="s">
        <v>68</v>
      </c>
      <c r="T292" s="2" t="s">
        <v>68</v>
      </c>
      <c r="U292" s="34"/>
      <c r="V292" s="30" t="str" cm="1">
        <f t="array" ref="V292">_xlfn.IFS(
    D292="","",
    AND(D292="Single Family Residence",OR(X292="Lead",S292="Lead",T292="Lead"),OR(Q292="No",Q292="Unknown",Q292="")),"Tier 1",
    AND(D292="Single Family Residence",OR(X292="GRR",S292="Galvanized",T292="Galvanized",F292="Lead"),OR(Q292="No",Q292="Unknown",Q292="")),"Tier 3",
    AND(D292="Single Family Residence",AI292="Yes",OR(Q292="No",Q292="Unknown",Q292="")),"Tier 4",
    AND(D292&lt;&gt;"Single Family Residence",OR(X292="Lead",AK292="Yes"),OR(Q292="No",Q292="Unknown",Q292="")),"Tier 2",
    OR(Q292="No",Q292="Unknown",Q292=""),"Tier 5",
    Q292="Yes","No Tier",
    TRUE,"")</f>
        <v/>
      </c>
      <c r="W292" s="32" t="str">
        <f t="shared" si="12"/>
        <v>Unknown</v>
      </c>
      <c r="X292" s="32" t="str" cm="1">
        <f t="array" ref="X292">_xlfn.IFS(
    AND(G292="",M292=""), "",
    OR(G292="Lead", G292="Lead Lined Galvanized", M292="Lead", M292="Lead Lined Galvanized"), "Lead",
    AND(G292="GRR", M292="GRR"), "Non-Lead",
    OR(AND(G292="GRR", M292=""), AND(G292="", M292="GRR")), "Non-Lead",
    AND(G292&lt;&gt;"GRR", G292&lt;&gt;"", M292="GRR", OR(I292="Yes", I292="Unknown", I292="")), "GRR",
    AND(G292&lt;&gt;"GRR", G292&lt;&gt;"", M292="GRR", I292="No"), "Non-Lead",
    OR(G292="Unknown", M292="Unknown"), "Unknown",
    OR(NOT(OR(G292="Lead", G292="Lead Lined Galvanized", G292="GRR", G292="Unknown")),
       NOT(OR(M292="Lead", M292="Lead Lined Galvanized", M292="GRR", M292="Unknown"))), "Non-Lead",
    TRUE, ""
)</f>
        <v/>
      </c>
      <c r="Y292" s="31" t="str">
        <f t="shared" si="13"/>
        <v/>
      </c>
      <c r="Z292" s="1" t="b">
        <v>0</v>
      </c>
      <c r="AA292" s="13"/>
      <c r="AB292" s="13"/>
      <c r="AC292" s="13"/>
      <c r="AD292" s="13"/>
      <c r="AE292" s="13"/>
      <c r="AG292" s="32" t="str" cm="1">
        <f t="array" ref="AG292">_xlfn.IFS(AH292="","",AH292="Yes",IF(ISNUMBER(U292),IF(U292&lt;1988,"Yes","No"),"No"),TRUE,"")</f>
        <v/>
      </c>
      <c r="AH292" s="32" t="str">
        <f t="shared" si="14"/>
        <v/>
      </c>
      <c r="AI292" s="32" t="str" cm="1">
        <f t="array" ref="AI292">_xlfn.IFS(AJ292="","",AJ292="Yes",IF(ISNUMBER(U292),IF(U292&lt;1988,"Yes","No"),"No"),TRUE,"No")</f>
        <v>No</v>
      </c>
      <c r="AJ292" s="32" t="str" cm="1">
        <f t="array" ref="AJ292">_xlfn.IFS(AND(S292="",T292=""),"",
     OR(S292="Lead",T292="Lead"),"No",
     OR(S292="Non-Lead Copper",T292="Non-Lead Copper"),"Yes",
     TRUE,"No")</f>
        <v>No</v>
      </c>
      <c r="AK292" s="32" t="str" cm="1">
        <f t="array" ref="AK292">_xlfn.IFS(AND(S292="",T292=""),"",
     OR(S292="Lead",T292="Lead"),"Yes",
     TRUE,"No")</f>
        <v>No</v>
      </c>
    </row>
    <row r="293" spans="1:37">
      <c r="A293" s="28">
        <v>291</v>
      </c>
      <c r="B293" s="2"/>
      <c r="C293" s="2"/>
      <c r="D293" s="3"/>
      <c r="E293" s="2"/>
      <c r="F293" s="5" t="s">
        <v>68</v>
      </c>
      <c r="G293" s="2"/>
      <c r="H293" s="2"/>
      <c r="I293" s="2"/>
      <c r="J293" s="2"/>
      <c r="K293" s="2"/>
      <c r="L293" s="2"/>
      <c r="M293" s="4"/>
      <c r="N293" s="2"/>
      <c r="O293" s="2"/>
      <c r="P293" s="2"/>
      <c r="Q293" s="2"/>
      <c r="R293" s="5"/>
      <c r="S293" s="2" t="s">
        <v>68</v>
      </c>
      <c r="T293" s="2" t="s">
        <v>68</v>
      </c>
      <c r="U293" s="34"/>
      <c r="V293" s="30" t="str" cm="1">
        <f t="array" ref="V293">_xlfn.IFS(
    D293="","",
    AND(D293="Single Family Residence",OR(X293="Lead",S293="Lead",T293="Lead"),OR(Q293="No",Q293="Unknown",Q293="")),"Tier 1",
    AND(D293="Single Family Residence",OR(X293="GRR",S293="Galvanized",T293="Galvanized",F293="Lead"),OR(Q293="No",Q293="Unknown",Q293="")),"Tier 3",
    AND(D293="Single Family Residence",AI293="Yes",OR(Q293="No",Q293="Unknown",Q293="")),"Tier 4",
    AND(D293&lt;&gt;"Single Family Residence",OR(X293="Lead",AK293="Yes"),OR(Q293="No",Q293="Unknown",Q293="")),"Tier 2",
    OR(Q293="No",Q293="Unknown",Q293=""),"Tier 5",
    Q293="Yes","No Tier",
    TRUE,"")</f>
        <v/>
      </c>
      <c r="W293" s="32" t="str">
        <f t="shared" si="12"/>
        <v>Unknown</v>
      </c>
      <c r="X293" s="32" t="str" cm="1">
        <f t="array" ref="X293">_xlfn.IFS(
    AND(G293="",M293=""), "",
    OR(G293="Lead", G293="Lead Lined Galvanized", M293="Lead", M293="Lead Lined Galvanized"), "Lead",
    AND(G293="GRR", M293="GRR"), "Non-Lead",
    OR(AND(G293="GRR", M293=""), AND(G293="", M293="GRR")), "Non-Lead",
    AND(G293&lt;&gt;"GRR", G293&lt;&gt;"", M293="GRR", OR(I293="Yes", I293="Unknown", I293="")), "GRR",
    AND(G293&lt;&gt;"GRR", G293&lt;&gt;"", M293="GRR", I293="No"), "Non-Lead",
    OR(G293="Unknown", M293="Unknown"), "Unknown",
    OR(NOT(OR(G293="Lead", G293="Lead Lined Galvanized", G293="GRR", G293="Unknown")),
       NOT(OR(M293="Lead", M293="Lead Lined Galvanized", M293="GRR", M293="Unknown"))), "Non-Lead",
    TRUE, ""
)</f>
        <v/>
      </c>
      <c r="Y293" s="31" t="str">
        <f t="shared" si="13"/>
        <v/>
      </c>
      <c r="Z293" s="1" t="b">
        <v>0</v>
      </c>
      <c r="AA293" s="13"/>
      <c r="AB293" s="13"/>
      <c r="AC293" s="13"/>
      <c r="AD293" s="13"/>
      <c r="AE293" s="13"/>
      <c r="AG293" s="32" t="str" cm="1">
        <f t="array" ref="AG293">_xlfn.IFS(AH293="","",AH293="Yes",IF(ISNUMBER(U293),IF(U293&lt;1988,"Yes","No"),"No"),TRUE,"")</f>
        <v/>
      </c>
      <c r="AH293" s="32" t="str">
        <f t="shared" si="14"/>
        <v/>
      </c>
      <c r="AI293" s="32" t="str" cm="1">
        <f t="array" ref="AI293">_xlfn.IFS(AJ293="","",AJ293="Yes",IF(ISNUMBER(U293),IF(U293&lt;1988,"Yes","No"),"No"),TRUE,"No")</f>
        <v>No</v>
      </c>
      <c r="AJ293" s="32" t="str" cm="1">
        <f t="array" ref="AJ293">_xlfn.IFS(AND(S293="",T293=""),"",
     OR(S293="Lead",T293="Lead"),"No",
     OR(S293="Non-Lead Copper",T293="Non-Lead Copper"),"Yes",
     TRUE,"No")</f>
        <v>No</v>
      </c>
      <c r="AK293" s="32" t="str" cm="1">
        <f t="array" ref="AK293">_xlfn.IFS(AND(S293="",T293=""),"",
     OR(S293="Lead",T293="Lead"),"Yes",
     TRUE,"No")</f>
        <v>No</v>
      </c>
    </row>
    <row r="294" spans="1:37">
      <c r="A294" s="28">
        <v>292</v>
      </c>
      <c r="B294" s="2"/>
      <c r="C294" s="2"/>
      <c r="D294" s="3"/>
      <c r="E294" s="2"/>
      <c r="F294" s="5" t="s">
        <v>68</v>
      </c>
      <c r="G294" s="2"/>
      <c r="H294" s="2"/>
      <c r="I294" s="2"/>
      <c r="J294" s="2"/>
      <c r="K294" s="2"/>
      <c r="L294" s="2"/>
      <c r="M294" s="4"/>
      <c r="N294" s="2"/>
      <c r="O294" s="2"/>
      <c r="P294" s="2"/>
      <c r="Q294" s="2"/>
      <c r="R294" s="5"/>
      <c r="S294" s="2" t="s">
        <v>68</v>
      </c>
      <c r="T294" s="2" t="s">
        <v>68</v>
      </c>
      <c r="U294" s="34"/>
      <c r="V294" s="30" t="str" cm="1">
        <f t="array" ref="V294">_xlfn.IFS(
    D294="","",
    AND(D294="Single Family Residence",OR(X294="Lead",S294="Lead",T294="Lead"),OR(Q294="No",Q294="Unknown",Q294="")),"Tier 1",
    AND(D294="Single Family Residence",OR(X294="GRR",S294="Galvanized",T294="Galvanized",F294="Lead"),OR(Q294="No",Q294="Unknown",Q294="")),"Tier 3",
    AND(D294="Single Family Residence",AI294="Yes",OR(Q294="No",Q294="Unknown",Q294="")),"Tier 4",
    AND(D294&lt;&gt;"Single Family Residence",OR(X294="Lead",AK294="Yes"),OR(Q294="No",Q294="Unknown",Q294="")),"Tier 2",
    OR(Q294="No",Q294="Unknown",Q294=""),"Tier 5",
    Q294="Yes","No Tier",
    TRUE,"")</f>
        <v/>
      </c>
      <c r="W294" s="32" t="str">
        <f t="shared" si="12"/>
        <v>Unknown</v>
      </c>
      <c r="X294" s="32" t="str" cm="1">
        <f t="array" ref="X294">_xlfn.IFS(
    AND(G294="",M294=""), "",
    OR(G294="Lead", G294="Lead Lined Galvanized", M294="Lead", M294="Lead Lined Galvanized"), "Lead",
    AND(G294="GRR", M294="GRR"), "Non-Lead",
    OR(AND(G294="GRR", M294=""), AND(G294="", M294="GRR")), "Non-Lead",
    AND(G294&lt;&gt;"GRR", G294&lt;&gt;"", M294="GRR", OR(I294="Yes", I294="Unknown", I294="")), "GRR",
    AND(G294&lt;&gt;"GRR", G294&lt;&gt;"", M294="GRR", I294="No"), "Non-Lead",
    OR(G294="Unknown", M294="Unknown"), "Unknown",
    OR(NOT(OR(G294="Lead", G294="Lead Lined Galvanized", G294="GRR", G294="Unknown")),
       NOT(OR(M294="Lead", M294="Lead Lined Galvanized", M294="GRR", M294="Unknown"))), "Non-Lead",
    TRUE, ""
)</f>
        <v/>
      </c>
      <c r="Y294" s="31" t="str">
        <f t="shared" si="13"/>
        <v/>
      </c>
      <c r="Z294" s="1" t="b">
        <v>0</v>
      </c>
      <c r="AA294" s="13"/>
      <c r="AB294" s="13"/>
      <c r="AC294" s="13"/>
      <c r="AD294" s="13"/>
      <c r="AE294" s="13"/>
      <c r="AG294" s="32" t="str" cm="1">
        <f t="array" ref="AG294">_xlfn.IFS(AH294="","",AH294="Yes",IF(ISNUMBER(U294),IF(U294&lt;1988,"Yes","No"),"No"),TRUE,"")</f>
        <v/>
      </c>
      <c r="AH294" s="32" t="str">
        <f t="shared" si="14"/>
        <v/>
      </c>
      <c r="AI294" s="32" t="str" cm="1">
        <f t="array" ref="AI294">_xlfn.IFS(AJ294="","",AJ294="Yes",IF(ISNUMBER(U294),IF(U294&lt;1988,"Yes","No"),"No"),TRUE,"No")</f>
        <v>No</v>
      </c>
      <c r="AJ294" s="32" t="str" cm="1">
        <f t="array" ref="AJ294">_xlfn.IFS(AND(S294="",T294=""),"",
     OR(S294="Lead",T294="Lead"),"No",
     OR(S294="Non-Lead Copper",T294="Non-Lead Copper"),"Yes",
     TRUE,"No")</f>
        <v>No</v>
      </c>
      <c r="AK294" s="32" t="str" cm="1">
        <f t="array" ref="AK294">_xlfn.IFS(AND(S294="",T294=""),"",
     OR(S294="Lead",T294="Lead"),"Yes",
     TRUE,"No")</f>
        <v>No</v>
      </c>
    </row>
    <row r="295" spans="1:37">
      <c r="A295" s="28">
        <v>293</v>
      </c>
      <c r="B295" s="2"/>
      <c r="C295" s="2"/>
      <c r="D295" s="3"/>
      <c r="E295" s="2"/>
      <c r="F295" s="5" t="s">
        <v>68</v>
      </c>
      <c r="G295" s="2"/>
      <c r="H295" s="2"/>
      <c r="I295" s="2"/>
      <c r="J295" s="2"/>
      <c r="K295" s="2"/>
      <c r="L295" s="2"/>
      <c r="M295" s="4"/>
      <c r="N295" s="2"/>
      <c r="O295" s="2"/>
      <c r="P295" s="2"/>
      <c r="Q295" s="2"/>
      <c r="R295" s="5"/>
      <c r="S295" s="2" t="s">
        <v>68</v>
      </c>
      <c r="T295" s="2" t="s">
        <v>68</v>
      </c>
      <c r="U295" s="34"/>
      <c r="V295" s="30" t="str" cm="1">
        <f t="array" ref="V295">_xlfn.IFS(
    D295="","",
    AND(D295="Single Family Residence",OR(X295="Lead",S295="Lead",T295="Lead"),OR(Q295="No",Q295="Unknown",Q295="")),"Tier 1",
    AND(D295="Single Family Residence",OR(X295="GRR",S295="Galvanized",T295="Galvanized",F295="Lead"),OR(Q295="No",Q295="Unknown",Q295="")),"Tier 3",
    AND(D295="Single Family Residence",AI295="Yes",OR(Q295="No",Q295="Unknown",Q295="")),"Tier 4",
    AND(D295&lt;&gt;"Single Family Residence",OR(X295="Lead",AK295="Yes"),OR(Q295="No",Q295="Unknown",Q295="")),"Tier 2",
    OR(Q295="No",Q295="Unknown",Q295=""),"Tier 5",
    Q295="Yes","No Tier",
    TRUE,"")</f>
        <v/>
      </c>
      <c r="W295" s="32" t="str">
        <f t="shared" si="12"/>
        <v>Unknown</v>
      </c>
      <c r="X295" s="32" t="str" cm="1">
        <f t="array" ref="X295">_xlfn.IFS(
    AND(G295="",M295=""), "",
    OR(G295="Lead", G295="Lead Lined Galvanized", M295="Lead", M295="Lead Lined Galvanized"), "Lead",
    AND(G295="GRR", M295="GRR"), "Non-Lead",
    OR(AND(G295="GRR", M295=""), AND(G295="", M295="GRR")), "Non-Lead",
    AND(G295&lt;&gt;"GRR", G295&lt;&gt;"", M295="GRR", OR(I295="Yes", I295="Unknown", I295="")), "GRR",
    AND(G295&lt;&gt;"GRR", G295&lt;&gt;"", M295="GRR", I295="No"), "Non-Lead",
    OR(G295="Unknown", M295="Unknown"), "Unknown",
    OR(NOT(OR(G295="Lead", G295="Lead Lined Galvanized", G295="GRR", G295="Unknown")),
       NOT(OR(M295="Lead", M295="Lead Lined Galvanized", M295="GRR", M295="Unknown"))), "Non-Lead",
    TRUE, ""
)</f>
        <v/>
      </c>
      <c r="Y295" s="31" t="str">
        <f t="shared" si="13"/>
        <v/>
      </c>
      <c r="Z295" s="1" t="b">
        <v>0</v>
      </c>
      <c r="AA295" s="13"/>
      <c r="AB295" s="13"/>
      <c r="AC295" s="13"/>
      <c r="AD295" s="13"/>
      <c r="AE295" s="13"/>
      <c r="AG295" s="32" t="str" cm="1">
        <f t="array" ref="AG295">_xlfn.IFS(AH295="","",AH295="Yes",IF(ISNUMBER(U295),IF(U295&lt;1988,"Yes","No"),"No"),TRUE,"")</f>
        <v/>
      </c>
      <c r="AH295" s="32" t="str">
        <f t="shared" si="14"/>
        <v/>
      </c>
      <c r="AI295" s="32" t="str" cm="1">
        <f t="array" ref="AI295">_xlfn.IFS(AJ295="","",AJ295="Yes",IF(ISNUMBER(U295),IF(U295&lt;1988,"Yes","No"),"No"),TRUE,"No")</f>
        <v>No</v>
      </c>
      <c r="AJ295" s="32" t="str" cm="1">
        <f t="array" ref="AJ295">_xlfn.IFS(AND(S295="",T295=""),"",
     OR(S295="Lead",T295="Lead"),"No",
     OR(S295="Non-Lead Copper",T295="Non-Lead Copper"),"Yes",
     TRUE,"No")</f>
        <v>No</v>
      </c>
      <c r="AK295" s="32" t="str" cm="1">
        <f t="array" ref="AK295">_xlfn.IFS(AND(S295="",T295=""),"",
     OR(S295="Lead",T295="Lead"),"Yes",
     TRUE,"No")</f>
        <v>No</v>
      </c>
    </row>
    <row r="296" spans="1:37">
      <c r="A296" s="28">
        <v>294</v>
      </c>
      <c r="B296" s="2"/>
      <c r="C296" s="2"/>
      <c r="D296" s="3"/>
      <c r="E296" s="2"/>
      <c r="F296" s="5" t="s">
        <v>68</v>
      </c>
      <c r="G296" s="2"/>
      <c r="H296" s="2"/>
      <c r="I296" s="2"/>
      <c r="J296" s="2"/>
      <c r="K296" s="2"/>
      <c r="L296" s="2"/>
      <c r="M296" s="4"/>
      <c r="N296" s="2"/>
      <c r="O296" s="2"/>
      <c r="P296" s="2"/>
      <c r="Q296" s="2"/>
      <c r="R296" s="5"/>
      <c r="S296" s="2" t="s">
        <v>68</v>
      </c>
      <c r="T296" s="2" t="s">
        <v>68</v>
      </c>
      <c r="U296" s="34"/>
      <c r="V296" s="30" t="str" cm="1">
        <f t="array" ref="V296">_xlfn.IFS(
    D296="","",
    AND(D296="Single Family Residence",OR(X296="Lead",S296="Lead",T296="Lead"),OR(Q296="No",Q296="Unknown",Q296="")),"Tier 1",
    AND(D296="Single Family Residence",OR(X296="GRR",S296="Galvanized",T296="Galvanized",F296="Lead"),OR(Q296="No",Q296="Unknown",Q296="")),"Tier 3",
    AND(D296="Single Family Residence",AI296="Yes",OR(Q296="No",Q296="Unknown",Q296="")),"Tier 4",
    AND(D296&lt;&gt;"Single Family Residence",OR(X296="Lead",AK296="Yes"),OR(Q296="No",Q296="Unknown",Q296="")),"Tier 2",
    OR(Q296="No",Q296="Unknown",Q296=""),"Tier 5",
    Q296="Yes","No Tier",
    TRUE,"")</f>
        <v/>
      </c>
      <c r="W296" s="32" t="str">
        <f t="shared" si="12"/>
        <v>Unknown</v>
      </c>
      <c r="X296" s="32" t="str" cm="1">
        <f t="array" ref="X296">_xlfn.IFS(
    AND(G296="",M296=""), "",
    OR(G296="Lead", G296="Lead Lined Galvanized", M296="Lead", M296="Lead Lined Galvanized"), "Lead",
    AND(G296="GRR", M296="GRR"), "Non-Lead",
    OR(AND(G296="GRR", M296=""), AND(G296="", M296="GRR")), "Non-Lead",
    AND(G296&lt;&gt;"GRR", G296&lt;&gt;"", M296="GRR", OR(I296="Yes", I296="Unknown", I296="")), "GRR",
    AND(G296&lt;&gt;"GRR", G296&lt;&gt;"", M296="GRR", I296="No"), "Non-Lead",
    OR(G296="Unknown", M296="Unknown"), "Unknown",
    OR(NOT(OR(G296="Lead", G296="Lead Lined Galvanized", G296="GRR", G296="Unknown")),
       NOT(OR(M296="Lead", M296="Lead Lined Galvanized", M296="GRR", M296="Unknown"))), "Non-Lead",
    TRUE, ""
)</f>
        <v/>
      </c>
      <c r="Y296" s="31" t="str">
        <f t="shared" si="13"/>
        <v/>
      </c>
      <c r="Z296" s="1" t="b">
        <v>0</v>
      </c>
      <c r="AA296" s="13"/>
      <c r="AB296" s="13"/>
      <c r="AC296" s="13"/>
      <c r="AD296" s="13"/>
      <c r="AE296" s="13"/>
      <c r="AG296" s="32" t="str" cm="1">
        <f t="array" ref="AG296">_xlfn.IFS(AH296="","",AH296="Yes",IF(ISNUMBER(U296),IF(U296&lt;1988,"Yes","No"),"No"),TRUE,"")</f>
        <v/>
      </c>
      <c r="AH296" s="32" t="str">
        <f t="shared" si="14"/>
        <v/>
      </c>
      <c r="AI296" s="32" t="str" cm="1">
        <f t="array" ref="AI296">_xlfn.IFS(AJ296="","",AJ296="Yes",IF(ISNUMBER(U296),IF(U296&lt;1988,"Yes","No"),"No"),TRUE,"No")</f>
        <v>No</v>
      </c>
      <c r="AJ296" s="32" t="str" cm="1">
        <f t="array" ref="AJ296">_xlfn.IFS(AND(S296="",T296=""),"",
     OR(S296="Lead",T296="Lead"),"No",
     OR(S296="Non-Lead Copper",T296="Non-Lead Copper"),"Yes",
     TRUE,"No")</f>
        <v>No</v>
      </c>
      <c r="AK296" s="32" t="str" cm="1">
        <f t="array" ref="AK296">_xlfn.IFS(AND(S296="",T296=""),"",
     OR(S296="Lead",T296="Lead"),"Yes",
     TRUE,"No")</f>
        <v>No</v>
      </c>
    </row>
    <row r="297" spans="1:37">
      <c r="A297" s="28">
        <v>295</v>
      </c>
      <c r="B297" s="2"/>
      <c r="C297" s="2"/>
      <c r="D297" s="3"/>
      <c r="E297" s="2"/>
      <c r="F297" s="5" t="s">
        <v>68</v>
      </c>
      <c r="G297" s="2"/>
      <c r="H297" s="2"/>
      <c r="I297" s="2"/>
      <c r="J297" s="2"/>
      <c r="K297" s="2"/>
      <c r="L297" s="2"/>
      <c r="M297" s="4"/>
      <c r="N297" s="2"/>
      <c r="O297" s="2"/>
      <c r="P297" s="2"/>
      <c r="Q297" s="2"/>
      <c r="R297" s="5"/>
      <c r="S297" s="2" t="s">
        <v>68</v>
      </c>
      <c r="T297" s="2" t="s">
        <v>68</v>
      </c>
      <c r="U297" s="34"/>
      <c r="V297" s="30" t="str" cm="1">
        <f t="array" ref="V297">_xlfn.IFS(
    D297="","",
    AND(D297="Single Family Residence",OR(X297="Lead",S297="Lead",T297="Lead"),OR(Q297="No",Q297="Unknown",Q297="")),"Tier 1",
    AND(D297="Single Family Residence",OR(X297="GRR",S297="Galvanized",T297="Galvanized",F297="Lead"),OR(Q297="No",Q297="Unknown",Q297="")),"Tier 3",
    AND(D297="Single Family Residence",AI297="Yes",OR(Q297="No",Q297="Unknown",Q297="")),"Tier 4",
    AND(D297&lt;&gt;"Single Family Residence",OR(X297="Lead",AK297="Yes"),OR(Q297="No",Q297="Unknown",Q297="")),"Tier 2",
    OR(Q297="No",Q297="Unknown",Q297=""),"Tier 5",
    Q297="Yes","No Tier",
    TRUE,"")</f>
        <v/>
      </c>
      <c r="W297" s="32" t="str">
        <f t="shared" si="12"/>
        <v>Unknown</v>
      </c>
      <c r="X297" s="32" t="str" cm="1">
        <f t="array" ref="X297">_xlfn.IFS(
    AND(G297="",M297=""), "",
    OR(G297="Lead", G297="Lead Lined Galvanized", M297="Lead", M297="Lead Lined Galvanized"), "Lead",
    AND(G297="GRR", M297="GRR"), "Non-Lead",
    OR(AND(G297="GRR", M297=""), AND(G297="", M297="GRR")), "Non-Lead",
    AND(G297&lt;&gt;"GRR", G297&lt;&gt;"", M297="GRR", OR(I297="Yes", I297="Unknown", I297="")), "GRR",
    AND(G297&lt;&gt;"GRR", G297&lt;&gt;"", M297="GRR", I297="No"), "Non-Lead",
    OR(G297="Unknown", M297="Unknown"), "Unknown",
    OR(NOT(OR(G297="Lead", G297="Lead Lined Galvanized", G297="GRR", G297="Unknown")),
       NOT(OR(M297="Lead", M297="Lead Lined Galvanized", M297="GRR", M297="Unknown"))), "Non-Lead",
    TRUE, ""
)</f>
        <v/>
      </c>
      <c r="Y297" s="31" t="str">
        <f t="shared" si="13"/>
        <v/>
      </c>
      <c r="Z297" s="1" t="b">
        <v>0</v>
      </c>
      <c r="AA297" s="13"/>
      <c r="AB297" s="13"/>
      <c r="AC297" s="13"/>
      <c r="AD297" s="13"/>
      <c r="AE297" s="13"/>
      <c r="AG297" s="32" t="str" cm="1">
        <f t="array" ref="AG297">_xlfn.IFS(AH297="","",AH297="Yes",IF(ISNUMBER(U297),IF(U297&lt;1988,"Yes","No"),"No"),TRUE,"")</f>
        <v/>
      </c>
      <c r="AH297" s="32" t="str">
        <f t="shared" si="14"/>
        <v/>
      </c>
      <c r="AI297" s="32" t="str" cm="1">
        <f t="array" ref="AI297">_xlfn.IFS(AJ297="","",AJ297="Yes",IF(ISNUMBER(U297),IF(U297&lt;1988,"Yes","No"),"No"),TRUE,"No")</f>
        <v>No</v>
      </c>
      <c r="AJ297" s="32" t="str" cm="1">
        <f t="array" ref="AJ297">_xlfn.IFS(AND(S297="",T297=""),"",
     OR(S297="Lead",T297="Lead"),"No",
     OR(S297="Non-Lead Copper",T297="Non-Lead Copper"),"Yes",
     TRUE,"No")</f>
        <v>No</v>
      </c>
      <c r="AK297" s="32" t="str" cm="1">
        <f t="array" ref="AK297">_xlfn.IFS(AND(S297="",T297=""),"",
     OR(S297="Lead",T297="Lead"),"Yes",
     TRUE,"No")</f>
        <v>No</v>
      </c>
    </row>
    <row r="298" spans="1:37">
      <c r="A298" s="28">
        <v>296</v>
      </c>
      <c r="B298" s="2"/>
      <c r="C298" s="2"/>
      <c r="D298" s="3"/>
      <c r="E298" s="2"/>
      <c r="F298" s="5" t="s">
        <v>68</v>
      </c>
      <c r="G298" s="2"/>
      <c r="H298" s="2"/>
      <c r="I298" s="2"/>
      <c r="J298" s="2"/>
      <c r="K298" s="2"/>
      <c r="L298" s="2"/>
      <c r="M298" s="4"/>
      <c r="N298" s="2"/>
      <c r="O298" s="2"/>
      <c r="P298" s="2"/>
      <c r="Q298" s="2"/>
      <c r="R298" s="5"/>
      <c r="S298" s="2" t="s">
        <v>68</v>
      </c>
      <c r="T298" s="2" t="s">
        <v>68</v>
      </c>
      <c r="U298" s="34"/>
      <c r="V298" s="30" t="str" cm="1">
        <f t="array" ref="V298">_xlfn.IFS(
    D298="","",
    AND(D298="Single Family Residence",OR(X298="Lead",S298="Lead",T298="Lead"),OR(Q298="No",Q298="Unknown",Q298="")),"Tier 1",
    AND(D298="Single Family Residence",OR(X298="GRR",S298="Galvanized",T298="Galvanized",F298="Lead"),OR(Q298="No",Q298="Unknown",Q298="")),"Tier 3",
    AND(D298="Single Family Residence",AI298="Yes",OR(Q298="No",Q298="Unknown",Q298="")),"Tier 4",
    AND(D298&lt;&gt;"Single Family Residence",OR(X298="Lead",AK298="Yes"),OR(Q298="No",Q298="Unknown",Q298="")),"Tier 2",
    OR(Q298="No",Q298="Unknown",Q298=""),"Tier 5",
    Q298="Yes","No Tier",
    TRUE,"")</f>
        <v/>
      </c>
      <c r="W298" s="32" t="str">
        <f t="shared" si="12"/>
        <v>Unknown</v>
      </c>
      <c r="X298" s="32" t="str" cm="1">
        <f t="array" ref="X298">_xlfn.IFS(
    AND(G298="",M298=""), "",
    OR(G298="Lead", G298="Lead Lined Galvanized", M298="Lead", M298="Lead Lined Galvanized"), "Lead",
    AND(G298="GRR", M298="GRR"), "Non-Lead",
    OR(AND(G298="GRR", M298=""), AND(G298="", M298="GRR")), "Non-Lead",
    AND(G298&lt;&gt;"GRR", G298&lt;&gt;"", M298="GRR", OR(I298="Yes", I298="Unknown", I298="")), "GRR",
    AND(G298&lt;&gt;"GRR", G298&lt;&gt;"", M298="GRR", I298="No"), "Non-Lead",
    OR(G298="Unknown", M298="Unknown"), "Unknown",
    OR(NOT(OR(G298="Lead", G298="Lead Lined Galvanized", G298="GRR", G298="Unknown")),
       NOT(OR(M298="Lead", M298="Lead Lined Galvanized", M298="GRR", M298="Unknown"))), "Non-Lead",
    TRUE, ""
)</f>
        <v/>
      </c>
      <c r="Y298" s="31" t="str">
        <f t="shared" si="13"/>
        <v/>
      </c>
      <c r="Z298" s="1" t="b">
        <v>0</v>
      </c>
      <c r="AA298" s="13"/>
      <c r="AB298" s="13"/>
      <c r="AC298" s="13"/>
      <c r="AD298" s="13"/>
      <c r="AE298" s="13"/>
      <c r="AG298" s="32" t="str" cm="1">
        <f t="array" ref="AG298">_xlfn.IFS(AH298="","",AH298="Yes",IF(ISNUMBER(U298),IF(U298&lt;1988,"Yes","No"),"No"),TRUE,"")</f>
        <v/>
      </c>
      <c r="AH298" s="32" t="str">
        <f t="shared" si="14"/>
        <v/>
      </c>
      <c r="AI298" s="32" t="str" cm="1">
        <f t="array" ref="AI298">_xlfn.IFS(AJ298="","",AJ298="Yes",IF(ISNUMBER(U298),IF(U298&lt;1988,"Yes","No"),"No"),TRUE,"No")</f>
        <v>No</v>
      </c>
      <c r="AJ298" s="32" t="str" cm="1">
        <f t="array" ref="AJ298">_xlfn.IFS(AND(S298="",T298=""),"",
     OR(S298="Lead",T298="Lead"),"No",
     OR(S298="Non-Lead Copper",T298="Non-Lead Copper"),"Yes",
     TRUE,"No")</f>
        <v>No</v>
      </c>
      <c r="AK298" s="32" t="str" cm="1">
        <f t="array" ref="AK298">_xlfn.IFS(AND(S298="",T298=""),"",
     OR(S298="Lead",T298="Lead"),"Yes",
     TRUE,"No")</f>
        <v>No</v>
      </c>
    </row>
    <row r="299" spans="1:37">
      <c r="A299" s="28">
        <v>297</v>
      </c>
      <c r="B299" s="2"/>
      <c r="C299" s="2"/>
      <c r="D299" s="3"/>
      <c r="E299" s="2"/>
      <c r="F299" s="5" t="s">
        <v>68</v>
      </c>
      <c r="G299" s="2"/>
      <c r="H299" s="2"/>
      <c r="I299" s="2"/>
      <c r="J299" s="2"/>
      <c r="K299" s="2"/>
      <c r="L299" s="2"/>
      <c r="M299" s="4"/>
      <c r="N299" s="2"/>
      <c r="O299" s="2"/>
      <c r="P299" s="2"/>
      <c r="Q299" s="2"/>
      <c r="R299" s="5"/>
      <c r="S299" s="2" t="s">
        <v>68</v>
      </c>
      <c r="T299" s="2" t="s">
        <v>68</v>
      </c>
      <c r="U299" s="34"/>
      <c r="V299" s="30" t="str" cm="1">
        <f t="array" ref="V299">_xlfn.IFS(
    D299="","",
    AND(D299="Single Family Residence",OR(X299="Lead",S299="Lead",T299="Lead"),OR(Q299="No",Q299="Unknown",Q299="")),"Tier 1",
    AND(D299="Single Family Residence",OR(X299="GRR",S299="Galvanized",T299="Galvanized",F299="Lead"),OR(Q299="No",Q299="Unknown",Q299="")),"Tier 3",
    AND(D299="Single Family Residence",AI299="Yes",OR(Q299="No",Q299="Unknown",Q299="")),"Tier 4",
    AND(D299&lt;&gt;"Single Family Residence",OR(X299="Lead",AK299="Yes"),OR(Q299="No",Q299="Unknown",Q299="")),"Tier 2",
    OR(Q299="No",Q299="Unknown",Q299=""),"Tier 5",
    Q299="Yes","No Tier",
    TRUE,"")</f>
        <v/>
      </c>
      <c r="W299" s="32" t="str">
        <f t="shared" si="12"/>
        <v>Unknown</v>
      </c>
      <c r="X299" s="32" t="str" cm="1">
        <f t="array" ref="X299">_xlfn.IFS(
    AND(G299="",M299=""), "",
    OR(G299="Lead", G299="Lead Lined Galvanized", M299="Lead", M299="Lead Lined Galvanized"), "Lead",
    AND(G299="GRR", M299="GRR"), "Non-Lead",
    OR(AND(G299="GRR", M299=""), AND(G299="", M299="GRR")), "Non-Lead",
    AND(G299&lt;&gt;"GRR", G299&lt;&gt;"", M299="GRR", OR(I299="Yes", I299="Unknown", I299="")), "GRR",
    AND(G299&lt;&gt;"GRR", G299&lt;&gt;"", M299="GRR", I299="No"), "Non-Lead",
    OR(G299="Unknown", M299="Unknown"), "Unknown",
    OR(NOT(OR(G299="Lead", G299="Lead Lined Galvanized", G299="GRR", G299="Unknown")),
       NOT(OR(M299="Lead", M299="Lead Lined Galvanized", M299="GRR", M299="Unknown"))), "Non-Lead",
    TRUE, ""
)</f>
        <v/>
      </c>
      <c r="Y299" s="31" t="str">
        <f t="shared" si="13"/>
        <v/>
      </c>
      <c r="Z299" s="1" t="b">
        <v>0</v>
      </c>
      <c r="AA299" s="13"/>
      <c r="AB299" s="13"/>
      <c r="AC299" s="13"/>
      <c r="AD299" s="13"/>
      <c r="AE299" s="13"/>
      <c r="AG299" s="32" t="str" cm="1">
        <f t="array" ref="AG299">_xlfn.IFS(AH299="","",AH299="Yes",IF(ISNUMBER(U299),IF(U299&lt;1988,"Yes","No"),"No"),TRUE,"")</f>
        <v/>
      </c>
      <c r="AH299" s="32" t="str">
        <f t="shared" si="14"/>
        <v/>
      </c>
      <c r="AI299" s="32" t="str" cm="1">
        <f t="array" ref="AI299">_xlfn.IFS(AJ299="","",AJ299="Yes",IF(ISNUMBER(U299),IF(U299&lt;1988,"Yes","No"),"No"),TRUE,"No")</f>
        <v>No</v>
      </c>
      <c r="AJ299" s="32" t="str" cm="1">
        <f t="array" ref="AJ299">_xlfn.IFS(AND(S299="",T299=""),"",
     OR(S299="Lead",T299="Lead"),"No",
     OR(S299="Non-Lead Copper",T299="Non-Lead Copper"),"Yes",
     TRUE,"No")</f>
        <v>No</v>
      </c>
      <c r="AK299" s="32" t="str" cm="1">
        <f t="array" ref="AK299">_xlfn.IFS(AND(S299="",T299=""),"",
     OR(S299="Lead",T299="Lead"),"Yes",
     TRUE,"No")</f>
        <v>No</v>
      </c>
    </row>
    <row r="300" spans="1:37">
      <c r="A300" s="28">
        <v>298</v>
      </c>
      <c r="B300" s="2"/>
      <c r="C300" s="2"/>
      <c r="D300" s="3"/>
      <c r="E300" s="2"/>
      <c r="F300" s="5" t="s">
        <v>68</v>
      </c>
      <c r="G300" s="2"/>
      <c r="H300" s="2"/>
      <c r="I300" s="2"/>
      <c r="J300" s="2"/>
      <c r="K300" s="2"/>
      <c r="L300" s="2"/>
      <c r="M300" s="4"/>
      <c r="N300" s="2"/>
      <c r="O300" s="2"/>
      <c r="P300" s="2"/>
      <c r="Q300" s="2"/>
      <c r="R300" s="5"/>
      <c r="S300" s="2" t="s">
        <v>68</v>
      </c>
      <c r="T300" s="2" t="s">
        <v>68</v>
      </c>
      <c r="U300" s="34"/>
      <c r="V300" s="30" t="str" cm="1">
        <f t="array" ref="V300">_xlfn.IFS(
    D300="","",
    AND(D300="Single Family Residence",OR(X300="Lead",S300="Lead",T300="Lead"),OR(Q300="No",Q300="Unknown",Q300="")),"Tier 1",
    AND(D300="Single Family Residence",OR(X300="GRR",S300="Galvanized",T300="Galvanized",F300="Lead"),OR(Q300="No",Q300="Unknown",Q300="")),"Tier 3",
    AND(D300="Single Family Residence",AI300="Yes",OR(Q300="No",Q300="Unknown",Q300="")),"Tier 4",
    AND(D300&lt;&gt;"Single Family Residence",OR(X300="Lead",AK300="Yes"),OR(Q300="No",Q300="Unknown",Q300="")),"Tier 2",
    OR(Q300="No",Q300="Unknown",Q300=""),"Tier 5",
    Q300="Yes","No Tier",
    TRUE,"")</f>
        <v/>
      </c>
      <c r="W300" s="32" t="str">
        <f t="shared" si="12"/>
        <v>Unknown</v>
      </c>
      <c r="X300" s="32" t="str" cm="1">
        <f t="array" ref="X300">_xlfn.IFS(
    AND(G300="",M300=""), "",
    OR(G300="Lead", G300="Lead Lined Galvanized", M300="Lead", M300="Lead Lined Galvanized"), "Lead",
    AND(G300="GRR", M300="GRR"), "Non-Lead",
    OR(AND(G300="GRR", M300=""), AND(G300="", M300="GRR")), "Non-Lead",
    AND(G300&lt;&gt;"GRR", G300&lt;&gt;"", M300="GRR", OR(I300="Yes", I300="Unknown", I300="")), "GRR",
    AND(G300&lt;&gt;"GRR", G300&lt;&gt;"", M300="GRR", I300="No"), "Non-Lead",
    OR(G300="Unknown", M300="Unknown"), "Unknown",
    OR(NOT(OR(G300="Lead", G300="Lead Lined Galvanized", G300="GRR", G300="Unknown")),
       NOT(OR(M300="Lead", M300="Lead Lined Galvanized", M300="GRR", M300="Unknown"))), "Non-Lead",
    TRUE, ""
)</f>
        <v/>
      </c>
      <c r="Y300" s="31" t="str">
        <f t="shared" si="13"/>
        <v/>
      </c>
      <c r="Z300" s="1" t="b">
        <v>0</v>
      </c>
      <c r="AA300" s="13"/>
      <c r="AB300" s="13"/>
      <c r="AC300" s="13"/>
      <c r="AD300" s="13"/>
      <c r="AE300" s="13"/>
      <c r="AG300" s="32" t="str" cm="1">
        <f t="array" ref="AG300">_xlfn.IFS(AH300="","",AH300="Yes",IF(ISNUMBER(U300),IF(U300&lt;1988,"Yes","No"),"No"),TRUE,"")</f>
        <v/>
      </c>
      <c r="AH300" s="32" t="str">
        <f t="shared" si="14"/>
        <v/>
      </c>
      <c r="AI300" s="32" t="str" cm="1">
        <f t="array" ref="AI300">_xlfn.IFS(AJ300="","",AJ300="Yes",IF(ISNUMBER(U300),IF(U300&lt;1988,"Yes","No"),"No"),TRUE,"No")</f>
        <v>No</v>
      </c>
      <c r="AJ300" s="32" t="str" cm="1">
        <f t="array" ref="AJ300">_xlfn.IFS(AND(S300="",T300=""),"",
     OR(S300="Lead",T300="Lead"),"No",
     OR(S300="Non-Lead Copper",T300="Non-Lead Copper"),"Yes",
     TRUE,"No")</f>
        <v>No</v>
      </c>
      <c r="AK300" s="32" t="str" cm="1">
        <f t="array" ref="AK300">_xlfn.IFS(AND(S300="",T300=""),"",
     OR(S300="Lead",T300="Lead"),"Yes",
     TRUE,"No")</f>
        <v>No</v>
      </c>
    </row>
    <row r="301" spans="1:37">
      <c r="A301" s="28">
        <v>299</v>
      </c>
      <c r="B301" s="2"/>
      <c r="C301" s="2"/>
      <c r="D301" s="3"/>
      <c r="E301" s="2"/>
      <c r="F301" s="5" t="s">
        <v>68</v>
      </c>
      <c r="G301" s="2"/>
      <c r="H301" s="2"/>
      <c r="I301" s="2"/>
      <c r="J301" s="2"/>
      <c r="K301" s="2"/>
      <c r="L301" s="2"/>
      <c r="M301" s="4"/>
      <c r="N301" s="2"/>
      <c r="O301" s="2"/>
      <c r="P301" s="2"/>
      <c r="Q301" s="2"/>
      <c r="R301" s="5"/>
      <c r="S301" s="2" t="s">
        <v>68</v>
      </c>
      <c r="T301" s="2" t="s">
        <v>68</v>
      </c>
      <c r="U301" s="34"/>
      <c r="V301" s="30" t="str" cm="1">
        <f t="array" ref="V301">_xlfn.IFS(
    D301="","",
    AND(D301="Single Family Residence",OR(X301="Lead",S301="Lead",T301="Lead"),OR(Q301="No",Q301="Unknown",Q301="")),"Tier 1",
    AND(D301="Single Family Residence",OR(X301="GRR",S301="Galvanized",T301="Galvanized",F301="Lead"),OR(Q301="No",Q301="Unknown",Q301="")),"Tier 3",
    AND(D301="Single Family Residence",AI301="Yes",OR(Q301="No",Q301="Unknown",Q301="")),"Tier 4",
    AND(D301&lt;&gt;"Single Family Residence",OR(X301="Lead",AK301="Yes"),OR(Q301="No",Q301="Unknown",Q301="")),"Tier 2",
    OR(Q301="No",Q301="Unknown",Q301=""),"Tier 5",
    Q301="Yes","No Tier",
    TRUE,"")</f>
        <v/>
      </c>
      <c r="W301" s="32" t="str">
        <f t="shared" si="12"/>
        <v>Unknown</v>
      </c>
      <c r="X301" s="32" t="str" cm="1">
        <f t="array" ref="X301">_xlfn.IFS(
    AND(G301="",M301=""), "",
    OR(G301="Lead", G301="Lead Lined Galvanized", M301="Lead", M301="Lead Lined Galvanized"), "Lead",
    AND(G301="GRR", M301="GRR"), "Non-Lead",
    OR(AND(G301="GRR", M301=""), AND(G301="", M301="GRR")), "Non-Lead",
    AND(G301&lt;&gt;"GRR", G301&lt;&gt;"", M301="GRR", OR(I301="Yes", I301="Unknown", I301="")), "GRR",
    AND(G301&lt;&gt;"GRR", G301&lt;&gt;"", M301="GRR", I301="No"), "Non-Lead",
    OR(G301="Unknown", M301="Unknown"), "Unknown",
    OR(NOT(OR(G301="Lead", G301="Lead Lined Galvanized", G301="GRR", G301="Unknown")),
       NOT(OR(M301="Lead", M301="Lead Lined Galvanized", M301="GRR", M301="Unknown"))), "Non-Lead",
    TRUE, ""
)</f>
        <v/>
      </c>
      <c r="Y301" s="31" t="str">
        <f t="shared" si="13"/>
        <v/>
      </c>
      <c r="Z301" s="1" t="b">
        <v>0</v>
      </c>
      <c r="AA301" s="13"/>
      <c r="AB301" s="13"/>
      <c r="AC301" s="13"/>
      <c r="AD301" s="13"/>
      <c r="AE301" s="13"/>
      <c r="AG301" s="32" t="str" cm="1">
        <f t="array" ref="AG301">_xlfn.IFS(AH301="","",AH301="Yes",IF(ISNUMBER(U301),IF(U301&lt;1988,"Yes","No"),"No"),TRUE,"")</f>
        <v/>
      </c>
      <c r="AH301" s="32" t="str">
        <f t="shared" si="14"/>
        <v/>
      </c>
      <c r="AI301" s="32" t="str" cm="1">
        <f t="array" ref="AI301">_xlfn.IFS(AJ301="","",AJ301="Yes",IF(ISNUMBER(U301),IF(U301&lt;1988,"Yes","No"),"No"),TRUE,"No")</f>
        <v>No</v>
      </c>
      <c r="AJ301" s="32" t="str" cm="1">
        <f t="array" ref="AJ301">_xlfn.IFS(AND(S301="",T301=""),"",
     OR(S301="Lead",T301="Lead"),"No",
     OR(S301="Non-Lead Copper",T301="Non-Lead Copper"),"Yes",
     TRUE,"No")</f>
        <v>No</v>
      </c>
      <c r="AK301" s="32" t="str" cm="1">
        <f t="array" ref="AK301">_xlfn.IFS(AND(S301="",T301=""),"",
     OR(S301="Lead",T301="Lead"),"Yes",
     TRUE,"No")</f>
        <v>No</v>
      </c>
    </row>
    <row r="302" spans="1:37">
      <c r="A302" s="28">
        <v>300</v>
      </c>
      <c r="B302" s="2"/>
      <c r="C302" s="2"/>
      <c r="D302" s="3"/>
      <c r="E302" s="2"/>
      <c r="F302" s="5" t="s">
        <v>68</v>
      </c>
      <c r="G302" s="2"/>
      <c r="H302" s="2"/>
      <c r="I302" s="2"/>
      <c r="J302" s="2"/>
      <c r="K302" s="2"/>
      <c r="L302" s="2"/>
      <c r="M302" s="4"/>
      <c r="N302" s="2"/>
      <c r="O302" s="2"/>
      <c r="P302" s="2"/>
      <c r="Q302" s="2"/>
      <c r="R302" s="5"/>
      <c r="S302" s="2" t="s">
        <v>68</v>
      </c>
      <c r="T302" s="2" t="s">
        <v>68</v>
      </c>
      <c r="U302" s="34"/>
      <c r="V302" s="30" t="str" cm="1">
        <f t="array" ref="V302">_xlfn.IFS(
    D302="","",
    AND(D302="Single Family Residence",OR(X302="Lead",S302="Lead",T302="Lead"),OR(Q302="No",Q302="Unknown",Q302="")),"Tier 1",
    AND(D302="Single Family Residence",OR(X302="GRR",S302="Galvanized",T302="Galvanized",F302="Lead"),OR(Q302="No",Q302="Unknown",Q302="")),"Tier 3",
    AND(D302="Single Family Residence",AI302="Yes",OR(Q302="No",Q302="Unknown",Q302="")),"Tier 4",
    AND(D302&lt;&gt;"Single Family Residence",OR(X302="Lead",AK302="Yes"),OR(Q302="No",Q302="Unknown",Q302="")),"Tier 2",
    OR(Q302="No",Q302="Unknown",Q302=""),"Tier 5",
    Q302="Yes","No Tier",
    TRUE,"")</f>
        <v/>
      </c>
      <c r="W302" s="32" t="str">
        <f t="shared" si="12"/>
        <v>Unknown</v>
      </c>
      <c r="X302" s="32" t="str" cm="1">
        <f t="array" ref="X302">_xlfn.IFS(
    AND(G302="",M302=""), "",
    OR(G302="Lead", G302="Lead Lined Galvanized", M302="Lead", M302="Lead Lined Galvanized"), "Lead",
    AND(G302="GRR", M302="GRR"), "Non-Lead",
    OR(AND(G302="GRR", M302=""), AND(G302="", M302="GRR")), "Non-Lead",
    AND(G302&lt;&gt;"GRR", G302&lt;&gt;"", M302="GRR", OR(I302="Yes", I302="Unknown", I302="")), "GRR",
    AND(G302&lt;&gt;"GRR", G302&lt;&gt;"", M302="GRR", I302="No"), "Non-Lead",
    OR(G302="Unknown", M302="Unknown"), "Unknown",
    OR(NOT(OR(G302="Lead", G302="Lead Lined Galvanized", G302="GRR", G302="Unknown")),
       NOT(OR(M302="Lead", M302="Lead Lined Galvanized", M302="GRR", M302="Unknown"))), "Non-Lead",
    TRUE, ""
)</f>
        <v/>
      </c>
      <c r="Y302" s="31" t="str">
        <f t="shared" si="13"/>
        <v/>
      </c>
      <c r="Z302" s="1" t="b">
        <v>0</v>
      </c>
      <c r="AA302" s="13"/>
      <c r="AB302" s="13"/>
      <c r="AC302" s="13"/>
      <c r="AD302" s="13"/>
      <c r="AE302" s="13"/>
      <c r="AG302" s="32" t="str" cm="1">
        <f t="array" ref="AG302">_xlfn.IFS(AH302="","",AH302="Yes",IF(ISNUMBER(U302),IF(U302&lt;1988,"Yes","No"),"No"),TRUE,"")</f>
        <v/>
      </c>
      <c r="AH302" s="32" t="str">
        <f t="shared" si="14"/>
        <v/>
      </c>
      <c r="AI302" s="32" t="str" cm="1">
        <f t="array" ref="AI302">_xlfn.IFS(AJ302="","",AJ302="Yes",IF(ISNUMBER(U302),IF(U302&lt;1988,"Yes","No"),"No"),TRUE,"No")</f>
        <v>No</v>
      </c>
      <c r="AJ302" s="32" t="str" cm="1">
        <f t="array" ref="AJ302">_xlfn.IFS(AND(S302="",T302=""),"",
     OR(S302="Lead",T302="Lead"),"No",
     OR(S302="Non-Lead Copper",T302="Non-Lead Copper"),"Yes",
     TRUE,"No")</f>
        <v>No</v>
      </c>
      <c r="AK302" s="32" t="str" cm="1">
        <f t="array" ref="AK302">_xlfn.IFS(AND(S302="",T302=""),"",
     OR(S302="Lead",T302="Lead"),"Yes",
     TRUE,"No")</f>
        <v>No</v>
      </c>
    </row>
    <row r="303" spans="1:37">
      <c r="A303" s="28">
        <v>301</v>
      </c>
      <c r="B303" s="2"/>
      <c r="C303" s="2"/>
      <c r="D303" s="3"/>
      <c r="E303" s="2"/>
      <c r="F303" s="5" t="s">
        <v>68</v>
      </c>
      <c r="G303" s="2"/>
      <c r="H303" s="2"/>
      <c r="I303" s="2"/>
      <c r="J303" s="2"/>
      <c r="K303" s="2"/>
      <c r="L303" s="2"/>
      <c r="M303" s="4"/>
      <c r="N303" s="2"/>
      <c r="O303" s="2"/>
      <c r="P303" s="2"/>
      <c r="Q303" s="2"/>
      <c r="R303" s="5"/>
      <c r="S303" s="2" t="s">
        <v>68</v>
      </c>
      <c r="T303" s="2" t="s">
        <v>68</v>
      </c>
      <c r="U303" s="34"/>
      <c r="V303" s="30" t="str" cm="1">
        <f t="array" ref="V303">_xlfn.IFS(
    D303="","",
    AND(D303="Single Family Residence",OR(X303="Lead",S303="Lead",T303="Lead"),OR(Q303="No",Q303="Unknown",Q303="")),"Tier 1",
    AND(D303="Single Family Residence",OR(X303="GRR",S303="Galvanized",T303="Galvanized",F303="Lead"),OR(Q303="No",Q303="Unknown",Q303="")),"Tier 3",
    AND(D303="Single Family Residence",AI303="Yes",OR(Q303="No",Q303="Unknown",Q303="")),"Tier 4",
    AND(D303&lt;&gt;"Single Family Residence",OR(X303="Lead",AK303="Yes"),OR(Q303="No",Q303="Unknown",Q303="")),"Tier 2",
    OR(Q303="No",Q303="Unknown",Q303=""),"Tier 5",
    Q303="Yes","No Tier",
    TRUE,"")</f>
        <v/>
      </c>
      <c r="W303" s="32" t="str">
        <f t="shared" si="12"/>
        <v>Unknown</v>
      </c>
      <c r="X303" s="32" t="str" cm="1">
        <f t="array" ref="X303">_xlfn.IFS(
    AND(G303="",M303=""), "",
    OR(G303="Lead", G303="Lead Lined Galvanized", M303="Lead", M303="Lead Lined Galvanized"), "Lead",
    AND(G303="GRR", M303="GRR"), "Non-Lead",
    OR(AND(G303="GRR", M303=""), AND(G303="", M303="GRR")), "Non-Lead",
    AND(G303&lt;&gt;"GRR", G303&lt;&gt;"", M303="GRR", OR(I303="Yes", I303="Unknown", I303="")), "GRR",
    AND(G303&lt;&gt;"GRR", G303&lt;&gt;"", M303="GRR", I303="No"), "Non-Lead",
    OR(G303="Unknown", M303="Unknown"), "Unknown",
    OR(NOT(OR(G303="Lead", G303="Lead Lined Galvanized", G303="GRR", G303="Unknown")),
       NOT(OR(M303="Lead", M303="Lead Lined Galvanized", M303="GRR", M303="Unknown"))), "Non-Lead",
    TRUE, ""
)</f>
        <v/>
      </c>
      <c r="Y303" s="31" t="str">
        <f t="shared" si="13"/>
        <v/>
      </c>
      <c r="Z303" s="1" t="b">
        <v>0</v>
      </c>
      <c r="AA303" s="13"/>
      <c r="AB303" s="13"/>
      <c r="AC303" s="13"/>
      <c r="AD303" s="13"/>
      <c r="AE303" s="13"/>
      <c r="AG303" s="32" t="str" cm="1">
        <f t="array" ref="AG303">_xlfn.IFS(AH303="","",AH303="Yes",IF(ISNUMBER(U303),IF(U303&lt;1988,"Yes","No"),"No"),TRUE,"")</f>
        <v/>
      </c>
      <c r="AH303" s="32" t="str">
        <f t="shared" si="14"/>
        <v/>
      </c>
      <c r="AI303" s="32" t="str" cm="1">
        <f t="array" ref="AI303">_xlfn.IFS(AJ303="","",AJ303="Yes",IF(ISNUMBER(U303),IF(U303&lt;1988,"Yes","No"),"No"),TRUE,"No")</f>
        <v>No</v>
      </c>
      <c r="AJ303" s="32" t="str" cm="1">
        <f t="array" ref="AJ303">_xlfn.IFS(AND(S303="",T303=""),"",
     OR(S303="Lead",T303="Lead"),"No",
     OR(S303="Non-Lead Copper",T303="Non-Lead Copper"),"Yes",
     TRUE,"No")</f>
        <v>No</v>
      </c>
      <c r="AK303" s="32" t="str" cm="1">
        <f t="array" ref="AK303">_xlfn.IFS(AND(S303="",T303=""),"",
     OR(S303="Lead",T303="Lead"),"Yes",
     TRUE,"No")</f>
        <v>No</v>
      </c>
    </row>
    <row r="304" spans="1:37">
      <c r="A304" s="28">
        <v>302</v>
      </c>
      <c r="B304" s="2"/>
      <c r="C304" s="2"/>
      <c r="D304" s="3"/>
      <c r="E304" s="2"/>
      <c r="F304" s="5" t="s">
        <v>68</v>
      </c>
      <c r="G304" s="2"/>
      <c r="H304" s="2"/>
      <c r="I304" s="2"/>
      <c r="J304" s="2"/>
      <c r="K304" s="2"/>
      <c r="L304" s="2"/>
      <c r="M304" s="4"/>
      <c r="N304" s="2"/>
      <c r="O304" s="2"/>
      <c r="P304" s="2"/>
      <c r="Q304" s="2"/>
      <c r="R304" s="5"/>
      <c r="S304" s="2" t="s">
        <v>68</v>
      </c>
      <c r="T304" s="2" t="s">
        <v>68</v>
      </c>
      <c r="U304" s="34"/>
      <c r="V304" s="30" t="str" cm="1">
        <f t="array" ref="V304">_xlfn.IFS(
    D304="","",
    AND(D304="Single Family Residence",OR(X304="Lead",S304="Lead",T304="Lead"),OR(Q304="No",Q304="Unknown",Q304="")),"Tier 1",
    AND(D304="Single Family Residence",OR(X304="GRR",S304="Galvanized",T304="Galvanized",F304="Lead"),OR(Q304="No",Q304="Unknown",Q304="")),"Tier 3",
    AND(D304="Single Family Residence",AI304="Yes",OR(Q304="No",Q304="Unknown",Q304="")),"Tier 4",
    AND(D304&lt;&gt;"Single Family Residence",OR(X304="Lead",AK304="Yes"),OR(Q304="No",Q304="Unknown",Q304="")),"Tier 2",
    OR(Q304="No",Q304="Unknown",Q304=""),"Tier 5",
    Q304="Yes","No Tier",
    TRUE,"")</f>
        <v/>
      </c>
      <c r="W304" s="32" t="str">
        <f t="shared" si="12"/>
        <v>Unknown</v>
      </c>
      <c r="X304" s="32" t="str" cm="1">
        <f t="array" ref="X304">_xlfn.IFS(
    AND(G304="",M304=""), "",
    OR(G304="Lead", G304="Lead Lined Galvanized", M304="Lead", M304="Lead Lined Galvanized"), "Lead",
    AND(G304="GRR", M304="GRR"), "Non-Lead",
    OR(AND(G304="GRR", M304=""), AND(G304="", M304="GRR")), "Non-Lead",
    AND(G304&lt;&gt;"GRR", G304&lt;&gt;"", M304="GRR", OR(I304="Yes", I304="Unknown", I304="")), "GRR",
    AND(G304&lt;&gt;"GRR", G304&lt;&gt;"", M304="GRR", I304="No"), "Non-Lead",
    OR(G304="Unknown", M304="Unknown"), "Unknown",
    OR(NOT(OR(G304="Lead", G304="Lead Lined Galvanized", G304="GRR", G304="Unknown")),
       NOT(OR(M304="Lead", M304="Lead Lined Galvanized", M304="GRR", M304="Unknown"))), "Non-Lead",
    TRUE, ""
)</f>
        <v/>
      </c>
      <c r="Y304" s="31" t="str">
        <f t="shared" si="13"/>
        <v/>
      </c>
      <c r="Z304" s="1" t="b">
        <v>0</v>
      </c>
      <c r="AA304" s="13"/>
      <c r="AB304" s="13"/>
      <c r="AC304" s="13"/>
      <c r="AD304" s="13"/>
      <c r="AE304" s="13"/>
      <c r="AG304" s="32" t="str" cm="1">
        <f t="array" ref="AG304">_xlfn.IFS(AH304="","",AH304="Yes",IF(ISNUMBER(U304),IF(U304&lt;1988,"Yes","No"),"No"),TRUE,"")</f>
        <v/>
      </c>
      <c r="AH304" s="32" t="str">
        <f t="shared" si="14"/>
        <v/>
      </c>
      <c r="AI304" s="32" t="str" cm="1">
        <f t="array" ref="AI304">_xlfn.IFS(AJ304="","",AJ304="Yes",IF(ISNUMBER(U304),IF(U304&lt;1988,"Yes","No"),"No"),TRUE,"No")</f>
        <v>No</v>
      </c>
      <c r="AJ304" s="32" t="str" cm="1">
        <f t="array" ref="AJ304">_xlfn.IFS(AND(S304="",T304=""),"",
     OR(S304="Lead",T304="Lead"),"No",
     OR(S304="Non-Lead Copper",T304="Non-Lead Copper"),"Yes",
     TRUE,"No")</f>
        <v>No</v>
      </c>
      <c r="AK304" s="32" t="str" cm="1">
        <f t="array" ref="AK304">_xlfn.IFS(AND(S304="",T304=""),"",
     OR(S304="Lead",T304="Lead"),"Yes",
     TRUE,"No")</f>
        <v>No</v>
      </c>
    </row>
    <row r="305" spans="1:37">
      <c r="A305" s="28">
        <v>303</v>
      </c>
      <c r="B305" s="2"/>
      <c r="C305" s="2"/>
      <c r="D305" s="3"/>
      <c r="E305" s="2"/>
      <c r="F305" s="5" t="s">
        <v>68</v>
      </c>
      <c r="G305" s="2"/>
      <c r="H305" s="2"/>
      <c r="I305" s="2"/>
      <c r="J305" s="2"/>
      <c r="K305" s="2"/>
      <c r="L305" s="2"/>
      <c r="M305" s="4"/>
      <c r="N305" s="2"/>
      <c r="O305" s="2"/>
      <c r="P305" s="2"/>
      <c r="Q305" s="2"/>
      <c r="R305" s="5"/>
      <c r="S305" s="2" t="s">
        <v>68</v>
      </c>
      <c r="T305" s="2" t="s">
        <v>68</v>
      </c>
      <c r="U305" s="34"/>
      <c r="V305" s="30" t="str" cm="1">
        <f t="array" ref="V305">_xlfn.IFS(
    D305="","",
    AND(D305="Single Family Residence",OR(X305="Lead",S305="Lead",T305="Lead"),OR(Q305="No",Q305="Unknown",Q305="")),"Tier 1",
    AND(D305="Single Family Residence",OR(X305="GRR",S305="Galvanized",T305="Galvanized",F305="Lead"),OR(Q305="No",Q305="Unknown",Q305="")),"Tier 3",
    AND(D305="Single Family Residence",AI305="Yes",OR(Q305="No",Q305="Unknown",Q305="")),"Tier 4",
    AND(D305&lt;&gt;"Single Family Residence",OR(X305="Lead",AK305="Yes"),OR(Q305="No",Q305="Unknown",Q305="")),"Tier 2",
    OR(Q305="No",Q305="Unknown",Q305=""),"Tier 5",
    Q305="Yes","No Tier",
    TRUE,"")</f>
        <v/>
      </c>
      <c r="W305" s="32" t="str">
        <f t="shared" si="12"/>
        <v>Unknown</v>
      </c>
      <c r="X305" s="32" t="str" cm="1">
        <f t="array" ref="X305">_xlfn.IFS(
    AND(G305="",M305=""), "",
    OR(G305="Lead", G305="Lead Lined Galvanized", M305="Lead", M305="Lead Lined Galvanized"), "Lead",
    AND(G305="GRR", M305="GRR"), "Non-Lead",
    OR(AND(G305="GRR", M305=""), AND(G305="", M305="GRR")), "Non-Lead",
    AND(G305&lt;&gt;"GRR", G305&lt;&gt;"", M305="GRR", OR(I305="Yes", I305="Unknown", I305="")), "GRR",
    AND(G305&lt;&gt;"GRR", G305&lt;&gt;"", M305="GRR", I305="No"), "Non-Lead",
    OR(G305="Unknown", M305="Unknown"), "Unknown",
    OR(NOT(OR(G305="Lead", G305="Lead Lined Galvanized", G305="GRR", G305="Unknown")),
       NOT(OR(M305="Lead", M305="Lead Lined Galvanized", M305="GRR", M305="Unknown"))), "Non-Lead",
    TRUE, ""
)</f>
        <v/>
      </c>
      <c r="Y305" s="31" t="str">
        <f t="shared" si="13"/>
        <v/>
      </c>
      <c r="Z305" s="1" t="b">
        <v>0</v>
      </c>
      <c r="AA305" s="13"/>
      <c r="AB305" s="13"/>
      <c r="AC305" s="13"/>
      <c r="AD305" s="13"/>
      <c r="AE305" s="13"/>
      <c r="AG305" s="32" t="str" cm="1">
        <f t="array" ref="AG305">_xlfn.IFS(AH305="","",AH305="Yes",IF(ISNUMBER(U305),IF(U305&lt;1988,"Yes","No"),"No"),TRUE,"")</f>
        <v/>
      </c>
      <c r="AH305" s="32" t="str">
        <f t="shared" si="14"/>
        <v/>
      </c>
      <c r="AI305" s="32" t="str" cm="1">
        <f t="array" ref="AI305">_xlfn.IFS(AJ305="","",AJ305="Yes",IF(ISNUMBER(U305),IF(U305&lt;1988,"Yes","No"),"No"),TRUE,"No")</f>
        <v>No</v>
      </c>
      <c r="AJ305" s="32" t="str" cm="1">
        <f t="array" ref="AJ305">_xlfn.IFS(AND(S305="",T305=""),"",
     OR(S305="Lead",T305="Lead"),"No",
     OR(S305="Non-Lead Copper",T305="Non-Lead Copper"),"Yes",
     TRUE,"No")</f>
        <v>No</v>
      </c>
      <c r="AK305" s="32" t="str" cm="1">
        <f t="array" ref="AK305">_xlfn.IFS(AND(S305="",T305=""),"",
     OR(S305="Lead",T305="Lead"),"Yes",
     TRUE,"No")</f>
        <v>No</v>
      </c>
    </row>
    <row r="306" spans="1:37">
      <c r="A306" s="28">
        <v>304</v>
      </c>
      <c r="B306" s="2"/>
      <c r="C306" s="2"/>
      <c r="D306" s="3"/>
      <c r="E306" s="2"/>
      <c r="F306" s="5" t="s">
        <v>68</v>
      </c>
      <c r="G306" s="2"/>
      <c r="H306" s="2"/>
      <c r="I306" s="2"/>
      <c r="J306" s="2"/>
      <c r="K306" s="2"/>
      <c r="L306" s="2"/>
      <c r="M306" s="4"/>
      <c r="N306" s="2"/>
      <c r="O306" s="2"/>
      <c r="P306" s="2"/>
      <c r="Q306" s="2"/>
      <c r="R306" s="5"/>
      <c r="S306" s="2" t="s">
        <v>68</v>
      </c>
      <c r="T306" s="2" t="s">
        <v>68</v>
      </c>
      <c r="U306" s="34"/>
      <c r="V306" s="30" t="str" cm="1">
        <f t="array" ref="V306">_xlfn.IFS(
    D306="","",
    AND(D306="Single Family Residence",OR(X306="Lead",S306="Lead",T306="Lead"),OR(Q306="No",Q306="Unknown",Q306="")),"Tier 1",
    AND(D306="Single Family Residence",OR(X306="GRR",S306="Galvanized",T306="Galvanized",F306="Lead"),OR(Q306="No",Q306="Unknown",Q306="")),"Tier 3",
    AND(D306="Single Family Residence",AI306="Yes",OR(Q306="No",Q306="Unknown",Q306="")),"Tier 4",
    AND(D306&lt;&gt;"Single Family Residence",OR(X306="Lead",AK306="Yes"),OR(Q306="No",Q306="Unknown",Q306="")),"Tier 2",
    OR(Q306="No",Q306="Unknown",Q306=""),"Tier 5",
    Q306="Yes","No Tier",
    TRUE,"")</f>
        <v/>
      </c>
      <c r="W306" s="32" t="str">
        <f t="shared" si="12"/>
        <v>Unknown</v>
      </c>
      <c r="X306" s="32" t="str" cm="1">
        <f t="array" ref="X306">_xlfn.IFS(
    AND(G306="",M306=""), "",
    OR(G306="Lead", G306="Lead Lined Galvanized", M306="Lead", M306="Lead Lined Galvanized"), "Lead",
    AND(G306="GRR", M306="GRR"), "Non-Lead",
    OR(AND(G306="GRR", M306=""), AND(G306="", M306="GRR")), "Non-Lead",
    AND(G306&lt;&gt;"GRR", G306&lt;&gt;"", M306="GRR", OR(I306="Yes", I306="Unknown", I306="")), "GRR",
    AND(G306&lt;&gt;"GRR", G306&lt;&gt;"", M306="GRR", I306="No"), "Non-Lead",
    OR(G306="Unknown", M306="Unknown"), "Unknown",
    OR(NOT(OR(G306="Lead", G306="Lead Lined Galvanized", G306="GRR", G306="Unknown")),
       NOT(OR(M306="Lead", M306="Lead Lined Galvanized", M306="GRR", M306="Unknown"))), "Non-Lead",
    TRUE, ""
)</f>
        <v/>
      </c>
      <c r="Y306" s="31" t="str">
        <f t="shared" si="13"/>
        <v/>
      </c>
      <c r="Z306" s="1" t="b">
        <v>0</v>
      </c>
      <c r="AA306" s="13"/>
      <c r="AB306" s="13"/>
      <c r="AC306" s="13"/>
      <c r="AD306" s="13"/>
      <c r="AE306" s="13"/>
      <c r="AG306" s="32" t="str" cm="1">
        <f t="array" ref="AG306">_xlfn.IFS(AH306="","",AH306="Yes",IF(ISNUMBER(U306),IF(U306&lt;1988,"Yes","No"),"No"),TRUE,"")</f>
        <v/>
      </c>
      <c r="AH306" s="32" t="str">
        <f t="shared" si="14"/>
        <v/>
      </c>
      <c r="AI306" s="32" t="str" cm="1">
        <f t="array" ref="AI306">_xlfn.IFS(AJ306="","",AJ306="Yes",IF(ISNUMBER(U306),IF(U306&lt;1988,"Yes","No"),"No"),TRUE,"No")</f>
        <v>No</v>
      </c>
      <c r="AJ306" s="32" t="str" cm="1">
        <f t="array" ref="AJ306">_xlfn.IFS(AND(S306="",T306=""),"",
     OR(S306="Lead",T306="Lead"),"No",
     OR(S306="Non-Lead Copper",T306="Non-Lead Copper"),"Yes",
     TRUE,"No")</f>
        <v>No</v>
      </c>
      <c r="AK306" s="32" t="str" cm="1">
        <f t="array" ref="AK306">_xlfn.IFS(AND(S306="",T306=""),"",
     OR(S306="Lead",T306="Lead"),"Yes",
     TRUE,"No")</f>
        <v>No</v>
      </c>
    </row>
    <row r="307" spans="1:37">
      <c r="A307" s="28">
        <v>305</v>
      </c>
      <c r="B307" s="2"/>
      <c r="C307" s="2"/>
      <c r="D307" s="3"/>
      <c r="E307" s="2"/>
      <c r="F307" s="5" t="s">
        <v>68</v>
      </c>
      <c r="G307" s="2"/>
      <c r="H307" s="2"/>
      <c r="I307" s="2"/>
      <c r="J307" s="2"/>
      <c r="K307" s="2"/>
      <c r="L307" s="2"/>
      <c r="M307" s="4"/>
      <c r="N307" s="2"/>
      <c r="O307" s="2"/>
      <c r="P307" s="2"/>
      <c r="Q307" s="2"/>
      <c r="R307" s="5"/>
      <c r="S307" s="2" t="s">
        <v>68</v>
      </c>
      <c r="T307" s="2" t="s">
        <v>68</v>
      </c>
      <c r="U307" s="34"/>
      <c r="V307" s="30" t="str" cm="1">
        <f t="array" ref="V307">_xlfn.IFS(
    D307="","",
    AND(D307="Single Family Residence",OR(X307="Lead",S307="Lead",T307="Lead"),OR(Q307="No",Q307="Unknown",Q307="")),"Tier 1",
    AND(D307="Single Family Residence",OR(X307="GRR",S307="Galvanized",T307="Galvanized",F307="Lead"),OR(Q307="No",Q307="Unknown",Q307="")),"Tier 3",
    AND(D307="Single Family Residence",AI307="Yes",OR(Q307="No",Q307="Unknown",Q307="")),"Tier 4",
    AND(D307&lt;&gt;"Single Family Residence",OR(X307="Lead",AK307="Yes"),OR(Q307="No",Q307="Unknown",Q307="")),"Tier 2",
    OR(Q307="No",Q307="Unknown",Q307=""),"Tier 5",
    Q307="Yes","No Tier",
    TRUE,"")</f>
        <v/>
      </c>
      <c r="W307" s="32" t="str">
        <f t="shared" si="12"/>
        <v>Unknown</v>
      </c>
      <c r="X307" s="32" t="str" cm="1">
        <f t="array" ref="X307">_xlfn.IFS(
    AND(G307="",M307=""), "",
    OR(G307="Lead", G307="Lead Lined Galvanized", M307="Lead", M307="Lead Lined Galvanized"), "Lead",
    AND(G307="GRR", M307="GRR"), "Non-Lead",
    OR(AND(G307="GRR", M307=""), AND(G307="", M307="GRR")), "Non-Lead",
    AND(G307&lt;&gt;"GRR", G307&lt;&gt;"", M307="GRR", OR(I307="Yes", I307="Unknown", I307="")), "GRR",
    AND(G307&lt;&gt;"GRR", G307&lt;&gt;"", M307="GRR", I307="No"), "Non-Lead",
    OR(G307="Unknown", M307="Unknown"), "Unknown",
    OR(NOT(OR(G307="Lead", G307="Lead Lined Galvanized", G307="GRR", G307="Unknown")),
       NOT(OR(M307="Lead", M307="Lead Lined Galvanized", M307="GRR", M307="Unknown"))), "Non-Lead",
    TRUE, ""
)</f>
        <v/>
      </c>
      <c r="Y307" s="31" t="str">
        <f t="shared" si="13"/>
        <v/>
      </c>
      <c r="Z307" s="1" t="b">
        <v>0</v>
      </c>
      <c r="AA307" s="13"/>
      <c r="AB307" s="13"/>
      <c r="AC307" s="13"/>
      <c r="AD307" s="13"/>
      <c r="AE307" s="13"/>
      <c r="AG307" s="32" t="str" cm="1">
        <f t="array" ref="AG307">_xlfn.IFS(AH307="","",AH307="Yes",IF(ISNUMBER(U307),IF(U307&lt;1988,"Yes","No"),"No"),TRUE,"")</f>
        <v/>
      </c>
      <c r="AH307" s="32" t="str">
        <f t="shared" si="14"/>
        <v/>
      </c>
      <c r="AI307" s="32" t="str" cm="1">
        <f t="array" ref="AI307">_xlfn.IFS(AJ307="","",AJ307="Yes",IF(ISNUMBER(U307),IF(U307&lt;1988,"Yes","No"),"No"),TRUE,"No")</f>
        <v>No</v>
      </c>
      <c r="AJ307" s="32" t="str" cm="1">
        <f t="array" ref="AJ307">_xlfn.IFS(AND(S307="",T307=""),"",
     OR(S307="Lead",T307="Lead"),"No",
     OR(S307="Non-Lead Copper",T307="Non-Lead Copper"),"Yes",
     TRUE,"No")</f>
        <v>No</v>
      </c>
      <c r="AK307" s="32" t="str" cm="1">
        <f t="array" ref="AK307">_xlfn.IFS(AND(S307="",T307=""),"",
     OR(S307="Lead",T307="Lead"),"Yes",
     TRUE,"No")</f>
        <v>No</v>
      </c>
    </row>
    <row r="308" spans="1:37">
      <c r="A308" s="28">
        <v>306</v>
      </c>
      <c r="B308" s="2"/>
      <c r="C308" s="2"/>
      <c r="D308" s="3"/>
      <c r="E308" s="2"/>
      <c r="F308" s="5" t="s">
        <v>68</v>
      </c>
      <c r="G308" s="2"/>
      <c r="H308" s="2"/>
      <c r="I308" s="2"/>
      <c r="J308" s="2"/>
      <c r="K308" s="2"/>
      <c r="L308" s="2"/>
      <c r="M308" s="4"/>
      <c r="N308" s="2"/>
      <c r="O308" s="2"/>
      <c r="P308" s="2"/>
      <c r="Q308" s="2"/>
      <c r="R308" s="5"/>
      <c r="S308" s="2" t="s">
        <v>68</v>
      </c>
      <c r="T308" s="2" t="s">
        <v>68</v>
      </c>
      <c r="U308" s="34"/>
      <c r="V308" s="30" t="str" cm="1">
        <f t="array" ref="V308">_xlfn.IFS(
    D308="","",
    AND(D308="Single Family Residence",OR(X308="Lead",S308="Lead",T308="Lead"),OR(Q308="No",Q308="Unknown",Q308="")),"Tier 1",
    AND(D308="Single Family Residence",OR(X308="GRR",S308="Galvanized",T308="Galvanized",F308="Lead"),OR(Q308="No",Q308="Unknown",Q308="")),"Tier 3",
    AND(D308="Single Family Residence",AI308="Yes",OR(Q308="No",Q308="Unknown",Q308="")),"Tier 4",
    AND(D308&lt;&gt;"Single Family Residence",OR(X308="Lead",AK308="Yes"),OR(Q308="No",Q308="Unknown",Q308="")),"Tier 2",
    OR(Q308="No",Q308="Unknown",Q308=""),"Tier 5",
    Q308="Yes","No Tier",
    TRUE,"")</f>
        <v/>
      </c>
      <c r="W308" s="32" t="str">
        <f t="shared" si="12"/>
        <v>Unknown</v>
      </c>
      <c r="X308" s="32" t="str" cm="1">
        <f t="array" ref="X308">_xlfn.IFS(
    AND(G308="",M308=""), "",
    OR(G308="Lead", G308="Lead Lined Galvanized", M308="Lead", M308="Lead Lined Galvanized"), "Lead",
    AND(G308="GRR", M308="GRR"), "Non-Lead",
    OR(AND(G308="GRR", M308=""), AND(G308="", M308="GRR")), "Non-Lead",
    AND(G308&lt;&gt;"GRR", G308&lt;&gt;"", M308="GRR", OR(I308="Yes", I308="Unknown", I308="")), "GRR",
    AND(G308&lt;&gt;"GRR", G308&lt;&gt;"", M308="GRR", I308="No"), "Non-Lead",
    OR(G308="Unknown", M308="Unknown"), "Unknown",
    OR(NOT(OR(G308="Lead", G308="Lead Lined Galvanized", G308="GRR", G308="Unknown")),
       NOT(OR(M308="Lead", M308="Lead Lined Galvanized", M308="GRR", M308="Unknown"))), "Non-Lead",
    TRUE, ""
)</f>
        <v/>
      </c>
      <c r="Y308" s="31" t="str">
        <f t="shared" si="13"/>
        <v/>
      </c>
      <c r="Z308" s="1" t="b">
        <v>0</v>
      </c>
      <c r="AA308" s="13"/>
      <c r="AB308" s="13"/>
      <c r="AC308" s="13"/>
      <c r="AD308" s="13"/>
      <c r="AE308" s="13"/>
      <c r="AG308" s="32" t="str" cm="1">
        <f t="array" ref="AG308">_xlfn.IFS(AH308="","",AH308="Yes",IF(ISNUMBER(U308),IF(U308&lt;1988,"Yes","No"),"No"),TRUE,"")</f>
        <v/>
      </c>
      <c r="AH308" s="32" t="str">
        <f t="shared" si="14"/>
        <v/>
      </c>
      <c r="AI308" s="32" t="str" cm="1">
        <f t="array" ref="AI308">_xlfn.IFS(AJ308="","",AJ308="Yes",IF(ISNUMBER(U308),IF(U308&lt;1988,"Yes","No"),"No"),TRUE,"No")</f>
        <v>No</v>
      </c>
      <c r="AJ308" s="32" t="str" cm="1">
        <f t="array" ref="AJ308">_xlfn.IFS(AND(S308="",T308=""),"",
     OR(S308="Lead",T308="Lead"),"No",
     OR(S308="Non-Lead Copper",T308="Non-Lead Copper"),"Yes",
     TRUE,"No")</f>
        <v>No</v>
      </c>
      <c r="AK308" s="32" t="str" cm="1">
        <f t="array" ref="AK308">_xlfn.IFS(AND(S308="",T308=""),"",
     OR(S308="Lead",T308="Lead"),"Yes",
     TRUE,"No")</f>
        <v>No</v>
      </c>
    </row>
    <row r="309" spans="1:37">
      <c r="A309" s="28">
        <v>307</v>
      </c>
      <c r="B309" s="2"/>
      <c r="C309" s="2"/>
      <c r="D309" s="3"/>
      <c r="E309" s="2"/>
      <c r="F309" s="5" t="s">
        <v>68</v>
      </c>
      <c r="G309" s="2"/>
      <c r="H309" s="2"/>
      <c r="I309" s="2"/>
      <c r="J309" s="2"/>
      <c r="K309" s="2"/>
      <c r="L309" s="2"/>
      <c r="M309" s="4"/>
      <c r="N309" s="2"/>
      <c r="O309" s="2"/>
      <c r="P309" s="2"/>
      <c r="Q309" s="2"/>
      <c r="R309" s="5"/>
      <c r="S309" s="2" t="s">
        <v>68</v>
      </c>
      <c r="T309" s="2" t="s">
        <v>68</v>
      </c>
      <c r="U309" s="34"/>
      <c r="V309" s="30" t="str" cm="1">
        <f t="array" ref="V309">_xlfn.IFS(
    D309="","",
    AND(D309="Single Family Residence",OR(X309="Lead",S309="Lead",T309="Lead"),OR(Q309="No",Q309="Unknown",Q309="")),"Tier 1",
    AND(D309="Single Family Residence",OR(X309="GRR",S309="Galvanized",T309="Galvanized",F309="Lead"),OR(Q309="No",Q309="Unknown",Q309="")),"Tier 3",
    AND(D309="Single Family Residence",AI309="Yes",OR(Q309="No",Q309="Unknown",Q309="")),"Tier 4",
    AND(D309&lt;&gt;"Single Family Residence",OR(X309="Lead",AK309="Yes"),OR(Q309="No",Q309="Unknown",Q309="")),"Tier 2",
    OR(Q309="No",Q309="Unknown",Q309=""),"Tier 5",
    Q309="Yes","No Tier",
    TRUE,"")</f>
        <v/>
      </c>
      <c r="W309" s="32" t="str">
        <f t="shared" si="12"/>
        <v>Unknown</v>
      </c>
      <c r="X309" s="32" t="str" cm="1">
        <f t="array" ref="X309">_xlfn.IFS(
    AND(G309="",M309=""), "",
    OR(G309="Lead", G309="Lead Lined Galvanized", M309="Lead", M309="Lead Lined Galvanized"), "Lead",
    AND(G309="GRR", M309="GRR"), "Non-Lead",
    OR(AND(G309="GRR", M309=""), AND(G309="", M309="GRR")), "Non-Lead",
    AND(G309&lt;&gt;"GRR", G309&lt;&gt;"", M309="GRR", OR(I309="Yes", I309="Unknown", I309="")), "GRR",
    AND(G309&lt;&gt;"GRR", G309&lt;&gt;"", M309="GRR", I309="No"), "Non-Lead",
    OR(G309="Unknown", M309="Unknown"), "Unknown",
    OR(NOT(OR(G309="Lead", G309="Lead Lined Galvanized", G309="GRR", G309="Unknown")),
       NOT(OR(M309="Lead", M309="Lead Lined Galvanized", M309="GRR", M309="Unknown"))), "Non-Lead",
    TRUE, ""
)</f>
        <v/>
      </c>
      <c r="Y309" s="31" t="str">
        <f t="shared" si="13"/>
        <v/>
      </c>
      <c r="Z309" s="1" t="b">
        <v>0</v>
      </c>
      <c r="AA309" s="13"/>
      <c r="AB309" s="13"/>
      <c r="AC309" s="13"/>
      <c r="AD309" s="13"/>
      <c r="AE309" s="13"/>
      <c r="AG309" s="32" t="str" cm="1">
        <f t="array" ref="AG309">_xlfn.IFS(AH309="","",AH309="Yes",IF(ISNUMBER(U309),IF(U309&lt;1988,"Yes","No"),"No"),TRUE,"")</f>
        <v/>
      </c>
      <c r="AH309" s="32" t="str">
        <f t="shared" si="14"/>
        <v/>
      </c>
      <c r="AI309" s="32" t="str" cm="1">
        <f t="array" ref="AI309">_xlfn.IFS(AJ309="","",AJ309="Yes",IF(ISNUMBER(U309),IF(U309&lt;1988,"Yes","No"),"No"),TRUE,"No")</f>
        <v>No</v>
      </c>
      <c r="AJ309" s="32" t="str" cm="1">
        <f t="array" ref="AJ309">_xlfn.IFS(AND(S309="",T309=""),"",
     OR(S309="Lead",T309="Lead"),"No",
     OR(S309="Non-Lead Copper",T309="Non-Lead Copper"),"Yes",
     TRUE,"No")</f>
        <v>No</v>
      </c>
      <c r="AK309" s="32" t="str" cm="1">
        <f t="array" ref="AK309">_xlfn.IFS(AND(S309="",T309=""),"",
     OR(S309="Lead",T309="Lead"),"Yes",
     TRUE,"No")</f>
        <v>No</v>
      </c>
    </row>
    <row r="310" spans="1:37">
      <c r="A310" s="28">
        <v>308</v>
      </c>
      <c r="B310" s="2"/>
      <c r="C310" s="2"/>
      <c r="D310" s="3"/>
      <c r="E310" s="2"/>
      <c r="F310" s="5" t="s">
        <v>68</v>
      </c>
      <c r="G310" s="2"/>
      <c r="H310" s="2"/>
      <c r="I310" s="2"/>
      <c r="J310" s="2"/>
      <c r="K310" s="2"/>
      <c r="L310" s="2"/>
      <c r="M310" s="4"/>
      <c r="N310" s="2"/>
      <c r="O310" s="2"/>
      <c r="P310" s="2"/>
      <c r="Q310" s="2"/>
      <c r="R310" s="5"/>
      <c r="S310" s="2" t="s">
        <v>68</v>
      </c>
      <c r="T310" s="2" t="s">
        <v>68</v>
      </c>
      <c r="U310" s="34"/>
      <c r="V310" s="30" t="str" cm="1">
        <f t="array" ref="V310">_xlfn.IFS(
    D310="","",
    AND(D310="Single Family Residence",OR(X310="Lead",S310="Lead",T310="Lead"),OR(Q310="No",Q310="Unknown",Q310="")),"Tier 1",
    AND(D310="Single Family Residence",OR(X310="GRR",S310="Galvanized",T310="Galvanized",F310="Lead"),OR(Q310="No",Q310="Unknown",Q310="")),"Tier 3",
    AND(D310="Single Family Residence",AI310="Yes",OR(Q310="No",Q310="Unknown",Q310="")),"Tier 4",
    AND(D310&lt;&gt;"Single Family Residence",OR(X310="Lead",AK310="Yes"),OR(Q310="No",Q310="Unknown",Q310="")),"Tier 2",
    OR(Q310="No",Q310="Unknown",Q310=""),"Tier 5",
    Q310="Yes","No Tier",
    TRUE,"")</f>
        <v/>
      </c>
      <c r="W310" s="32" t="str">
        <f t="shared" si="12"/>
        <v>Unknown</v>
      </c>
      <c r="X310" s="32" t="str" cm="1">
        <f t="array" ref="X310">_xlfn.IFS(
    AND(G310="",M310=""), "",
    OR(G310="Lead", G310="Lead Lined Galvanized", M310="Lead", M310="Lead Lined Galvanized"), "Lead",
    AND(G310="GRR", M310="GRR"), "Non-Lead",
    OR(AND(G310="GRR", M310=""), AND(G310="", M310="GRR")), "Non-Lead",
    AND(G310&lt;&gt;"GRR", G310&lt;&gt;"", M310="GRR", OR(I310="Yes", I310="Unknown", I310="")), "GRR",
    AND(G310&lt;&gt;"GRR", G310&lt;&gt;"", M310="GRR", I310="No"), "Non-Lead",
    OR(G310="Unknown", M310="Unknown"), "Unknown",
    OR(NOT(OR(G310="Lead", G310="Lead Lined Galvanized", G310="GRR", G310="Unknown")),
       NOT(OR(M310="Lead", M310="Lead Lined Galvanized", M310="GRR", M310="Unknown"))), "Non-Lead",
    TRUE, ""
)</f>
        <v/>
      </c>
      <c r="Y310" s="31" t="str">
        <f t="shared" si="13"/>
        <v/>
      </c>
      <c r="Z310" s="1" t="b">
        <v>0</v>
      </c>
      <c r="AA310" s="13"/>
      <c r="AB310" s="13"/>
      <c r="AC310" s="13"/>
      <c r="AD310" s="13"/>
      <c r="AE310" s="13"/>
      <c r="AG310" s="32" t="str" cm="1">
        <f t="array" ref="AG310">_xlfn.IFS(AH310="","",AH310="Yes",IF(ISNUMBER(U310),IF(U310&lt;1988,"Yes","No"),"No"),TRUE,"")</f>
        <v/>
      </c>
      <c r="AH310" s="32" t="str">
        <f t="shared" si="14"/>
        <v/>
      </c>
      <c r="AI310" s="32" t="str" cm="1">
        <f t="array" ref="AI310">_xlfn.IFS(AJ310="","",AJ310="Yes",IF(ISNUMBER(U310),IF(U310&lt;1988,"Yes","No"),"No"),TRUE,"No")</f>
        <v>No</v>
      </c>
      <c r="AJ310" s="32" t="str" cm="1">
        <f t="array" ref="AJ310">_xlfn.IFS(AND(S310="",T310=""),"",
     OR(S310="Lead",T310="Lead"),"No",
     OR(S310="Non-Lead Copper",T310="Non-Lead Copper"),"Yes",
     TRUE,"No")</f>
        <v>No</v>
      </c>
      <c r="AK310" s="32" t="str" cm="1">
        <f t="array" ref="AK310">_xlfn.IFS(AND(S310="",T310=""),"",
     OR(S310="Lead",T310="Lead"),"Yes",
     TRUE,"No")</f>
        <v>No</v>
      </c>
    </row>
    <row r="311" spans="1:37">
      <c r="A311" s="28">
        <v>309</v>
      </c>
      <c r="B311" s="2"/>
      <c r="C311" s="2"/>
      <c r="D311" s="3"/>
      <c r="E311" s="2"/>
      <c r="F311" s="5" t="s">
        <v>68</v>
      </c>
      <c r="G311" s="2"/>
      <c r="H311" s="2"/>
      <c r="I311" s="2"/>
      <c r="J311" s="2"/>
      <c r="K311" s="2"/>
      <c r="L311" s="2"/>
      <c r="M311" s="4"/>
      <c r="N311" s="2"/>
      <c r="O311" s="2"/>
      <c r="P311" s="2"/>
      <c r="Q311" s="2"/>
      <c r="R311" s="5"/>
      <c r="S311" s="2" t="s">
        <v>68</v>
      </c>
      <c r="T311" s="2" t="s">
        <v>68</v>
      </c>
      <c r="U311" s="34"/>
      <c r="V311" s="30" t="str" cm="1">
        <f t="array" ref="V311">_xlfn.IFS(
    D311="","",
    AND(D311="Single Family Residence",OR(X311="Lead",S311="Lead",T311="Lead"),OR(Q311="No",Q311="Unknown",Q311="")),"Tier 1",
    AND(D311="Single Family Residence",OR(X311="GRR",S311="Galvanized",T311="Galvanized",F311="Lead"),OR(Q311="No",Q311="Unknown",Q311="")),"Tier 3",
    AND(D311="Single Family Residence",AI311="Yes",OR(Q311="No",Q311="Unknown",Q311="")),"Tier 4",
    AND(D311&lt;&gt;"Single Family Residence",OR(X311="Lead",AK311="Yes"),OR(Q311="No",Q311="Unknown",Q311="")),"Tier 2",
    OR(Q311="No",Q311="Unknown",Q311=""),"Tier 5",
    Q311="Yes","No Tier",
    TRUE,"")</f>
        <v/>
      </c>
      <c r="W311" s="32" t="str">
        <f t="shared" si="12"/>
        <v>Unknown</v>
      </c>
      <c r="X311" s="32" t="str" cm="1">
        <f t="array" ref="X311">_xlfn.IFS(
    AND(G311="",M311=""), "",
    OR(G311="Lead", G311="Lead Lined Galvanized", M311="Lead", M311="Lead Lined Galvanized"), "Lead",
    AND(G311="GRR", M311="GRR"), "Non-Lead",
    OR(AND(G311="GRR", M311=""), AND(G311="", M311="GRR")), "Non-Lead",
    AND(G311&lt;&gt;"GRR", G311&lt;&gt;"", M311="GRR", OR(I311="Yes", I311="Unknown", I311="")), "GRR",
    AND(G311&lt;&gt;"GRR", G311&lt;&gt;"", M311="GRR", I311="No"), "Non-Lead",
    OR(G311="Unknown", M311="Unknown"), "Unknown",
    OR(NOT(OR(G311="Lead", G311="Lead Lined Galvanized", G311="GRR", G311="Unknown")),
       NOT(OR(M311="Lead", M311="Lead Lined Galvanized", M311="GRR", M311="Unknown"))), "Non-Lead",
    TRUE, ""
)</f>
        <v/>
      </c>
      <c r="Y311" s="31" t="str">
        <f t="shared" si="13"/>
        <v/>
      </c>
      <c r="Z311" s="1" t="b">
        <v>0</v>
      </c>
      <c r="AA311" s="13"/>
      <c r="AB311" s="13"/>
      <c r="AC311" s="13"/>
      <c r="AD311" s="13"/>
      <c r="AE311" s="13"/>
      <c r="AG311" s="32" t="str" cm="1">
        <f t="array" ref="AG311">_xlfn.IFS(AH311="","",AH311="Yes",IF(ISNUMBER(U311),IF(U311&lt;1988,"Yes","No"),"No"),TRUE,"")</f>
        <v/>
      </c>
      <c r="AH311" s="32" t="str">
        <f t="shared" si="14"/>
        <v/>
      </c>
      <c r="AI311" s="32" t="str" cm="1">
        <f t="array" ref="AI311">_xlfn.IFS(AJ311="","",AJ311="Yes",IF(ISNUMBER(U311),IF(U311&lt;1988,"Yes","No"),"No"),TRUE,"No")</f>
        <v>No</v>
      </c>
      <c r="AJ311" s="32" t="str" cm="1">
        <f t="array" ref="AJ311">_xlfn.IFS(AND(S311="",T311=""),"",
     OR(S311="Lead",T311="Lead"),"No",
     OR(S311="Non-Lead Copper",T311="Non-Lead Copper"),"Yes",
     TRUE,"No")</f>
        <v>No</v>
      </c>
      <c r="AK311" s="32" t="str" cm="1">
        <f t="array" ref="AK311">_xlfn.IFS(AND(S311="",T311=""),"",
     OR(S311="Lead",T311="Lead"),"Yes",
     TRUE,"No")</f>
        <v>No</v>
      </c>
    </row>
    <row r="312" spans="1:37">
      <c r="A312" s="28">
        <v>310</v>
      </c>
      <c r="B312" s="2"/>
      <c r="C312" s="2"/>
      <c r="D312" s="3"/>
      <c r="E312" s="2"/>
      <c r="F312" s="5" t="s">
        <v>68</v>
      </c>
      <c r="G312" s="2"/>
      <c r="H312" s="2"/>
      <c r="I312" s="2"/>
      <c r="J312" s="2"/>
      <c r="K312" s="2"/>
      <c r="L312" s="2"/>
      <c r="M312" s="4"/>
      <c r="N312" s="2"/>
      <c r="O312" s="2"/>
      <c r="P312" s="2"/>
      <c r="Q312" s="2"/>
      <c r="R312" s="5"/>
      <c r="S312" s="2" t="s">
        <v>68</v>
      </c>
      <c r="T312" s="2" t="s">
        <v>68</v>
      </c>
      <c r="U312" s="34"/>
      <c r="V312" s="30" t="str" cm="1">
        <f t="array" ref="V312">_xlfn.IFS(
    D312="","",
    AND(D312="Single Family Residence",OR(X312="Lead",S312="Lead",T312="Lead"),OR(Q312="No",Q312="Unknown",Q312="")),"Tier 1",
    AND(D312="Single Family Residence",OR(X312="GRR",S312="Galvanized",T312="Galvanized",F312="Lead"),OR(Q312="No",Q312="Unknown",Q312="")),"Tier 3",
    AND(D312="Single Family Residence",AI312="Yes",OR(Q312="No",Q312="Unknown",Q312="")),"Tier 4",
    AND(D312&lt;&gt;"Single Family Residence",OR(X312="Lead",AK312="Yes"),OR(Q312="No",Q312="Unknown",Q312="")),"Tier 2",
    OR(Q312="No",Q312="Unknown",Q312=""),"Tier 5",
    Q312="Yes","No Tier",
    TRUE,"")</f>
        <v/>
      </c>
      <c r="W312" s="32" t="str">
        <f t="shared" si="12"/>
        <v>Unknown</v>
      </c>
      <c r="X312" s="32" t="str" cm="1">
        <f t="array" ref="X312">_xlfn.IFS(
    AND(G312="",M312=""), "",
    OR(G312="Lead", G312="Lead Lined Galvanized", M312="Lead", M312="Lead Lined Galvanized"), "Lead",
    AND(G312="GRR", M312="GRR"), "Non-Lead",
    OR(AND(G312="GRR", M312=""), AND(G312="", M312="GRR")), "Non-Lead",
    AND(G312&lt;&gt;"GRR", G312&lt;&gt;"", M312="GRR", OR(I312="Yes", I312="Unknown", I312="")), "GRR",
    AND(G312&lt;&gt;"GRR", G312&lt;&gt;"", M312="GRR", I312="No"), "Non-Lead",
    OR(G312="Unknown", M312="Unknown"), "Unknown",
    OR(NOT(OR(G312="Lead", G312="Lead Lined Galvanized", G312="GRR", G312="Unknown")),
       NOT(OR(M312="Lead", M312="Lead Lined Galvanized", M312="GRR", M312="Unknown"))), "Non-Lead",
    TRUE, ""
)</f>
        <v/>
      </c>
      <c r="Y312" s="31" t="str">
        <f t="shared" si="13"/>
        <v/>
      </c>
      <c r="Z312" s="1" t="b">
        <v>0</v>
      </c>
      <c r="AA312" s="13"/>
      <c r="AB312" s="13"/>
      <c r="AC312" s="13"/>
      <c r="AD312" s="13"/>
      <c r="AE312" s="13"/>
      <c r="AG312" s="32" t="str" cm="1">
        <f t="array" ref="AG312">_xlfn.IFS(AH312="","",AH312="Yes",IF(ISNUMBER(U312),IF(U312&lt;1988,"Yes","No"),"No"),TRUE,"")</f>
        <v/>
      </c>
      <c r="AH312" s="32" t="str">
        <f t="shared" si="14"/>
        <v/>
      </c>
      <c r="AI312" s="32" t="str" cm="1">
        <f t="array" ref="AI312">_xlfn.IFS(AJ312="","",AJ312="Yes",IF(ISNUMBER(U312),IF(U312&lt;1988,"Yes","No"),"No"),TRUE,"No")</f>
        <v>No</v>
      </c>
      <c r="AJ312" s="32" t="str" cm="1">
        <f t="array" ref="AJ312">_xlfn.IFS(AND(S312="",T312=""),"",
     OR(S312="Lead",T312="Lead"),"No",
     OR(S312="Non-Lead Copper",T312="Non-Lead Copper"),"Yes",
     TRUE,"No")</f>
        <v>No</v>
      </c>
      <c r="AK312" s="32" t="str" cm="1">
        <f t="array" ref="AK312">_xlfn.IFS(AND(S312="",T312=""),"",
     OR(S312="Lead",T312="Lead"),"Yes",
     TRUE,"No")</f>
        <v>No</v>
      </c>
    </row>
    <row r="313" spans="1:37">
      <c r="A313" s="28">
        <v>311</v>
      </c>
      <c r="B313" s="2"/>
      <c r="C313" s="2"/>
      <c r="D313" s="3"/>
      <c r="E313" s="2"/>
      <c r="F313" s="5" t="s">
        <v>68</v>
      </c>
      <c r="G313" s="2"/>
      <c r="H313" s="2"/>
      <c r="I313" s="2"/>
      <c r="J313" s="2"/>
      <c r="K313" s="2"/>
      <c r="L313" s="2"/>
      <c r="M313" s="4"/>
      <c r="N313" s="2"/>
      <c r="O313" s="2"/>
      <c r="P313" s="2"/>
      <c r="Q313" s="2"/>
      <c r="R313" s="5"/>
      <c r="S313" s="2" t="s">
        <v>68</v>
      </c>
      <c r="T313" s="2" t="s">
        <v>68</v>
      </c>
      <c r="U313" s="34"/>
      <c r="V313" s="30" t="str" cm="1">
        <f t="array" ref="V313">_xlfn.IFS(
    D313="","",
    AND(D313="Single Family Residence",OR(X313="Lead",S313="Lead",T313="Lead"),OR(Q313="No",Q313="Unknown",Q313="")),"Tier 1",
    AND(D313="Single Family Residence",OR(X313="GRR",S313="Galvanized",T313="Galvanized",F313="Lead"),OR(Q313="No",Q313="Unknown",Q313="")),"Tier 3",
    AND(D313="Single Family Residence",AI313="Yes",OR(Q313="No",Q313="Unknown",Q313="")),"Tier 4",
    AND(D313&lt;&gt;"Single Family Residence",OR(X313="Lead",AK313="Yes"),OR(Q313="No",Q313="Unknown",Q313="")),"Tier 2",
    OR(Q313="No",Q313="Unknown",Q313=""),"Tier 5",
    Q313="Yes","No Tier",
    TRUE,"")</f>
        <v/>
      </c>
      <c r="W313" s="32" t="str">
        <f t="shared" si="12"/>
        <v>Unknown</v>
      </c>
      <c r="X313" s="32" t="str" cm="1">
        <f t="array" ref="X313">_xlfn.IFS(
    AND(G313="",M313=""), "",
    OR(G313="Lead", G313="Lead Lined Galvanized", M313="Lead", M313="Lead Lined Galvanized"), "Lead",
    AND(G313="GRR", M313="GRR"), "Non-Lead",
    OR(AND(G313="GRR", M313=""), AND(G313="", M313="GRR")), "Non-Lead",
    AND(G313&lt;&gt;"GRR", G313&lt;&gt;"", M313="GRR", OR(I313="Yes", I313="Unknown", I313="")), "GRR",
    AND(G313&lt;&gt;"GRR", G313&lt;&gt;"", M313="GRR", I313="No"), "Non-Lead",
    OR(G313="Unknown", M313="Unknown"), "Unknown",
    OR(NOT(OR(G313="Lead", G313="Lead Lined Galvanized", G313="GRR", G313="Unknown")),
       NOT(OR(M313="Lead", M313="Lead Lined Galvanized", M313="GRR", M313="Unknown"))), "Non-Lead",
    TRUE, ""
)</f>
        <v/>
      </c>
      <c r="Y313" s="31" t="str">
        <f t="shared" si="13"/>
        <v/>
      </c>
      <c r="Z313" s="1" t="b">
        <v>0</v>
      </c>
      <c r="AA313" s="13"/>
      <c r="AB313" s="13"/>
      <c r="AC313" s="13"/>
      <c r="AD313" s="13"/>
      <c r="AE313" s="13"/>
      <c r="AG313" s="32" t="str" cm="1">
        <f t="array" ref="AG313">_xlfn.IFS(AH313="","",AH313="Yes",IF(ISNUMBER(U313),IF(U313&lt;1988,"Yes","No"),"No"),TRUE,"")</f>
        <v/>
      </c>
      <c r="AH313" s="32" t="str">
        <f t="shared" si="14"/>
        <v/>
      </c>
      <c r="AI313" s="32" t="str" cm="1">
        <f t="array" ref="AI313">_xlfn.IFS(AJ313="","",AJ313="Yes",IF(ISNUMBER(U313),IF(U313&lt;1988,"Yes","No"),"No"),TRUE,"No")</f>
        <v>No</v>
      </c>
      <c r="AJ313" s="32" t="str" cm="1">
        <f t="array" ref="AJ313">_xlfn.IFS(AND(S313="",T313=""),"",
     OR(S313="Lead",T313="Lead"),"No",
     OR(S313="Non-Lead Copper",T313="Non-Lead Copper"),"Yes",
     TRUE,"No")</f>
        <v>No</v>
      </c>
      <c r="AK313" s="32" t="str" cm="1">
        <f t="array" ref="AK313">_xlfn.IFS(AND(S313="",T313=""),"",
     OR(S313="Lead",T313="Lead"),"Yes",
     TRUE,"No")</f>
        <v>No</v>
      </c>
    </row>
    <row r="314" spans="1:37">
      <c r="A314" s="28">
        <v>312</v>
      </c>
      <c r="B314" s="2"/>
      <c r="C314" s="2"/>
      <c r="D314" s="3"/>
      <c r="E314" s="2"/>
      <c r="F314" s="5" t="s">
        <v>68</v>
      </c>
      <c r="G314" s="2"/>
      <c r="H314" s="2"/>
      <c r="I314" s="2"/>
      <c r="J314" s="2"/>
      <c r="K314" s="2"/>
      <c r="L314" s="2"/>
      <c r="M314" s="4"/>
      <c r="N314" s="2"/>
      <c r="O314" s="2"/>
      <c r="P314" s="2"/>
      <c r="Q314" s="2"/>
      <c r="R314" s="5"/>
      <c r="S314" s="2" t="s">
        <v>68</v>
      </c>
      <c r="T314" s="2" t="s">
        <v>68</v>
      </c>
      <c r="U314" s="34"/>
      <c r="V314" s="30" t="str" cm="1">
        <f t="array" ref="V314">_xlfn.IFS(
    D314="","",
    AND(D314="Single Family Residence",OR(X314="Lead",S314="Lead",T314="Lead"),OR(Q314="No",Q314="Unknown",Q314="")),"Tier 1",
    AND(D314="Single Family Residence",OR(X314="GRR",S314="Galvanized",T314="Galvanized",F314="Lead"),OR(Q314="No",Q314="Unknown",Q314="")),"Tier 3",
    AND(D314="Single Family Residence",AI314="Yes",OR(Q314="No",Q314="Unknown",Q314="")),"Tier 4",
    AND(D314&lt;&gt;"Single Family Residence",OR(X314="Lead",AK314="Yes"),OR(Q314="No",Q314="Unknown",Q314="")),"Tier 2",
    OR(Q314="No",Q314="Unknown",Q314=""),"Tier 5",
    Q314="Yes","No Tier",
    TRUE,"")</f>
        <v/>
      </c>
      <c r="W314" s="32" t="str">
        <f t="shared" si="12"/>
        <v>Unknown</v>
      </c>
      <c r="X314" s="32" t="str" cm="1">
        <f t="array" ref="X314">_xlfn.IFS(
    AND(G314="",M314=""), "",
    OR(G314="Lead", G314="Lead Lined Galvanized", M314="Lead", M314="Lead Lined Galvanized"), "Lead",
    AND(G314="GRR", M314="GRR"), "Non-Lead",
    OR(AND(G314="GRR", M314=""), AND(G314="", M314="GRR")), "Non-Lead",
    AND(G314&lt;&gt;"GRR", G314&lt;&gt;"", M314="GRR", OR(I314="Yes", I314="Unknown", I314="")), "GRR",
    AND(G314&lt;&gt;"GRR", G314&lt;&gt;"", M314="GRR", I314="No"), "Non-Lead",
    OR(G314="Unknown", M314="Unknown"), "Unknown",
    OR(NOT(OR(G314="Lead", G314="Lead Lined Galvanized", G314="GRR", G314="Unknown")),
       NOT(OR(M314="Lead", M314="Lead Lined Galvanized", M314="GRR", M314="Unknown"))), "Non-Lead",
    TRUE, ""
)</f>
        <v/>
      </c>
      <c r="Y314" s="31" t="str">
        <f t="shared" si="13"/>
        <v/>
      </c>
      <c r="Z314" s="1" t="b">
        <v>0</v>
      </c>
      <c r="AA314" s="13"/>
      <c r="AB314" s="13"/>
      <c r="AC314" s="13"/>
      <c r="AD314" s="13"/>
      <c r="AE314" s="13"/>
      <c r="AG314" s="32" t="str" cm="1">
        <f t="array" ref="AG314">_xlfn.IFS(AH314="","",AH314="Yes",IF(ISNUMBER(U314),IF(U314&lt;1988,"Yes","No"),"No"),TRUE,"")</f>
        <v/>
      </c>
      <c r="AH314" s="32" t="str">
        <f t="shared" si="14"/>
        <v/>
      </c>
      <c r="AI314" s="32" t="str" cm="1">
        <f t="array" ref="AI314">_xlfn.IFS(AJ314="","",AJ314="Yes",IF(ISNUMBER(U314),IF(U314&lt;1988,"Yes","No"),"No"),TRUE,"No")</f>
        <v>No</v>
      </c>
      <c r="AJ314" s="32" t="str" cm="1">
        <f t="array" ref="AJ314">_xlfn.IFS(AND(S314="",T314=""),"",
     OR(S314="Lead",T314="Lead"),"No",
     OR(S314="Non-Lead Copper",T314="Non-Lead Copper"),"Yes",
     TRUE,"No")</f>
        <v>No</v>
      </c>
      <c r="AK314" s="32" t="str" cm="1">
        <f t="array" ref="AK314">_xlfn.IFS(AND(S314="",T314=""),"",
     OR(S314="Lead",T314="Lead"),"Yes",
     TRUE,"No")</f>
        <v>No</v>
      </c>
    </row>
    <row r="315" spans="1:37">
      <c r="A315" s="28">
        <v>313</v>
      </c>
      <c r="B315" s="2"/>
      <c r="C315" s="2"/>
      <c r="D315" s="3"/>
      <c r="E315" s="2"/>
      <c r="F315" s="5" t="s">
        <v>68</v>
      </c>
      <c r="G315" s="2"/>
      <c r="H315" s="2"/>
      <c r="I315" s="2"/>
      <c r="J315" s="2"/>
      <c r="K315" s="2"/>
      <c r="L315" s="2"/>
      <c r="M315" s="4"/>
      <c r="N315" s="2"/>
      <c r="O315" s="2"/>
      <c r="P315" s="2"/>
      <c r="Q315" s="2"/>
      <c r="R315" s="5"/>
      <c r="S315" s="2" t="s">
        <v>68</v>
      </c>
      <c r="T315" s="2" t="s">
        <v>68</v>
      </c>
      <c r="U315" s="34"/>
      <c r="V315" s="30" t="str" cm="1">
        <f t="array" ref="V315">_xlfn.IFS(
    D315="","",
    AND(D315="Single Family Residence",OR(X315="Lead",S315="Lead",T315="Lead"),OR(Q315="No",Q315="Unknown",Q315="")),"Tier 1",
    AND(D315="Single Family Residence",OR(X315="GRR",S315="Galvanized",T315="Galvanized",F315="Lead"),OR(Q315="No",Q315="Unknown",Q315="")),"Tier 3",
    AND(D315="Single Family Residence",AI315="Yes",OR(Q315="No",Q315="Unknown",Q315="")),"Tier 4",
    AND(D315&lt;&gt;"Single Family Residence",OR(X315="Lead",AK315="Yes"),OR(Q315="No",Q315="Unknown",Q315="")),"Tier 2",
    OR(Q315="No",Q315="Unknown",Q315=""),"Tier 5",
    Q315="Yes","No Tier",
    TRUE,"")</f>
        <v/>
      </c>
      <c r="W315" s="32" t="str">
        <f t="shared" si="12"/>
        <v>Unknown</v>
      </c>
      <c r="X315" s="32" t="str" cm="1">
        <f t="array" ref="X315">_xlfn.IFS(
    AND(G315="",M315=""), "",
    OR(G315="Lead", G315="Lead Lined Galvanized", M315="Lead", M315="Lead Lined Galvanized"), "Lead",
    AND(G315="GRR", M315="GRR"), "Non-Lead",
    OR(AND(G315="GRR", M315=""), AND(G315="", M315="GRR")), "Non-Lead",
    AND(G315&lt;&gt;"GRR", G315&lt;&gt;"", M315="GRR", OR(I315="Yes", I315="Unknown", I315="")), "GRR",
    AND(G315&lt;&gt;"GRR", G315&lt;&gt;"", M315="GRR", I315="No"), "Non-Lead",
    OR(G315="Unknown", M315="Unknown"), "Unknown",
    OR(NOT(OR(G315="Lead", G315="Lead Lined Galvanized", G315="GRR", G315="Unknown")),
       NOT(OR(M315="Lead", M315="Lead Lined Galvanized", M315="GRR", M315="Unknown"))), "Non-Lead",
    TRUE, ""
)</f>
        <v/>
      </c>
      <c r="Y315" s="31" t="str">
        <f t="shared" si="13"/>
        <v/>
      </c>
      <c r="Z315" s="1" t="b">
        <v>0</v>
      </c>
      <c r="AA315" s="13"/>
      <c r="AB315" s="13"/>
      <c r="AC315" s="13"/>
      <c r="AD315" s="13"/>
      <c r="AE315" s="13"/>
      <c r="AG315" s="32" t="str" cm="1">
        <f t="array" ref="AG315">_xlfn.IFS(AH315="","",AH315="Yes",IF(ISNUMBER(U315),IF(U315&lt;1988,"Yes","No"),"No"),TRUE,"")</f>
        <v/>
      </c>
      <c r="AH315" s="32" t="str">
        <f t="shared" si="14"/>
        <v/>
      </c>
      <c r="AI315" s="32" t="str" cm="1">
        <f t="array" ref="AI315">_xlfn.IFS(AJ315="","",AJ315="Yes",IF(ISNUMBER(U315),IF(U315&lt;1988,"Yes","No"),"No"),TRUE,"No")</f>
        <v>No</v>
      </c>
      <c r="AJ315" s="32" t="str" cm="1">
        <f t="array" ref="AJ315">_xlfn.IFS(AND(S315="",T315=""),"",
     OR(S315="Lead",T315="Lead"),"No",
     OR(S315="Non-Lead Copper",T315="Non-Lead Copper"),"Yes",
     TRUE,"No")</f>
        <v>No</v>
      </c>
      <c r="AK315" s="32" t="str" cm="1">
        <f t="array" ref="AK315">_xlfn.IFS(AND(S315="",T315=""),"",
     OR(S315="Lead",T315="Lead"),"Yes",
     TRUE,"No")</f>
        <v>No</v>
      </c>
    </row>
    <row r="316" spans="1:37">
      <c r="A316" s="28">
        <v>314</v>
      </c>
      <c r="B316" s="2"/>
      <c r="C316" s="2"/>
      <c r="D316" s="3"/>
      <c r="E316" s="2"/>
      <c r="F316" s="5" t="s">
        <v>68</v>
      </c>
      <c r="G316" s="2"/>
      <c r="H316" s="2"/>
      <c r="I316" s="2"/>
      <c r="J316" s="2"/>
      <c r="K316" s="2"/>
      <c r="L316" s="2"/>
      <c r="M316" s="4"/>
      <c r="N316" s="2"/>
      <c r="O316" s="2"/>
      <c r="P316" s="2"/>
      <c r="Q316" s="2"/>
      <c r="R316" s="5"/>
      <c r="S316" s="2" t="s">
        <v>68</v>
      </c>
      <c r="T316" s="2" t="s">
        <v>68</v>
      </c>
      <c r="U316" s="34"/>
      <c r="V316" s="30" t="str" cm="1">
        <f t="array" ref="V316">_xlfn.IFS(
    D316="","",
    AND(D316="Single Family Residence",OR(X316="Lead",S316="Lead",T316="Lead"),OR(Q316="No",Q316="Unknown",Q316="")),"Tier 1",
    AND(D316="Single Family Residence",OR(X316="GRR",S316="Galvanized",T316="Galvanized",F316="Lead"),OR(Q316="No",Q316="Unknown",Q316="")),"Tier 3",
    AND(D316="Single Family Residence",AI316="Yes",OR(Q316="No",Q316="Unknown",Q316="")),"Tier 4",
    AND(D316&lt;&gt;"Single Family Residence",OR(X316="Lead",AK316="Yes"),OR(Q316="No",Q316="Unknown",Q316="")),"Tier 2",
    OR(Q316="No",Q316="Unknown",Q316=""),"Tier 5",
    Q316="Yes","No Tier",
    TRUE,"")</f>
        <v/>
      </c>
      <c r="W316" s="32" t="str">
        <f t="shared" si="12"/>
        <v>Unknown</v>
      </c>
      <c r="X316" s="32" t="str" cm="1">
        <f t="array" ref="X316">_xlfn.IFS(
    AND(G316="",M316=""), "",
    OR(G316="Lead", G316="Lead Lined Galvanized", M316="Lead", M316="Lead Lined Galvanized"), "Lead",
    AND(G316="GRR", M316="GRR"), "Non-Lead",
    OR(AND(G316="GRR", M316=""), AND(G316="", M316="GRR")), "Non-Lead",
    AND(G316&lt;&gt;"GRR", G316&lt;&gt;"", M316="GRR", OR(I316="Yes", I316="Unknown", I316="")), "GRR",
    AND(G316&lt;&gt;"GRR", G316&lt;&gt;"", M316="GRR", I316="No"), "Non-Lead",
    OR(G316="Unknown", M316="Unknown"), "Unknown",
    OR(NOT(OR(G316="Lead", G316="Lead Lined Galvanized", G316="GRR", G316="Unknown")),
       NOT(OR(M316="Lead", M316="Lead Lined Galvanized", M316="GRR", M316="Unknown"))), "Non-Lead",
    TRUE, ""
)</f>
        <v/>
      </c>
      <c r="Y316" s="31" t="str">
        <f t="shared" si="13"/>
        <v/>
      </c>
      <c r="Z316" s="1" t="b">
        <v>0</v>
      </c>
      <c r="AA316" s="13"/>
      <c r="AB316" s="13"/>
      <c r="AC316" s="13"/>
      <c r="AD316" s="13"/>
      <c r="AE316" s="13"/>
      <c r="AG316" s="32" t="str" cm="1">
        <f t="array" ref="AG316">_xlfn.IFS(AH316="","",AH316="Yes",IF(ISNUMBER(U316),IF(U316&lt;1988,"Yes","No"),"No"),TRUE,"")</f>
        <v/>
      </c>
      <c r="AH316" s="32" t="str">
        <f t="shared" si="14"/>
        <v/>
      </c>
      <c r="AI316" s="32" t="str" cm="1">
        <f t="array" ref="AI316">_xlfn.IFS(AJ316="","",AJ316="Yes",IF(ISNUMBER(U316),IF(U316&lt;1988,"Yes","No"),"No"),TRUE,"No")</f>
        <v>No</v>
      </c>
      <c r="AJ316" s="32" t="str" cm="1">
        <f t="array" ref="AJ316">_xlfn.IFS(AND(S316="",T316=""),"",
     OR(S316="Lead",T316="Lead"),"No",
     OR(S316="Non-Lead Copper",T316="Non-Lead Copper"),"Yes",
     TRUE,"No")</f>
        <v>No</v>
      </c>
      <c r="AK316" s="32" t="str" cm="1">
        <f t="array" ref="AK316">_xlfn.IFS(AND(S316="",T316=""),"",
     OR(S316="Lead",T316="Lead"),"Yes",
     TRUE,"No")</f>
        <v>No</v>
      </c>
    </row>
    <row r="317" spans="1:37">
      <c r="A317" s="28">
        <v>315</v>
      </c>
      <c r="B317" s="2"/>
      <c r="C317" s="2"/>
      <c r="D317" s="3"/>
      <c r="E317" s="2"/>
      <c r="F317" s="5" t="s">
        <v>68</v>
      </c>
      <c r="G317" s="2"/>
      <c r="H317" s="2"/>
      <c r="I317" s="2"/>
      <c r="J317" s="2"/>
      <c r="K317" s="2"/>
      <c r="L317" s="2"/>
      <c r="M317" s="4"/>
      <c r="N317" s="2"/>
      <c r="O317" s="2"/>
      <c r="P317" s="2"/>
      <c r="Q317" s="2"/>
      <c r="R317" s="5"/>
      <c r="S317" s="2" t="s">
        <v>68</v>
      </c>
      <c r="T317" s="2" t="s">
        <v>68</v>
      </c>
      <c r="U317" s="34"/>
      <c r="V317" s="30" t="str" cm="1">
        <f t="array" ref="V317">_xlfn.IFS(
    D317="","",
    AND(D317="Single Family Residence",OR(X317="Lead",S317="Lead",T317="Lead"),OR(Q317="No",Q317="Unknown",Q317="")),"Tier 1",
    AND(D317="Single Family Residence",OR(X317="GRR",S317="Galvanized",T317="Galvanized",F317="Lead"),OR(Q317="No",Q317="Unknown",Q317="")),"Tier 3",
    AND(D317="Single Family Residence",AI317="Yes",OR(Q317="No",Q317="Unknown",Q317="")),"Tier 4",
    AND(D317&lt;&gt;"Single Family Residence",OR(X317="Lead",AK317="Yes"),OR(Q317="No",Q317="Unknown",Q317="")),"Tier 2",
    OR(Q317="No",Q317="Unknown",Q317=""),"Tier 5",
    Q317="Yes","No Tier",
    TRUE,"")</f>
        <v/>
      </c>
      <c r="W317" s="32" t="str">
        <f t="shared" si="12"/>
        <v>Unknown</v>
      </c>
      <c r="X317" s="32" t="str" cm="1">
        <f t="array" ref="X317">_xlfn.IFS(
    AND(G317="",M317=""), "",
    OR(G317="Lead", G317="Lead Lined Galvanized", M317="Lead", M317="Lead Lined Galvanized"), "Lead",
    AND(G317="GRR", M317="GRR"), "Non-Lead",
    OR(AND(G317="GRR", M317=""), AND(G317="", M317="GRR")), "Non-Lead",
    AND(G317&lt;&gt;"GRR", G317&lt;&gt;"", M317="GRR", OR(I317="Yes", I317="Unknown", I317="")), "GRR",
    AND(G317&lt;&gt;"GRR", G317&lt;&gt;"", M317="GRR", I317="No"), "Non-Lead",
    OR(G317="Unknown", M317="Unknown"), "Unknown",
    OR(NOT(OR(G317="Lead", G317="Lead Lined Galvanized", G317="GRR", G317="Unknown")),
       NOT(OR(M317="Lead", M317="Lead Lined Galvanized", M317="GRR", M317="Unknown"))), "Non-Lead",
    TRUE, ""
)</f>
        <v/>
      </c>
      <c r="Y317" s="31" t="str">
        <f t="shared" si="13"/>
        <v/>
      </c>
      <c r="Z317" s="1" t="b">
        <v>0</v>
      </c>
      <c r="AA317" s="13"/>
      <c r="AB317" s="13"/>
      <c r="AC317" s="13"/>
      <c r="AD317" s="13"/>
      <c r="AE317" s="13"/>
      <c r="AG317" s="32" t="str" cm="1">
        <f t="array" ref="AG317">_xlfn.IFS(AH317="","",AH317="Yes",IF(ISNUMBER(U317),IF(U317&lt;1988,"Yes","No"),"No"),TRUE,"")</f>
        <v/>
      </c>
      <c r="AH317" s="32" t="str">
        <f t="shared" si="14"/>
        <v/>
      </c>
      <c r="AI317" s="32" t="str" cm="1">
        <f t="array" ref="AI317">_xlfn.IFS(AJ317="","",AJ317="Yes",IF(ISNUMBER(U317),IF(U317&lt;1988,"Yes","No"),"No"),TRUE,"No")</f>
        <v>No</v>
      </c>
      <c r="AJ317" s="32" t="str" cm="1">
        <f t="array" ref="AJ317">_xlfn.IFS(AND(S317="",T317=""),"",
     OR(S317="Lead",T317="Lead"),"No",
     OR(S317="Non-Lead Copper",T317="Non-Lead Copper"),"Yes",
     TRUE,"No")</f>
        <v>No</v>
      </c>
      <c r="AK317" s="32" t="str" cm="1">
        <f t="array" ref="AK317">_xlfn.IFS(AND(S317="",T317=""),"",
     OR(S317="Lead",T317="Lead"),"Yes",
     TRUE,"No")</f>
        <v>No</v>
      </c>
    </row>
    <row r="318" spans="1:37">
      <c r="A318" s="28">
        <v>316</v>
      </c>
      <c r="B318" s="2"/>
      <c r="C318" s="2"/>
      <c r="D318" s="3"/>
      <c r="E318" s="2"/>
      <c r="F318" s="5" t="s">
        <v>68</v>
      </c>
      <c r="G318" s="2"/>
      <c r="H318" s="2"/>
      <c r="I318" s="2"/>
      <c r="J318" s="2"/>
      <c r="K318" s="2"/>
      <c r="L318" s="2"/>
      <c r="M318" s="4"/>
      <c r="N318" s="2"/>
      <c r="O318" s="2"/>
      <c r="P318" s="2"/>
      <c r="Q318" s="2"/>
      <c r="R318" s="5"/>
      <c r="S318" s="2" t="s">
        <v>68</v>
      </c>
      <c r="T318" s="2" t="s">
        <v>68</v>
      </c>
      <c r="U318" s="34"/>
      <c r="V318" s="30" t="str" cm="1">
        <f t="array" ref="V318">_xlfn.IFS(
    D318="","",
    AND(D318="Single Family Residence",OR(X318="Lead",S318="Lead",T318="Lead"),OR(Q318="No",Q318="Unknown",Q318="")),"Tier 1",
    AND(D318="Single Family Residence",OR(X318="GRR",S318="Galvanized",T318="Galvanized",F318="Lead"),OR(Q318="No",Q318="Unknown",Q318="")),"Tier 3",
    AND(D318="Single Family Residence",AI318="Yes",OR(Q318="No",Q318="Unknown",Q318="")),"Tier 4",
    AND(D318&lt;&gt;"Single Family Residence",OR(X318="Lead",AK318="Yes"),OR(Q318="No",Q318="Unknown",Q318="")),"Tier 2",
    OR(Q318="No",Q318="Unknown",Q318=""),"Tier 5",
    Q318="Yes","No Tier",
    TRUE,"")</f>
        <v/>
      </c>
      <c r="W318" s="32" t="str">
        <f t="shared" si="12"/>
        <v>Unknown</v>
      </c>
      <c r="X318" s="32" t="str" cm="1">
        <f t="array" ref="X318">_xlfn.IFS(
    AND(G318="",M318=""), "",
    OR(G318="Lead", G318="Lead Lined Galvanized", M318="Lead", M318="Lead Lined Galvanized"), "Lead",
    AND(G318="GRR", M318="GRR"), "Non-Lead",
    OR(AND(G318="GRR", M318=""), AND(G318="", M318="GRR")), "Non-Lead",
    AND(G318&lt;&gt;"GRR", G318&lt;&gt;"", M318="GRR", OR(I318="Yes", I318="Unknown", I318="")), "GRR",
    AND(G318&lt;&gt;"GRR", G318&lt;&gt;"", M318="GRR", I318="No"), "Non-Lead",
    OR(G318="Unknown", M318="Unknown"), "Unknown",
    OR(NOT(OR(G318="Lead", G318="Lead Lined Galvanized", G318="GRR", G318="Unknown")),
       NOT(OR(M318="Lead", M318="Lead Lined Galvanized", M318="GRR", M318="Unknown"))), "Non-Lead",
    TRUE, ""
)</f>
        <v/>
      </c>
      <c r="Y318" s="31" t="str">
        <f t="shared" si="13"/>
        <v/>
      </c>
      <c r="Z318" s="1" t="b">
        <v>0</v>
      </c>
      <c r="AA318" s="13"/>
      <c r="AB318" s="13"/>
      <c r="AC318" s="13"/>
      <c r="AD318" s="13"/>
      <c r="AE318" s="13"/>
      <c r="AG318" s="32" t="str" cm="1">
        <f t="array" ref="AG318">_xlfn.IFS(AH318="","",AH318="Yes",IF(ISNUMBER(U318),IF(U318&lt;1988,"Yes","No"),"No"),TRUE,"")</f>
        <v/>
      </c>
      <c r="AH318" s="32" t="str">
        <f t="shared" si="14"/>
        <v/>
      </c>
      <c r="AI318" s="32" t="str" cm="1">
        <f t="array" ref="AI318">_xlfn.IFS(AJ318="","",AJ318="Yes",IF(ISNUMBER(U318),IF(U318&lt;1988,"Yes","No"),"No"),TRUE,"No")</f>
        <v>No</v>
      </c>
      <c r="AJ318" s="32" t="str" cm="1">
        <f t="array" ref="AJ318">_xlfn.IFS(AND(S318="",T318=""),"",
     OR(S318="Lead",T318="Lead"),"No",
     OR(S318="Non-Lead Copper",T318="Non-Lead Copper"),"Yes",
     TRUE,"No")</f>
        <v>No</v>
      </c>
      <c r="AK318" s="32" t="str" cm="1">
        <f t="array" ref="AK318">_xlfn.IFS(AND(S318="",T318=""),"",
     OR(S318="Lead",T318="Lead"),"Yes",
     TRUE,"No")</f>
        <v>No</v>
      </c>
    </row>
    <row r="319" spans="1:37">
      <c r="A319" s="28">
        <v>317</v>
      </c>
      <c r="B319" s="2"/>
      <c r="C319" s="2"/>
      <c r="D319" s="3"/>
      <c r="E319" s="2"/>
      <c r="F319" s="5" t="s">
        <v>68</v>
      </c>
      <c r="G319" s="2"/>
      <c r="H319" s="2"/>
      <c r="I319" s="2"/>
      <c r="J319" s="2"/>
      <c r="K319" s="2"/>
      <c r="L319" s="2"/>
      <c r="M319" s="4"/>
      <c r="N319" s="2"/>
      <c r="O319" s="2"/>
      <c r="P319" s="2"/>
      <c r="Q319" s="2"/>
      <c r="R319" s="5"/>
      <c r="S319" s="2" t="s">
        <v>68</v>
      </c>
      <c r="T319" s="2" t="s">
        <v>68</v>
      </c>
      <c r="U319" s="34"/>
      <c r="V319" s="30" t="str" cm="1">
        <f t="array" ref="V319">_xlfn.IFS(
    D319="","",
    AND(D319="Single Family Residence",OR(X319="Lead",S319="Lead",T319="Lead"),OR(Q319="No",Q319="Unknown",Q319="")),"Tier 1",
    AND(D319="Single Family Residence",OR(X319="GRR",S319="Galvanized",T319="Galvanized",F319="Lead"),OR(Q319="No",Q319="Unknown",Q319="")),"Tier 3",
    AND(D319="Single Family Residence",AI319="Yes",OR(Q319="No",Q319="Unknown",Q319="")),"Tier 4",
    AND(D319&lt;&gt;"Single Family Residence",OR(X319="Lead",AK319="Yes"),OR(Q319="No",Q319="Unknown",Q319="")),"Tier 2",
    OR(Q319="No",Q319="Unknown",Q319=""),"Tier 5",
    Q319="Yes","No Tier",
    TRUE,"")</f>
        <v/>
      </c>
      <c r="W319" s="32" t="str">
        <f t="shared" si="12"/>
        <v>Unknown</v>
      </c>
      <c r="X319" s="32" t="str" cm="1">
        <f t="array" ref="X319">_xlfn.IFS(
    AND(G319="",M319=""), "",
    OR(G319="Lead", G319="Lead Lined Galvanized", M319="Lead", M319="Lead Lined Galvanized"), "Lead",
    AND(G319="GRR", M319="GRR"), "Non-Lead",
    OR(AND(G319="GRR", M319=""), AND(G319="", M319="GRR")), "Non-Lead",
    AND(G319&lt;&gt;"GRR", G319&lt;&gt;"", M319="GRR", OR(I319="Yes", I319="Unknown", I319="")), "GRR",
    AND(G319&lt;&gt;"GRR", G319&lt;&gt;"", M319="GRR", I319="No"), "Non-Lead",
    OR(G319="Unknown", M319="Unknown"), "Unknown",
    OR(NOT(OR(G319="Lead", G319="Lead Lined Galvanized", G319="GRR", G319="Unknown")),
       NOT(OR(M319="Lead", M319="Lead Lined Galvanized", M319="GRR", M319="Unknown"))), "Non-Lead",
    TRUE, ""
)</f>
        <v/>
      </c>
      <c r="Y319" s="31" t="str">
        <f t="shared" si="13"/>
        <v/>
      </c>
      <c r="Z319" s="1" t="b">
        <v>0</v>
      </c>
      <c r="AA319" s="13"/>
      <c r="AB319" s="13"/>
      <c r="AC319" s="13"/>
      <c r="AD319" s="13"/>
      <c r="AE319" s="13"/>
      <c r="AG319" s="32" t="str" cm="1">
        <f t="array" ref="AG319">_xlfn.IFS(AH319="","",AH319="Yes",IF(ISNUMBER(U319),IF(U319&lt;1988,"Yes","No"),"No"),TRUE,"")</f>
        <v/>
      </c>
      <c r="AH319" s="32" t="str">
        <f t="shared" si="14"/>
        <v/>
      </c>
      <c r="AI319" s="32" t="str" cm="1">
        <f t="array" ref="AI319">_xlfn.IFS(AJ319="","",AJ319="Yes",IF(ISNUMBER(U319),IF(U319&lt;1988,"Yes","No"),"No"),TRUE,"No")</f>
        <v>No</v>
      </c>
      <c r="AJ319" s="32" t="str" cm="1">
        <f t="array" ref="AJ319">_xlfn.IFS(AND(S319="",T319=""),"",
     OR(S319="Lead",T319="Lead"),"No",
     OR(S319="Non-Lead Copper",T319="Non-Lead Copper"),"Yes",
     TRUE,"No")</f>
        <v>No</v>
      </c>
      <c r="AK319" s="32" t="str" cm="1">
        <f t="array" ref="AK319">_xlfn.IFS(AND(S319="",T319=""),"",
     OR(S319="Lead",T319="Lead"),"Yes",
     TRUE,"No")</f>
        <v>No</v>
      </c>
    </row>
    <row r="320" spans="1:37">
      <c r="A320" s="28">
        <v>318</v>
      </c>
      <c r="B320" s="2"/>
      <c r="C320" s="2"/>
      <c r="D320" s="3"/>
      <c r="E320" s="2"/>
      <c r="F320" s="5" t="s">
        <v>68</v>
      </c>
      <c r="G320" s="2"/>
      <c r="H320" s="2"/>
      <c r="I320" s="2"/>
      <c r="J320" s="2"/>
      <c r="K320" s="2"/>
      <c r="L320" s="2"/>
      <c r="M320" s="4"/>
      <c r="N320" s="2"/>
      <c r="O320" s="2"/>
      <c r="P320" s="2"/>
      <c r="Q320" s="2"/>
      <c r="R320" s="5"/>
      <c r="S320" s="2" t="s">
        <v>68</v>
      </c>
      <c r="T320" s="2" t="s">
        <v>68</v>
      </c>
      <c r="U320" s="34"/>
      <c r="V320" s="30" t="str" cm="1">
        <f t="array" ref="V320">_xlfn.IFS(
    D320="","",
    AND(D320="Single Family Residence",OR(X320="Lead",S320="Lead",T320="Lead"),OR(Q320="No",Q320="Unknown",Q320="")),"Tier 1",
    AND(D320="Single Family Residence",OR(X320="GRR",S320="Galvanized",T320="Galvanized",F320="Lead"),OR(Q320="No",Q320="Unknown",Q320="")),"Tier 3",
    AND(D320="Single Family Residence",AI320="Yes",OR(Q320="No",Q320="Unknown",Q320="")),"Tier 4",
    AND(D320&lt;&gt;"Single Family Residence",OR(X320="Lead",AK320="Yes"),OR(Q320="No",Q320="Unknown",Q320="")),"Tier 2",
    OR(Q320="No",Q320="Unknown",Q320=""),"Tier 5",
    Q320="Yes","No Tier",
    TRUE,"")</f>
        <v/>
      </c>
      <c r="W320" s="32" t="str">
        <f t="shared" si="12"/>
        <v>Unknown</v>
      </c>
      <c r="X320" s="32" t="str" cm="1">
        <f t="array" ref="X320">_xlfn.IFS(
    AND(G320="",M320=""), "",
    OR(G320="Lead", G320="Lead Lined Galvanized", M320="Lead", M320="Lead Lined Galvanized"), "Lead",
    AND(G320="GRR", M320="GRR"), "Non-Lead",
    OR(AND(G320="GRR", M320=""), AND(G320="", M320="GRR")), "Non-Lead",
    AND(G320&lt;&gt;"GRR", G320&lt;&gt;"", M320="GRR", OR(I320="Yes", I320="Unknown", I320="")), "GRR",
    AND(G320&lt;&gt;"GRR", G320&lt;&gt;"", M320="GRR", I320="No"), "Non-Lead",
    OR(G320="Unknown", M320="Unknown"), "Unknown",
    OR(NOT(OR(G320="Lead", G320="Lead Lined Galvanized", G320="GRR", G320="Unknown")),
       NOT(OR(M320="Lead", M320="Lead Lined Galvanized", M320="GRR", M320="Unknown"))), "Non-Lead",
    TRUE, ""
)</f>
        <v/>
      </c>
      <c r="Y320" s="31" t="str">
        <f t="shared" si="13"/>
        <v/>
      </c>
      <c r="Z320" s="1" t="b">
        <v>0</v>
      </c>
      <c r="AA320" s="13"/>
      <c r="AB320" s="13"/>
      <c r="AC320" s="13"/>
      <c r="AD320" s="13"/>
      <c r="AE320" s="13"/>
      <c r="AG320" s="32" t="str" cm="1">
        <f t="array" ref="AG320">_xlfn.IFS(AH320="","",AH320="Yes",IF(ISNUMBER(U320),IF(U320&lt;1988,"Yes","No"),"No"),TRUE,"")</f>
        <v/>
      </c>
      <c r="AH320" s="32" t="str">
        <f t="shared" si="14"/>
        <v/>
      </c>
      <c r="AI320" s="32" t="str" cm="1">
        <f t="array" ref="AI320">_xlfn.IFS(AJ320="","",AJ320="Yes",IF(ISNUMBER(U320),IF(U320&lt;1988,"Yes","No"),"No"),TRUE,"No")</f>
        <v>No</v>
      </c>
      <c r="AJ320" s="32" t="str" cm="1">
        <f t="array" ref="AJ320">_xlfn.IFS(AND(S320="",T320=""),"",
     OR(S320="Lead",T320="Lead"),"No",
     OR(S320="Non-Lead Copper",T320="Non-Lead Copper"),"Yes",
     TRUE,"No")</f>
        <v>No</v>
      </c>
      <c r="AK320" s="32" t="str" cm="1">
        <f t="array" ref="AK320">_xlfn.IFS(AND(S320="",T320=""),"",
     OR(S320="Lead",T320="Lead"),"Yes",
     TRUE,"No")</f>
        <v>No</v>
      </c>
    </row>
    <row r="321" spans="1:37">
      <c r="A321" s="28">
        <v>319</v>
      </c>
      <c r="B321" s="2"/>
      <c r="C321" s="2"/>
      <c r="D321" s="3"/>
      <c r="E321" s="2"/>
      <c r="F321" s="5" t="s">
        <v>68</v>
      </c>
      <c r="G321" s="2"/>
      <c r="H321" s="2"/>
      <c r="I321" s="2"/>
      <c r="J321" s="2"/>
      <c r="K321" s="2"/>
      <c r="L321" s="2"/>
      <c r="M321" s="4"/>
      <c r="N321" s="2"/>
      <c r="O321" s="2"/>
      <c r="P321" s="2"/>
      <c r="Q321" s="2"/>
      <c r="R321" s="5"/>
      <c r="S321" s="2" t="s">
        <v>68</v>
      </c>
      <c r="T321" s="2" t="s">
        <v>68</v>
      </c>
      <c r="U321" s="34"/>
      <c r="V321" s="30" t="str" cm="1">
        <f t="array" ref="V321">_xlfn.IFS(
    D321="","",
    AND(D321="Single Family Residence",OR(X321="Lead",S321="Lead",T321="Lead"),OR(Q321="No",Q321="Unknown",Q321="")),"Tier 1",
    AND(D321="Single Family Residence",OR(X321="GRR",S321="Galvanized",T321="Galvanized",F321="Lead"),OR(Q321="No",Q321="Unknown",Q321="")),"Tier 3",
    AND(D321="Single Family Residence",AI321="Yes",OR(Q321="No",Q321="Unknown",Q321="")),"Tier 4",
    AND(D321&lt;&gt;"Single Family Residence",OR(X321="Lead",AK321="Yes"),OR(Q321="No",Q321="Unknown",Q321="")),"Tier 2",
    OR(Q321="No",Q321="Unknown",Q321=""),"Tier 5",
    Q321="Yes","No Tier",
    TRUE,"")</f>
        <v/>
      </c>
      <c r="W321" s="32" t="str">
        <f t="shared" si="12"/>
        <v>Unknown</v>
      </c>
      <c r="X321" s="32" t="str" cm="1">
        <f t="array" ref="X321">_xlfn.IFS(
    AND(G321="",M321=""), "",
    OR(G321="Lead", G321="Lead Lined Galvanized", M321="Lead", M321="Lead Lined Galvanized"), "Lead",
    AND(G321="GRR", M321="GRR"), "Non-Lead",
    OR(AND(G321="GRR", M321=""), AND(G321="", M321="GRR")), "Non-Lead",
    AND(G321&lt;&gt;"GRR", G321&lt;&gt;"", M321="GRR", OR(I321="Yes", I321="Unknown", I321="")), "GRR",
    AND(G321&lt;&gt;"GRR", G321&lt;&gt;"", M321="GRR", I321="No"), "Non-Lead",
    OR(G321="Unknown", M321="Unknown"), "Unknown",
    OR(NOT(OR(G321="Lead", G321="Lead Lined Galvanized", G321="GRR", G321="Unknown")),
       NOT(OR(M321="Lead", M321="Lead Lined Galvanized", M321="GRR", M321="Unknown"))), "Non-Lead",
    TRUE, ""
)</f>
        <v/>
      </c>
      <c r="Y321" s="31" t="str">
        <f t="shared" si="13"/>
        <v/>
      </c>
      <c r="Z321" s="1" t="b">
        <v>0</v>
      </c>
      <c r="AA321" s="13"/>
      <c r="AB321" s="13"/>
      <c r="AC321" s="13"/>
      <c r="AD321" s="13"/>
      <c r="AE321" s="13"/>
      <c r="AG321" s="32" t="str" cm="1">
        <f t="array" ref="AG321">_xlfn.IFS(AH321="","",AH321="Yes",IF(ISNUMBER(U321),IF(U321&lt;1988,"Yes","No"),"No"),TRUE,"")</f>
        <v/>
      </c>
      <c r="AH321" s="32" t="str">
        <f t="shared" si="14"/>
        <v/>
      </c>
      <c r="AI321" s="32" t="str" cm="1">
        <f t="array" ref="AI321">_xlfn.IFS(AJ321="","",AJ321="Yes",IF(ISNUMBER(U321),IF(U321&lt;1988,"Yes","No"),"No"),TRUE,"No")</f>
        <v>No</v>
      </c>
      <c r="AJ321" s="32" t="str" cm="1">
        <f t="array" ref="AJ321">_xlfn.IFS(AND(S321="",T321=""),"",
     OR(S321="Lead",T321="Lead"),"No",
     OR(S321="Non-Lead Copper",T321="Non-Lead Copper"),"Yes",
     TRUE,"No")</f>
        <v>No</v>
      </c>
      <c r="AK321" s="32" t="str" cm="1">
        <f t="array" ref="AK321">_xlfn.IFS(AND(S321="",T321=""),"",
     OR(S321="Lead",T321="Lead"),"Yes",
     TRUE,"No")</f>
        <v>No</v>
      </c>
    </row>
    <row r="322" spans="1:37">
      <c r="A322" s="28">
        <v>320</v>
      </c>
      <c r="B322" s="2"/>
      <c r="C322" s="2"/>
      <c r="D322" s="3"/>
      <c r="E322" s="2"/>
      <c r="F322" s="5" t="s">
        <v>68</v>
      </c>
      <c r="G322" s="2"/>
      <c r="H322" s="2"/>
      <c r="I322" s="2"/>
      <c r="J322" s="2"/>
      <c r="K322" s="2"/>
      <c r="L322" s="2"/>
      <c r="M322" s="4"/>
      <c r="N322" s="2"/>
      <c r="O322" s="2"/>
      <c r="P322" s="2"/>
      <c r="Q322" s="2"/>
      <c r="R322" s="5"/>
      <c r="S322" s="2" t="s">
        <v>68</v>
      </c>
      <c r="T322" s="2" t="s">
        <v>68</v>
      </c>
      <c r="U322" s="34"/>
      <c r="V322" s="30" t="str" cm="1">
        <f t="array" ref="V322">_xlfn.IFS(
    D322="","",
    AND(D322="Single Family Residence",OR(X322="Lead",S322="Lead",T322="Lead"),OR(Q322="No",Q322="Unknown",Q322="")),"Tier 1",
    AND(D322="Single Family Residence",OR(X322="GRR",S322="Galvanized",T322="Galvanized",F322="Lead"),OR(Q322="No",Q322="Unknown",Q322="")),"Tier 3",
    AND(D322="Single Family Residence",AI322="Yes",OR(Q322="No",Q322="Unknown",Q322="")),"Tier 4",
    AND(D322&lt;&gt;"Single Family Residence",OR(X322="Lead",AK322="Yes"),OR(Q322="No",Q322="Unknown",Q322="")),"Tier 2",
    OR(Q322="No",Q322="Unknown",Q322=""),"Tier 5",
    Q322="Yes","No Tier",
    TRUE,"")</f>
        <v/>
      </c>
      <c r="W322" s="32" t="str">
        <f t="shared" si="12"/>
        <v>Unknown</v>
      </c>
      <c r="X322" s="32" t="str" cm="1">
        <f t="array" ref="X322">_xlfn.IFS(
    AND(G322="",M322=""), "",
    OR(G322="Lead", G322="Lead Lined Galvanized", M322="Lead", M322="Lead Lined Galvanized"), "Lead",
    AND(G322="GRR", M322="GRR"), "Non-Lead",
    OR(AND(G322="GRR", M322=""), AND(G322="", M322="GRR")), "Non-Lead",
    AND(G322&lt;&gt;"GRR", G322&lt;&gt;"", M322="GRR", OR(I322="Yes", I322="Unknown", I322="")), "GRR",
    AND(G322&lt;&gt;"GRR", G322&lt;&gt;"", M322="GRR", I322="No"), "Non-Lead",
    OR(G322="Unknown", M322="Unknown"), "Unknown",
    OR(NOT(OR(G322="Lead", G322="Lead Lined Galvanized", G322="GRR", G322="Unknown")),
       NOT(OR(M322="Lead", M322="Lead Lined Galvanized", M322="GRR", M322="Unknown"))), "Non-Lead",
    TRUE, ""
)</f>
        <v/>
      </c>
      <c r="Y322" s="31" t="str">
        <f t="shared" si="13"/>
        <v/>
      </c>
      <c r="Z322" s="1" t="b">
        <v>0</v>
      </c>
      <c r="AA322" s="13"/>
      <c r="AB322" s="13"/>
      <c r="AC322" s="13"/>
      <c r="AD322" s="13"/>
      <c r="AE322" s="13"/>
      <c r="AG322" s="32" t="str" cm="1">
        <f t="array" ref="AG322">_xlfn.IFS(AH322="","",AH322="Yes",IF(ISNUMBER(U322),IF(U322&lt;1988,"Yes","No"),"No"),TRUE,"")</f>
        <v/>
      </c>
      <c r="AH322" s="32" t="str">
        <f t="shared" si="14"/>
        <v/>
      </c>
      <c r="AI322" s="32" t="str" cm="1">
        <f t="array" ref="AI322">_xlfn.IFS(AJ322="","",AJ322="Yes",IF(ISNUMBER(U322),IF(U322&lt;1988,"Yes","No"),"No"),TRUE,"No")</f>
        <v>No</v>
      </c>
      <c r="AJ322" s="32" t="str" cm="1">
        <f t="array" ref="AJ322">_xlfn.IFS(AND(S322="",T322=""),"",
     OR(S322="Lead",T322="Lead"),"No",
     OR(S322="Non-Lead Copper",T322="Non-Lead Copper"),"Yes",
     TRUE,"No")</f>
        <v>No</v>
      </c>
      <c r="AK322" s="32" t="str" cm="1">
        <f t="array" ref="AK322">_xlfn.IFS(AND(S322="",T322=""),"",
     OR(S322="Lead",T322="Lead"),"Yes",
     TRUE,"No")</f>
        <v>No</v>
      </c>
    </row>
    <row r="323" spans="1:37">
      <c r="A323" s="28">
        <v>321</v>
      </c>
      <c r="B323" s="2"/>
      <c r="C323" s="2"/>
      <c r="D323" s="3"/>
      <c r="E323" s="2"/>
      <c r="F323" s="5" t="s">
        <v>68</v>
      </c>
      <c r="G323" s="2"/>
      <c r="H323" s="2"/>
      <c r="I323" s="2"/>
      <c r="J323" s="2"/>
      <c r="K323" s="2"/>
      <c r="L323" s="2"/>
      <c r="M323" s="4"/>
      <c r="N323" s="2"/>
      <c r="O323" s="2"/>
      <c r="P323" s="2"/>
      <c r="Q323" s="2"/>
      <c r="R323" s="5"/>
      <c r="S323" s="2" t="s">
        <v>68</v>
      </c>
      <c r="T323" s="2" t="s">
        <v>68</v>
      </c>
      <c r="U323" s="34"/>
      <c r="V323" s="30" t="str" cm="1">
        <f t="array" ref="V323">_xlfn.IFS(
    D323="","",
    AND(D323="Single Family Residence",OR(X323="Lead",S323="Lead",T323="Lead"),OR(Q323="No",Q323="Unknown",Q323="")),"Tier 1",
    AND(D323="Single Family Residence",OR(X323="GRR",S323="Galvanized",T323="Galvanized",F323="Lead"),OR(Q323="No",Q323="Unknown",Q323="")),"Tier 3",
    AND(D323="Single Family Residence",AI323="Yes",OR(Q323="No",Q323="Unknown",Q323="")),"Tier 4",
    AND(D323&lt;&gt;"Single Family Residence",OR(X323="Lead",AK323="Yes"),OR(Q323="No",Q323="Unknown",Q323="")),"Tier 2",
    OR(Q323="No",Q323="Unknown",Q323=""),"Tier 5",
    Q323="Yes","No Tier",
    TRUE,"")</f>
        <v/>
      </c>
      <c r="W323" s="32" t="str">
        <f t="shared" si="12"/>
        <v>Unknown</v>
      </c>
      <c r="X323" s="32" t="str" cm="1">
        <f t="array" ref="X323">_xlfn.IFS(
    AND(G323="",M323=""), "",
    OR(G323="Lead", G323="Lead Lined Galvanized", M323="Lead", M323="Lead Lined Galvanized"), "Lead",
    AND(G323="GRR", M323="GRR"), "Non-Lead",
    OR(AND(G323="GRR", M323=""), AND(G323="", M323="GRR")), "Non-Lead",
    AND(G323&lt;&gt;"GRR", G323&lt;&gt;"", M323="GRR", OR(I323="Yes", I323="Unknown", I323="")), "GRR",
    AND(G323&lt;&gt;"GRR", G323&lt;&gt;"", M323="GRR", I323="No"), "Non-Lead",
    OR(G323="Unknown", M323="Unknown"), "Unknown",
    OR(NOT(OR(G323="Lead", G323="Lead Lined Galvanized", G323="GRR", G323="Unknown")),
       NOT(OR(M323="Lead", M323="Lead Lined Galvanized", M323="GRR", M323="Unknown"))), "Non-Lead",
    TRUE, ""
)</f>
        <v/>
      </c>
      <c r="Y323" s="31" t="str">
        <f t="shared" si="13"/>
        <v/>
      </c>
      <c r="Z323" s="1" t="b">
        <v>0</v>
      </c>
      <c r="AA323" s="13"/>
      <c r="AB323" s="13"/>
      <c r="AC323" s="13"/>
      <c r="AD323" s="13"/>
      <c r="AE323" s="13"/>
      <c r="AG323" s="32" t="str" cm="1">
        <f t="array" ref="AG323">_xlfn.IFS(AH323="","",AH323="Yes",IF(ISNUMBER(U323),IF(U323&lt;1988,"Yes","No"),"No"),TRUE,"")</f>
        <v/>
      </c>
      <c r="AH323" s="32" t="str">
        <f t="shared" si="14"/>
        <v/>
      </c>
      <c r="AI323" s="32" t="str" cm="1">
        <f t="array" ref="AI323">_xlfn.IFS(AJ323="","",AJ323="Yes",IF(ISNUMBER(U323),IF(U323&lt;1988,"Yes","No"),"No"),TRUE,"No")</f>
        <v>No</v>
      </c>
      <c r="AJ323" s="32" t="str" cm="1">
        <f t="array" ref="AJ323">_xlfn.IFS(AND(S323="",T323=""),"",
     OR(S323="Lead",T323="Lead"),"No",
     OR(S323="Non-Lead Copper",T323="Non-Lead Copper"),"Yes",
     TRUE,"No")</f>
        <v>No</v>
      </c>
      <c r="AK323" s="32" t="str" cm="1">
        <f t="array" ref="AK323">_xlfn.IFS(AND(S323="",T323=""),"",
     OR(S323="Lead",T323="Lead"),"Yes",
     TRUE,"No")</f>
        <v>No</v>
      </c>
    </row>
    <row r="324" spans="1:37">
      <c r="A324" s="28">
        <v>322</v>
      </c>
      <c r="B324" s="2"/>
      <c r="C324" s="2"/>
      <c r="D324" s="3"/>
      <c r="E324" s="2"/>
      <c r="F324" s="5" t="s">
        <v>68</v>
      </c>
      <c r="G324" s="2"/>
      <c r="H324" s="2"/>
      <c r="I324" s="2"/>
      <c r="J324" s="2"/>
      <c r="K324" s="2"/>
      <c r="L324" s="2"/>
      <c r="M324" s="4"/>
      <c r="N324" s="2"/>
      <c r="O324" s="2"/>
      <c r="P324" s="2"/>
      <c r="Q324" s="2"/>
      <c r="R324" s="5"/>
      <c r="S324" s="2" t="s">
        <v>68</v>
      </c>
      <c r="T324" s="2" t="s">
        <v>68</v>
      </c>
      <c r="U324" s="34"/>
      <c r="V324" s="30" t="str" cm="1">
        <f t="array" ref="V324">_xlfn.IFS(
    D324="","",
    AND(D324="Single Family Residence",OR(X324="Lead",S324="Lead",T324="Lead"),OR(Q324="No",Q324="Unknown",Q324="")),"Tier 1",
    AND(D324="Single Family Residence",OR(X324="GRR",S324="Galvanized",T324="Galvanized",F324="Lead"),OR(Q324="No",Q324="Unknown",Q324="")),"Tier 3",
    AND(D324="Single Family Residence",AI324="Yes",OR(Q324="No",Q324="Unknown",Q324="")),"Tier 4",
    AND(D324&lt;&gt;"Single Family Residence",OR(X324="Lead",AK324="Yes"),OR(Q324="No",Q324="Unknown",Q324="")),"Tier 2",
    OR(Q324="No",Q324="Unknown",Q324=""),"Tier 5",
    Q324="Yes","No Tier",
    TRUE,"")</f>
        <v/>
      </c>
      <c r="W324" s="32" t="str">
        <f t="shared" ref="W324:W387" si="15">IF(F324="","",IF(F324="Lead","Yes",IF(F324="Non-Lead","No",IF(F324="Unknown","Unknown",IF(F324="No Connector","No","")))))</f>
        <v>Unknown</v>
      </c>
      <c r="X324" s="32" t="str" cm="1">
        <f t="array" ref="X324">_xlfn.IFS(
    AND(G324="",M324=""), "",
    OR(G324="Lead", G324="Lead Lined Galvanized", M324="Lead", M324="Lead Lined Galvanized"), "Lead",
    AND(G324="GRR", M324="GRR"), "Non-Lead",
    OR(AND(G324="GRR", M324=""), AND(G324="", M324="GRR")), "Non-Lead",
    AND(G324&lt;&gt;"GRR", G324&lt;&gt;"", M324="GRR", OR(I324="Yes", I324="Unknown", I324="")), "GRR",
    AND(G324&lt;&gt;"GRR", G324&lt;&gt;"", M324="GRR", I324="No"), "Non-Lead",
    OR(G324="Unknown", M324="Unknown"), "Unknown",
    OR(NOT(OR(G324="Lead", G324="Lead Lined Galvanized", G324="GRR", G324="Unknown")),
       NOT(OR(M324="Lead", M324="Lead Lined Galvanized", M324="GRR", M324="Unknown"))), "Non-Lead",
    TRUE, ""
)</f>
        <v/>
      </c>
      <c r="Y324" s="31" t="str">
        <f t="shared" ref="Y324:Y387" si="16">IF(X324="","", IF(OR(X324="Lead",X324="GRR",X324="Unknown"),"Yes","No"))</f>
        <v/>
      </c>
      <c r="Z324" s="1" t="b">
        <v>0</v>
      </c>
      <c r="AA324" s="13"/>
      <c r="AB324" s="13"/>
      <c r="AC324" s="13"/>
      <c r="AD324" s="13"/>
      <c r="AE324" s="13"/>
      <c r="AG324" s="32" t="str" cm="1">
        <f t="array" ref="AG324">_xlfn.IFS(AH324="","",AH324="Yes",IF(ISNUMBER(U324),IF(U324&lt;1988,"Yes","No"),"No"),TRUE,"")</f>
        <v/>
      </c>
      <c r="AH324" s="32" t="str">
        <f t="shared" ref="AH324:AH387" si="17">IF(X324="","",IF(X324="Non-Lead",IF(OR(G324="Non-Lead Copper",M325="Non-Lead Copper"),"Yes","No"),"No"))</f>
        <v/>
      </c>
      <c r="AI324" s="32" t="str" cm="1">
        <f t="array" ref="AI324">_xlfn.IFS(AJ324="","",AJ324="Yes",IF(ISNUMBER(U324),IF(U324&lt;1988,"Yes","No"),"No"),TRUE,"No")</f>
        <v>No</v>
      </c>
      <c r="AJ324" s="32" t="str" cm="1">
        <f t="array" ref="AJ324">_xlfn.IFS(AND(S324="",T324=""),"",
     OR(S324="Lead",T324="Lead"),"No",
     OR(S324="Non-Lead Copper",T324="Non-Lead Copper"),"Yes",
     TRUE,"No")</f>
        <v>No</v>
      </c>
      <c r="AK324" s="32" t="str" cm="1">
        <f t="array" ref="AK324">_xlfn.IFS(AND(S324="",T324=""),"",
     OR(S324="Lead",T324="Lead"),"Yes",
     TRUE,"No")</f>
        <v>No</v>
      </c>
    </row>
    <row r="325" spans="1:37">
      <c r="A325" s="28">
        <v>323</v>
      </c>
      <c r="B325" s="2"/>
      <c r="C325" s="2"/>
      <c r="D325" s="3"/>
      <c r="E325" s="2"/>
      <c r="F325" s="5" t="s">
        <v>68</v>
      </c>
      <c r="G325" s="2"/>
      <c r="H325" s="2"/>
      <c r="I325" s="2"/>
      <c r="J325" s="2"/>
      <c r="K325" s="2"/>
      <c r="L325" s="2"/>
      <c r="M325" s="4"/>
      <c r="N325" s="2"/>
      <c r="O325" s="2"/>
      <c r="P325" s="2"/>
      <c r="Q325" s="2"/>
      <c r="R325" s="5"/>
      <c r="S325" s="2" t="s">
        <v>68</v>
      </c>
      <c r="T325" s="2" t="s">
        <v>68</v>
      </c>
      <c r="U325" s="34"/>
      <c r="V325" s="30" t="str" cm="1">
        <f t="array" ref="V325">_xlfn.IFS(
    D325="","",
    AND(D325="Single Family Residence",OR(X325="Lead",S325="Lead",T325="Lead"),OR(Q325="No",Q325="Unknown",Q325="")),"Tier 1",
    AND(D325="Single Family Residence",OR(X325="GRR",S325="Galvanized",T325="Galvanized",F325="Lead"),OR(Q325="No",Q325="Unknown",Q325="")),"Tier 3",
    AND(D325="Single Family Residence",AI325="Yes",OR(Q325="No",Q325="Unknown",Q325="")),"Tier 4",
    AND(D325&lt;&gt;"Single Family Residence",OR(X325="Lead",AK325="Yes"),OR(Q325="No",Q325="Unknown",Q325="")),"Tier 2",
    OR(Q325="No",Q325="Unknown",Q325=""),"Tier 5",
    Q325="Yes","No Tier",
    TRUE,"")</f>
        <v/>
      </c>
      <c r="W325" s="32" t="str">
        <f t="shared" si="15"/>
        <v>Unknown</v>
      </c>
      <c r="X325" s="32" t="str" cm="1">
        <f t="array" ref="X325">_xlfn.IFS(
    AND(G325="",M325=""), "",
    OR(G325="Lead", G325="Lead Lined Galvanized", M325="Lead", M325="Lead Lined Galvanized"), "Lead",
    AND(G325="GRR", M325="GRR"), "Non-Lead",
    OR(AND(G325="GRR", M325=""), AND(G325="", M325="GRR")), "Non-Lead",
    AND(G325&lt;&gt;"GRR", G325&lt;&gt;"", M325="GRR", OR(I325="Yes", I325="Unknown", I325="")), "GRR",
    AND(G325&lt;&gt;"GRR", G325&lt;&gt;"", M325="GRR", I325="No"), "Non-Lead",
    OR(G325="Unknown", M325="Unknown"), "Unknown",
    OR(NOT(OR(G325="Lead", G325="Lead Lined Galvanized", G325="GRR", G325="Unknown")),
       NOT(OR(M325="Lead", M325="Lead Lined Galvanized", M325="GRR", M325="Unknown"))), "Non-Lead",
    TRUE, ""
)</f>
        <v/>
      </c>
      <c r="Y325" s="31" t="str">
        <f t="shared" si="16"/>
        <v/>
      </c>
      <c r="Z325" s="1" t="b">
        <v>0</v>
      </c>
      <c r="AA325" s="13"/>
      <c r="AB325" s="13"/>
      <c r="AC325" s="13"/>
      <c r="AD325" s="13"/>
      <c r="AE325" s="13"/>
      <c r="AG325" s="32" t="str" cm="1">
        <f t="array" ref="AG325">_xlfn.IFS(AH325="","",AH325="Yes",IF(ISNUMBER(U325),IF(U325&lt;1988,"Yes","No"),"No"),TRUE,"")</f>
        <v/>
      </c>
      <c r="AH325" s="32" t="str">
        <f t="shared" si="17"/>
        <v/>
      </c>
      <c r="AI325" s="32" t="str" cm="1">
        <f t="array" ref="AI325">_xlfn.IFS(AJ325="","",AJ325="Yes",IF(ISNUMBER(U325),IF(U325&lt;1988,"Yes","No"),"No"),TRUE,"No")</f>
        <v>No</v>
      </c>
      <c r="AJ325" s="32" t="str" cm="1">
        <f t="array" ref="AJ325">_xlfn.IFS(AND(S325="",T325=""),"",
     OR(S325="Lead",T325="Lead"),"No",
     OR(S325="Non-Lead Copper",T325="Non-Lead Copper"),"Yes",
     TRUE,"No")</f>
        <v>No</v>
      </c>
      <c r="AK325" s="32" t="str" cm="1">
        <f t="array" ref="AK325">_xlfn.IFS(AND(S325="",T325=""),"",
     OR(S325="Lead",T325="Lead"),"Yes",
     TRUE,"No")</f>
        <v>No</v>
      </c>
    </row>
    <row r="326" spans="1:37">
      <c r="A326" s="28">
        <v>324</v>
      </c>
      <c r="B326" s="2"/>
      <c r="C326" s="2"/>
      <c r="D326" s="3"/>
      <c r="E326" s="2"/>
      <c r="F326" s="5" t="s">
        <v>68</v>
      </c>
      <c r="G326" s="2"/>
      <c r="H326" s="2"/>
      <c r="I326" s="2"/>
      <c r="J326" s="2"/>
      <c r="K326" s="2"/>
      <c r="L326" s="2"/>
      <c r="M326" s="4"/>
      <c r="N326" s="2"/>
      <c r="O326" s="2"/>
      <c r="P326" s="2"/>
      <c r="Q326" s="2"/>
      <c r="R326" s="5"/>
      <c r="S326" s="2" t="s">
        <v>68</v>
      </c>
      <c r="T326" s="2" t="s">
        <v>68</v>
      </c>
      <c r="U326" s="34"/>
      <c r="V326" s="30" t="str" cm="1">
        <f t="array" ref="V326">_xlfn.IFS(
    D326="","",
    AND(D326="Single Family Residence",OR(X326="Lead",S326="Lead",T326="Lead"),OR(Q326="No",Q326="Unknown",Q326="")),"Tier 1",
    AND(D326="Single Family Residence",OR(X326="GRR",S326="Galvanized",T326="Galvanized",F326="Lead"),OR(Q326="No",Q326="Unknown",Q326="")),"Tier 3",
    AND(D326="Single Family Residence",AI326="Yes",OR(Q326="No",Q326="Unknown",Q326="")),"Tier 4",
    AND(D326&lt;&gt;"Single Family Residence",OR(X326="Lead",AK326="Yes"),OR(Q326="No",Q326="Unknown",Q326="")),"Tier 2",
    OR(Q326="No",Q326="Unknown",Q326=""),"Tier 5",
    Q326="Yes","No Tier",
    TRUE,"")</f>
        <v/>
      </c>
      <c r="W326" s="32" t="str">
        <f t="shared" si="15"/>
        <v>Unknown</v>
      </c>
      <c r="X326" s="32" t="str" cm="1">
        <f t="array" ref="X326">_xlfn.IFS(
    AND(G326="",M326=""), "",
    OR(G326="Lead", G326="Lead Lined Galvanized", M326="Lead", M326="Lead Lined Galvanized"), "Lead",
    AND(G326="GRR", M326="GRR"), "Non-Lead",
    OR(AND(G326="GRR", M326=""), AND(G326="", M326="GRR")), "Non-Lead",
    AND(G326&lt;&gt;"GRR", G326&lt;&gt;"", M326="GRR", OR(I326="Yes", I326="Unknown", I326="")), "GRR",
    AND(G326&lt;&gt;"GRR", G326&lt;&gt;"", M326="GRR", I326="No"), "Non-Lead",
    OR(G326="Unknown", M326="Unknown"), "Unknown",
    OR(NOT(OR(G326="Lead", G326="Lead Lined Galvanized", G326="GRR", G326="Unknown")),
       NOT(OR(M326="Lead", M326="Lead Lined Galvanized", M326="GRR", M326="Unknown"))), "Non-Lead",
    TRUE, ""
)</f>
        <v/>
      </c>
      <c r="Y326" s="31" t="str">
        <f t="shared" si="16"/>
        <v/>
      </c>
      <c r="Z326" s="1" t="b">
        <v>0</v>
      </c>
      <c r="AA326" s="13"/>
      <c r="AB326" s="13"/>
      <c r="AC326" s="13"/>
      <c r="AD326" s="13"/>
      <c r="AE326" s="13"/>
      <c r="AG326" s="32" t="str" cm="1">
        <f t="array" ref="AG326">_xlfn.IFS(AH326="","",AH326="Yes",IF(ISNUMBER(U326),IF(U326&lt;1988,"Yes","No"),"No"),TRUE,"")</f>
        <v/>
      </c>
      <c r="AH326" s="32" t="str">
        <f t="shared" si="17"/>
        <v/>
      </c>
      <c r="AI326" s="32" t="str" cm="1">
        <f t="array" ref="AI326">_xlfn.IFS(AJ326="","",AJ326="Yes",IF(ISNUMBER(U326),IF(U326&lt;1988,"Yes","No"),"No"),TRUE,"No")</f>
        <v>No</v>
      </c>
      <c r="AJ326" s="32" t="str" cm="1">
        <f t="array" ref="AJ326">_xlfn.IFS(AND(S326="",T326=""),"",
     OR(S326="Lead",T326="Lead"),"No",
     OR(S326="Non-Lead Copper",T326="Non-Lead Copper"),"Yes",
     TRUE,"No")</f>
        <v>No</v>
      </c>
      <c r="AK326" s="32" t="str" cm="1">
        <f t="array" ref="AK326">_xlfn.IFS(AND(S326="",T326=""),"",
     OR(S326="Lead",T326="Lead"),"Yes",
     TRUE,"No")</f>
        <v>No</v>
      </c>
    </row>
    <row r="327" spans="1:37">
      <c r="A327" s="28">
        <v>325</v>
      </c>
      <c r="B327" s="2"/>
      <c r="C327" s="2"/>
      <c r="D327" s="3"/>
      <c r="E327" s="2"/>
      <c r="F327" s="5" t="s">
        <v>68</v>
      </c>
      <c r="G327" s="2"/>
      <c r="H327" s="2"/>
      <c r="I327" s="2"/>
      <c r="J327" s="2"/>
      <c r="K327" s="2"/>
      <c r="L327" s="2"/>
      <c r="M327" s="4"/>
      <c r="N327" s="2"/>
      <c r="O327" s="2"/>
      <c r="P327" s="2"/>
      <c r="Q327" s="2"/>
      <c r="R327" s="5"/>
      <c r="S327" s="2" t="s">
        <v>68</v>
      </c>
      <c r="T327" s="2" t="s">
        <v>68</v>
      </c>
      <c r="U327" s="34"/>
      <c r="V327" s="30" t="str" cm="1">
        <f t="array" ref="V327">_xlfn.IFS(
    D327="","",
    AND(D327="Single Family Residence",OR(X327="Lead",S327="Lead",T327="Lead"),OR(Q327="No",Q327="Unknown",Q327="")),"Tier 1",
    AND(D327="Single Family Residence",OR(X327="GRR",S327="Galvanized",T327="Galvanized",F327="Lead"),OR(Q327="No",Q327="Unknown",Q327="")),"Tier 3",
    AND(D327="Single Family Residence",AI327="Yes",OR(Q327="No",Q327="Unknown",Q327="")),"Tier 4",
    AND(D327&lt;&gt;"Single Family Residence",OR(X327="Lead",AK327="Yes"),OR(Q327="No",Q327="Unknown",Q327="")),"Tier 2",
    OR(Q327="No",Q327="Unknown",Q327=""),"Tier 5",
    Q327="Yes","No Tier",
    TRUE,"")</f>
        <v/>
      </c>
      <c r="W327" s="32" t="str">
        <f t="shared" si="15"/>
        <v>Unknown</v>
      </c>
      <c r="X327" s="32" t="str" cm="1">
        <f t="array" ref="X327">_xlfn.IFS(
    AND(G327="",M327=""), "",
    OR(G327="Lead", G327="Lead Lined Galvanized", M327="Lead", M327="Lead Lined Galvanized"), "Lead",
    AND(G327="GRR", M327="GRR"), "Non-Lead",
    OR(AND(G327="GRR", M327=""), AND(G327="", M327="GRR")), "Non-Lead",
    AND(G327&lt;&gt;"GRR", G327&lt;&gt;"", M327="GRR", OR(I327="Yes", I327="Unknown", I327="")), "GRR",
    AND(G327&lt;&gt;"GRR", G327&lt;&gt;"", M327="GRR", I327="No"), "Non-Lead",
    OR(G327="Unknown", M327="Unknown"), "Unknown",
    OR(NOT(OR(G327="Lead", G327="Lead Lined Galvanized", G327="GRR", G327="Unknown")),
       NOT(OR(M327="Lead", M327="Lead Lined Galvanized", M327="GRR", M327="Unknown"))), "Non-Lead",
    TRUE, ""
)</f>
        <v/>
      </c>
      <c r="Y327" s="31" t="str">
        <f t="shared" si="16"/>
        <v/>
      </c>
      <c r="Z327" s="1" t="b">
        <v>0</v>
      </c>
      <c r="AA327" s="13"/>
      <c r="AB327" s="13"/>
      <c r="AC327" s="13"/>
      <c r="AD327" s="13"/>
      <c r="AE327" s="13"/>
      <c r="AG327" s="32" t="str" cm="1">
        <f t="array" ref="AG327">_xlfn.IFS(AH327="","",AH327="Yes",IF(ISNUMBER(U327),IF(U327&lt;1988,"Yes","No"),"No"),TRUE,"")</f>
        <v/>
      </c>
      <c r="AH327" s="32" t="str">
        <f t="shared" si="17"/>
        <v/>
      </c>
      <c r="AI327" s="32" t="str" cm="1">
        <f t="array" ref="AI327">_xlfn.IFS(AJ327="","",AJ327="Yes",IF(ISNUMBER(U327),IF(U327&lt;1988,"Yes","No"),"No"),TRUE,"No")</f>
        <v>No</v>
      </c>
      <c r="AJ327" s="32" t="str" cm="1">
        <f t="array" ref="AJ327">_xlfn.IFS(AND(S327="",T327=""),"",
     OR(S327="Lead",T327="Lead"),"No",
     OR(S327="Non-Lead Copper",T327="Non-Lead Copper"),"Yes",
     TRUE,"No")</f>
        <v>No</v>
      </c>
      <c r="AK327" s="32" t="str" cm="1">
        <f t="array" ref="AK327">_xlfn.IFS(AND(S327="",T327=""),"",
     OR(S327="Lead",T327="Lead"),"Yes",
     TRUE,"No")</f>
        <v>No</v>
      </c>
    </row>
    <row r="328" spans="1:37">
      <c r="A328" s="28">
        <v>326</v>
      </c>
      <c r="B328" s="2"/>
      <c r="C328" s="2"/>
      <c r="D328" s="3"/>
      <c r="E328" s="2"/>
      <c r="F328" s="5" t="s">
        <v>68</v>
      </c>
      <c r="G328" s="2"/>
      <c r="H328" s="2"/>
      <c r="I328" s="2"/>
      <c r="J328" s="2"/>
      <c r="K328" s="2"/>
      <c r="L328" s="2"/>
      <c r="M328" s="4"/>
      <c r="N328" s="2"/>
      <c r="O328" s="2"/>
      <c r="P328" s="2"/>
      <c r="Q328" s="2"/>
      <c r="R328" s="5"/>
      <c r="S328" s="2" t="s">
        <v>68</v>
      </c>
      <c r="T328" s="2" t="s">
        <v>68</v>
      </c>
      <c r="U328" s="34"/>
      <c r="V328" s="30" t="str" cm="1">
        <f t="array" ref="V328">_xlfn.IFS(
    D328="","",
    AND(D328="Single Family Residence",OR(X328="Lead",S328="Lead",T328="Lead"),OR(Q328="No",Q328="Unknown",Q328="")),"Tier 1",
    AND(D328="Single Family Residence",OR(X328="GRR",S328="Galvanized",T328="Galvanized",F328="Lead"),OR(Q328="No",Q328="Unknown",Q328="")),"Tier 3",
    AND(D328="Single Family Residence",AI328="Yes",OR(Q328="No",Q328="Unknown",Q328="")),"Tier 4",
    AND(D328&lt;&gt;"Single Family Residence",OR(X328="Lead",AK328="Yes"),OR(Q328="No",Q328="Unknown",Q328="")),"Tier 2",
    OR(Q328="No",Q328="Unknown",Q328=""),"Tier 5",
    Q328="Yes","No Tier",
    TRUE,"")</f>
        <v/>
      </c>
      <c r="W328" s="32" t="str">
        <f t="shared" si="15"/>
        <v>Unknown</v>
      </c>
      <c r="X328" s="32" t="str" cm="1">
        <f t="array" ref="X328">_xlfn.IFS(
    AND(G328="",M328=""), "",
    OR(G328="Lead", G328="Lead Lined Galvanized", M328="Lead", M328="Lead Lined Galvanized"), "Lead",
    AND(G328="GRR", M328="GRR"), "Non-Lead",
    OR(AND(G328="GRR", M328=""), AND(G328="", M328="GRR")), "Non-Lead",
    AND(G328&lt;&gt;"GRR", G328&lt;&gt;"", M328="GRR", OR(I328="Yes", I328="Unknown", I328="")), "GRR",
    AND(G328&lt;&gt;"GRR", G328&lt;&gt;"", M328="GRR", I328="No"), "Non-Lead",
    OR(G328="Unknown", M328="Unknown"), "Unknown",
    OR(NOT(OR(G328="Lead", G328="Lead Lined Galvanized", G328="GRR", G328="Unknown")),
       NOT(OR(M328="Lead", M328="Lead Lined Galvanized", M328="GRR", M328="Unknown"))), "Non-Lead",
    TRUE, ""
)</f>
        <v/>
      </c>
      <c r="Y328" s="31" t="str">
        <f t="shared" si="16"/>
        <v/>
      </c>
      <c r="Z328" s="1" t="b">
        <v>0</v>
      </c>
      <c r="AA328" s="13"/>
      <c r="AB328" s="13"/>
      <c r="AC328" s="13"/>
      <c r="AD328" s="13"/>
      <c r="AE328" s="13"/>
      <c r="AG328" s="32" t="str" cm="1">
        <f t="array" ref="AG328">_xlfn.IFS(AH328="","",AH328="Yes",IF(ISNUMBER(U328),IF(U328&lt;1988,"Yes","No"),"No"),TRUE,"")</f>
        <v/>
      </c>
      <c r="AH328" s="32" t="str">
        <f t="shared" si="17"/>
        <v/>
      </c>
      <c r="AI328" s="32" t="str" cm="1">
        <f t="array" ref="AI328">_xlfn.IFS(AJ328="","",AJ328="Yes",IF(ISNUMBER(U328),IF(U328&lt;1988,"Yes","No"),"No"),TRUE,"No")</f>
        <v>No</v>
      </c>
      <c r="AJ328" s="32" t="str" cm="1">
        <f t="array" ref="AJ328">_xlfn.IFS(AND(S328="",T328=""),"",
     OR(S328="Lead",T328="Lead"),"No",
     OR(S328="Non-Lead Copper",T328="Non-Lead Copper"),"Yes",
     TRUE,"No")</f>
        <v>No</v>
      </c>
      <c r="AK328" s="32" t="str" cm="1">
        <f t="array" ref="AK328">_xlfn.IFS(AND(S328="",T328=""),"",
     OR(S328="Lead",T328="Lead"),"Yes",
     TRUE,"No")</f>
        <v>No</v>
      </c>
    </row>
    <row r="329" spans="1:37">
      <c r="A329" s="28">
        <v>327</v>
      </c>
      <c r="B329" s="2"/>
      <c r="C329" s="2"/>
      <c r="D329" s="3"/>
      <c r="E329" s="2"/>
      <c r="F329" s="5" t="s">
        <v>68</v>
      </c>
      <c r="G329" s="2"/>
      <c r="H329" s="2"/>
      <c r="I329" s="2"/>
      <c r="J329" s="2"/>
      <c r="K329" s="2"/>
      <c r="L329" s="2"/>
      <c r="M329" s="4"/>
      <c r="N329" s="2"/>
      <c r="O329" s="2"/>
      <c r="P329" s="2"/>
      <c r="Q329" s="2"/>
      <c r="R329" s="5"/>
      <c r="S329" s="2" t="s">
        <v>68</v>
      </c>
      <c r="T329" s="2" t="s">
        <v>68</v>
      </c>
      <c r="U329" s="34"/>
      <c r="V329" s="30" t="str" cm="1">
        <f t="array" ref="V329">_xlfn.IFS(
    D329="","",
    AND(D329="Single Family Residence",OR(X329="Lead",S329="Lead",T329="Lead"),OR(Q329="No",Q329="Unknown",Q329="")),"Tier 1",
    AND(D329="Single Family Residence",OR(X329="GRR",S329="Galvanized",T329="Galvanized",F329="Lead"),OR(Q329="No",Q329="Unknown",Q329="")),"Tier 3",
    AND(D329="Single Family Residence",AI329="Yes",OR(Q329="No",Q329="Unknown",Q329="")),"Tier 4",
    AND(D329&lt;&gt;"Single Family Residence",OR(X329="Lead",AK329="Yes"),OR(Q329="No",Q329="Unknown",Q329="")),"Tier 2",
    OR(Q329="No",Q329="Unknown",Q329=""),"Tier 5",
    Q329="Yes","No Tier",
    TRUE,"")</f>
        <v/>
      </c>
      <c r="W329" s="32" t="str">
        <f t="shared" si="15"/>
        <v>Unknown</v>
      </c>
      <c r="X329" s="32" t="str" cm="1">
        <f t="array" ref="X329">_xlfn.IFS(
    AND(G329="",M329=""), "",
    OR(G329="Lead", G329="Lead Lined Galvanized", M329="Lead", M329="Lead Lined Galvanized"), "Lead",
    AND(G329="GRR", M329="GRR"), "Non-Lead",
    OR(AND(G329="GRR", M329=""), AND(G329="", M329="GRR")), "Non-Lead",
    AND(G329&lt;&gt;"GRR", G329&lt;&gt;"", M329="GRR", OR(I329="Yes", I329="Unknown", I329="")), "GRR",
    AND(G329&lt;&gt;"GRR", G329&lt;&gt;"", M329="GRR", I329="No"), "Non-Lead",
    OR(G329="Unknown", M329="Unknown"), "Unknown",
    OR(NOT(OR(G329="Lead", G329="Lead Lined Galvanized", G329="GRR", G329="Unknown")),
       NOT(OR(M329="Lead", M329="Lead Lined Galvanized", M329="GRR", M329="Unknown"))), "Non-Lead",
    TRUE, ""
)</f>
        <v/>
      </c>
      <c r="Y329" s="31" t="str">
        <f t="shared" si="16"/>
        <v/>
      </c>
      <c r="Z329" s="1" t="b">
        <v>0</v>
      </c>
      <c r="AA329" s="13"/>
      <c r="AB329" s="13"/>
      <c r="AC329" s="13"/>
      <c r="AD329" s="13"/>
      <c r="AE329" s="13"/>
      <c r="AG329" s="32" t="str" cm="1">
        <f t="array" ref="AG329">_xlfn.IFS(AH329="","",AH329="Yes",IF(ISNUMBER(U329),IF(U329&lt;1988,"Yes","No"),"No"),TRUE,"")</f>
        <v/>
      </c>
      <c r="AH329" s="32" t="str">
        <f t="shared" si="17"/>
        <v/>
      </c>
      <c r="AI329" s="32" t="str" cm="1">
        <f t="array" ref="AI329">_xlfn.IFS(AJ329="","",AJ329="Yes",IF(ISNUMBER(U329),IF(U329&lt;1988,"Yes","No"),"No"),TRUE,"No")</f>
        <v>No</v>
      </c>
      <c r="AJ329" s="32" t="str" cm="1">
        <f t="array" ref="AJ329">_xlfn.IFS(AND(S329="",T329=""),"",
     OR(S329="Lead",T329="Lead"),"No",
     OR(S329="Non-Lead Copper",T329="Non-Lead Copper"),"Yes",
     TRUE,"No")</f>
        <v>No</v>
      </c>
      <c r="AK329" s="32" t="str" cm="1">
        <f t="array" ref="AK329">_xlfn.IFS(AND(S329="",T329=""),"",
     OR(S329="Lead",T329="Lead"),"Yes",
     TRUE,"No")</f>
        <v>No</v>
      </c>
    </row>
    <row r="330" spans="1:37">
      <c r="A330" s="28">
        <v>328</v>
      </c>
      <c r="B330" s="2"/>
      <c r="C330" s="2"/>
      <c r="D330" s="3"/>
      <c r="E330" s="2"/>
      <c r="F330" s="5" t="s">
        <v>68</v>
      </c>
      <c r="G330" s="2"/>
      <c r="H330" s="2"/>
      <c r="I330" s="2"/>
      <c r="J330" s="2"/>
      <c r="K330" s="2"/>
      <c r="L330" s="2"/>
      <c r="M330" s="4"/>
      <c r="N330" s="2"/>
      <c r="O330" s="2"/>
      <c r="P330" s="2"/>
      <c r="Q330" s="2"/>
      <c r="R330" s="5"/>
      <c r="S330" s="2" t="s">
        <v>68</v>
      </c>
      <c r="T330" s="2" t="s">
        <v>68</v>
      </c>
      <c r="U330" s="34"/>
      <c r="V330" s="30" t="str" cm="1">
        <f t="array" ref="V330">_xlfn.IFS(
    D330="","",
    AND(D330="Single Family Residence",OR(X330="Lead",S330="Lead",T330="Lead"),OR(Q330="No",Q330="Unknown",Q330="")),"Tier 1",
    AND(D330="Single Family Residence",OR(X330="GRR",S330="Galvanized",T330="Galvanized",F330="Lead"),OR(Q330="No",Q330="Unknown",Q330="")),"Tier 3",
    AND(D330="Single Family Residence",AI330="Yes",OR(Q330="No",Q330="Unknown",Q330="")),"Tier 4",
    AND(D330&lt;&gt;"Single Family Residence",OR(X330="Lead",AK330="Yes"),OR(Q330="No",Q330="Unknown",Q330="")),"Tier 2",
    OR(Q330="No",Q330="Unknown",Q330=""),"Tier 5",
    Q330="Yes","No Tier",
    TRUE,"")</f>
        <v/>
      </c>
      <c r="W330" s="32" t="str">
        <f t="shared" si="15"/>
        <v>Unknown</v>
      </c>
      <c r="X330" s="32" t="str" cm="1">
        <f t="array" ref="X330">_xlfn.IFS(
    AND(G330="",M330=""), "",
    OR(G330="Lead", G330="Lead Lined Galvanized", M330="Lead", M330="Lead Lined Galvanized"), "Lead",
    AND(G330="GRR", M330="GRR"), "Non-Lead",
    OR(AND(G330="GRR", M330=""), AND(G330="", M330="GRR")), "Non-Lead",
    AND(G330&lt;&gt;"GRR", G330&lt;&gt;"", M330="GRR", OR(I330="Yes", I330="Unknown", I330="")), "GRR",
    AND(G330&lt;&gt;"GRR", G330&lt;&gt;"", M330="GRR", I330="No"), "Non-Lead",
    OR(G330="Unknown", M330="Unknown"), "Unknown",
    OR(NOT(OR(G330="Lead", G330="Lead Lined Galvanized", G330="GRR", G330="Unknown")),
       NOT(OR(M330="Lead", M330="Lead Lined Galvanized", M330="GRR", M330="Unknown"))), "Non-Lead",
    TRUE, ""
)</f>
        <v/>
      </c>
      <c r="Y330" s="31" t="str">
        <f t="shared" si="16"/>
        <v/>
      </c>
      <c r="Z330" s="1" t="b">
        <v>0</v>
      </c>
      <c r="AA330" s="13"/>
      <c r="AB330" s="13"/>
      <c r="AC330" s="13"/>
      <c r="AD330" s="13"/>
      <c r="AE330" s="13"/>
      <c r="AG330" s="32" t="str" cm="1">
        <f t="array" ref="AG330">_xlfn.IFS(AH330="","",AH330="Yes",IF(ISNUMBER(U330),IF(U330&lt;1988,"Yes","No"),"No"),TRUE,"")</f>
        <v/>
      </c>
      <c r="AH330" s="32" t="str">
        <f t="shared" si="17"/>
        <v/>
      </c>
      <c r="AI330" s="32" t="str" cm="1">
        <f t="array" ref="AI330">_xlfn.IFS(AJ330="","",AJ330="Yes",IF(ISNUMBER(U330),IF(U330&lt;1988,"Yes","No"),"No"),TRUE,"No")</f>
        <v>No</v>
      </c>
      <c r="AJ330" s="32" t="str" cm="1">
        <f t="array" ref="AJ330">_xlfn.IFS(AND(S330="",T330=""),"",
     OR(S330="Lead",T330="Lead"),"No",
     OR(S330="Non-Lead Copper",T330="Non-Lead Copper"),"Yes",
     TRUE,"No")</f>
        <v>No</v>
      </c>
      <c r="AK330" s="32" t="str" cm="1">
        <f t="array" ref="AK330">_xlfn.IFS(AND(S330="",T330=""),"",
     OR(S330="Lead",T330="Lead"),"Yes",
     TRUE,"No")</f>
        <v>No</v>
      </c>
    </row>
    <row r="331" spans="1:37">
      <c r="A331" s="28">
        <v>329</v>
      </c>
      <c r="B331" s="2"/>
      <c r="C331" s="2"/>
      <c r="D331" s="3"/>
      <c r="E331" s="2"/>
      <c r="F331" s="5" t="s">
        <v>68</v>
      </c>
      <c r="G331" s="2"/>
      <c r="H331" s="2"/>
      <c r="I331" s="2"/>
      <c r="J331" s="2"/>
      <c r="K331" s="2"/>
      <c r="L331" s="2"/>
      <c r="M331" s="4"/>
      <c r="N331" s="2"/>
      <c r="O331" s="2"/>
      <c r="P331" s="2"/>
      <c r="Q331" s="2"/>
      <c r="R331" s="5"/>
      <c r="S331" s="2" t="s">
        <v>68</v>
      </c>
      <c r="T331" s="2" t="s">
        <v>68</v>
      </c>
      <c r="U331" s="34"/>
      <c r="V331" s="30" t="str" cm="1">
        <f t="array" ref="V331">_xlfn.IFS(
    D331="","",
    AND(D331="Single Family Residence",OR(X331="Lead",S331="Lead",T331="Lead"),OR(Q331="No",Q331="Unknown",Q331="")),"Tier 1",
    AND(D331="Single Family Residence",OR(X331="GRR",S331="Galvanized",T331="Galvanized",F331="Lead"),OR(Q331="No",Q331="Unknown",Q331="")),"Tier 3",
    AND(D331="Single Family Residence",AI331="Yes",OR(Q331="No",Q331="Unknown",Q331="")),"Tier 4",
    AND(D331&lt;&gt;"Single Family Residence",OR(X331="Lead",AK331="Yes"),OR(Q331="No",Q331="Unknown",Q331="")),"Tier 2",
    OR(Q331="No",Q331="Unknown",Q331=""),"Tier 5",
    Q331="Yes","No Tier",
    TRUE,"")</f>
        <v/>
      </c>
      <c r="W331" s="32" t="str">
        <f t="shared" si="15"/>
        <v>Unknown</v>
      </c>
      <c r="X331" s="32" t="str" cm="1">
        <f t="array" ref="X331">_xlfn.IFS(
    AND(G331="",M331=""), "",
    OR(G331="Lead", G331="Lead Lined Galvanized", M331="Lead", M331="Lead Lined Galvanized"), "Lead",
    AND(G331="GRR", M331="GRR"), "Non-Lead",
    OR(AND(G331="GRR", M331=""), AND(G331="", M331="GRR")), "Non-Lead",
    AND(G331&lt;&gt;"GRR", G331&lt;&gt;"", M331="GRR", OR(I331="Yes", I331="Unknown", I331="")), "GRR",
    AND(G331&lt;&gt;"GRR", G331&lt;&gt;"", M331="GRR", I331="No"), "Non-Lead",
    OR(G331="Unknown", M331="Unknown"), "Unknown",
    OR(NOT(OR(G331="Lead", G331="Lead Lined Galvanized", G331="GRR", G331="Unknown")),
       NOT(OR(M331="Lead", M331="Lead Lined Galvanized", M331="GRR", M331="Unknown"))), "Non-Lead",
    TRUE, ""
)</f>
        <v/>
      </c>
      <c r="Y331" s="31" t="str">
        <f t="shared" si="16"/>
        <v/>
      </c>
      <c r="Z331" s="1" t="b">
        <v>0</v>
      </c>
      <c r="AA331" s="13"/>
      <c r="AB331" s="13"/>
      <c r="AC331" s="13"/>
      <c r="AD331" s="13"/>
      <c r="AE331" s="13"/>
      <c r="AG331" s="32" t="str" cm="1">
        <f t="array" ref="AG331">_xlfn.IFS(AH331="","",AH331="Yes",IF(ISNUMBER(U331),IF(U331&lt;1988,"Yes","No"),"No"),TRUE,"")</f>
        <v/>
      </c>
      <c r="AH331" s="32" t="str">
        <f t="shared" si="17"/>
        <v/>
      </c>
      <c r="AI331" s="32" t="str" cm="1">
        <f t="array" ref="AI331">_xlfn.IFS(AJ331="","",AJ331="Yes",IF(ISNUMBER(U331),IF(U331&lt;1988,"Yes","No"),"No"),TRUE,"No")</f>
        <v>No</v>
      </c>
      <c r="AJ331" s="32" t="str" cm="1">
        <f t="array" ref="AJ331">_xlfn.IFS(AND(S331="",T331=""),"",
     OR(S331="Lead",T331="Lead"),"No",
     OR(S331="Non-Lead Copper",T331="Non-Lead Copper"),"Yes",
     TRUE,"No")</f>
        <v>No</v>
      </c>
      <c r="AK331" s="32" t="str" cm="1">
        <f t="array" ref="AK331">_xlfn.IFS(AND(S331="",T331=""),"",
     OR(S331="Lead",T331="Lead"),"Yes",
     TRUE,"No")</f>
        <v>No</v>
      </c>
    </row>
    <row r="332" spans="1:37">
      <c r="A332" s="28">
        <v>330</v>
      </c>
      <c r="B332" s="2"/>
      <c r="C332" s="2"/>
      <c r="D332" s="3"/>
      <c r="E332" s="2"/>
      <c r="F332" s="5" t="s">
        <v>68</v>
      </c>
      <c r="G332" s="2"/>
      <c r="H332" s="2"/>
      <c r="I332" s="2"/>
      <c r="J332" s="2"/>
      <c r="K332" s="2"/>
      <c r="L332" s="2"/>
      <c r="M332" s="4"/>
      <c r="N332" s="2"/>
      <c r="O332" s="2"/>
      <c r="P332" s="2"/>
      <c r="Q332" s="2"/>
      <c r="R332" s="5"/>
      <c r="S332" s="2" t="s">
        <v>68</v>
      </c>
      <c r="T332" s="2" t="s">
        <v>68</v>
      </c>
      <c r="U332" s="34"/>
      <c r="V332" s="30" t="str" cm="1">
        <f t="array" ref="V332">_xlfn.IFS(
    D332="","",
    AND(D332="Single Family Residence",OR(X332="Lead",S332="Lead",T332="Lead"),OR(Q332="No",Q332="Unknown",Q332="")),"Tier 1",
    AND(D332="Single Family Residence",OR(X332="GRR",S332="Galvanized",T332="Galvanized",F332="Lead"),OR(Q332="No",Q332="Unknown",Q332="")),"Tier 3",
    AND(D332="Single Family Residence",AI332="Yes",OR(Q332="No",Q332="Unknown",Q332="")),"Tier 4",
    AND(D332&lt;&gt;"Single Family Residence",OR(X332="Lead",AK332="Yes"),OR(Q332="No",Q332="Unknown",Q332="")),"Tier 2",
    OR(Q332="No",Q332="Unknown",Q332=""),"Tier 5",
    Q332="Yes","No Tier",
    TRUE,"")</f>
        <v/>
      </c>
      <c r="W332" s="32" t="str">
        <f t="shared" si="15"/>
        <v>Unknown</v>
      </c>
      <c r="X332" s="32" t="str" cm="1">
        <f t="array" ref="X332">_xlfn.IFS(
    AND(G332="",M332=""), "",
    OR(G332="Lead", G332="Lead Lined Galvanized", M332="Lead", M332="Lead Lined Galvanized"), "Lead",
    AND(G332="GRR", M332="GRR"), "Non-Lead",
    OR(AND(G332="GRR", M332=""), AND(G332="", M332="GRR")), "Non-Lead",
    AND(G332&lt;&gt;"GRR", G332&lt;&gt;"", M332="GRR", OR(I332="Yes", I332="Unknown", I332="")), "GRR",
    AND(G332&lt;&gt;"GRR", G332&lt;&gt;"", M332="GRR", I332="No"), "Non-Lead",
    OR(G332="Unknown", M332="Unknown"), "Unknown",
    OR(NOT(OR(G332="Lead", G332="Lead Lined Galvanized", G332="GRR", G332="Unknown")),
       NOT(OR(M332="Lead", M332="Lead Lined Galvanized", M332="GRR", M332="Unknown"))), "Non-Lead",
    TRUE, ""
)</f>
        <v/>
      </c>
      <c r="Y332" s="31" t="str">
        <f t="shared" si="16"/>
        <v/>
      </c>
      <c r="Z332" s="1" t="b">
        <v>0</v>
      </c>
      <c r="AA332" s="13"/>
      <c r="AB332" s="13"/>
      <c r="AC332" s="13"/>
      <c r="AD332" s="13"/>
      <c r="AE332" s="13"/>
      <c r="AG332" s="32" t="str" cm="1">
        <f t="array" ref="AG332">_xlfn.IFS(AH332="","",AH332="Yes",IF(ISNUMBER(U332),IF(U332&lt;1988,"Yes","No"),"No"),TRUE,"")</f>
        <v/>
      </c>
      <c r="AH332" s="32" t="str">
        <f t="shared" si="17"/>
        <v/>
      </c>
      <c r="AI332" s="32" t="str" cm="1">
        <f t="array" ref="AI332">_xlfn.IFS(AJ332="","",AJ332="Yes",IF(ISNUMBER(U332),IF(U332&lt;1988,"Yes","No"),"No"),TRUE,"No")</f>
        <v>No</v>
      </c>
      <c r="AJ332" s="32" t="str" cm="1">
        <f t="array" ref="AJ332">_xlfn.IFS(AND(S332="",T332=""),"",
     OR(S332="Lead",T332="Lead"),"No",
     OR(S332="Non-Lead Copper",T332="Non-Lead Copper"),"Yes",
     TRUE,"No")</f>
        <v>No</v>
      </c>
      <c r="AK332" s="32" t="str" cm="1">
        <f t="array" ref="AK332">_xlfn.IFS(AND(S332="",T332=""),"",
     OR(S332="Lead",T332="Lead"),"Yes",
     TRUE,"No")</f>
        <v>No</v>
      </c>
    </row>
    <row r="333" spans="1:37">
      <c r="A333" s="28">
        <v>331</v>
      </c>
      <c r="B333" s="2"/>
      <c r="C333" s="2"/>
      <c r="D333" s="3"/>
      <c r="E333" s="2"/>
      <c r="F333" s="5" t="s">
        <v>68</v>
      </c>
      <c r="G333" s="2"/>
      <c r="H333" s="2"/>
      <c r="I333" s="2"/>
      <c r="J333" s="2"/>
      <c r="K333" s="2"/>
      <c r="L333" s="2"/>
      <c r="M333" s="4"/>
      <c r="N333" s="2"/>
      <c r="O333" s="2"/>
      <c r="P333" s="2"/>
      <c r="Q333" s="2"/>
      <c r="R333" s="5"/>
      <c r="S333" s="2" t="s">
        <v>68</v>
      </c>
      <c r="T333" s="2" t="s">
        <v>68</v>
      </c>
      <c r="U333" s="34"/>
      <c r="V333" s="30" t="str" cm="1">
        <f t="array" ref="V333">_xlfn.IFS(
    D333="","",
    AND(D333="Single Family Residence",OR(X333="Lead",S333="Lead",T333="Lead"),OR(Q333="No",Q333="Unknown",Q333="")),"Tier 1",
    AND(D333="Single Family Residence",OR(X333="GRR",S333="Galvanized",T333="Galvanized",F333="Lead"),OR(Q333="No",Q333="Unknown",Q333="")),"Tier 3",
    AND(D333="Single Family Residence",AI333="Yes",OR(Q333="No",Q333="Unknown",Q333="")),"Tier 4",
    AND(D333&lt;&gt;"Single Family Residence",OR(X333="Lead",AK333="Yes"),OR(Q333="No",Q333="Unknown",Q333="")),"Tier 2",
    OR(Q333="No",Q333="Unknown",Q333=""),"Tier 5",
    Q333="Yes","No Tier",
    TRUE,"")</f>
        <v/>
      </c>
      <c r="W333" s="32" t="str">
        <f t="shared" si="15"/>
        <v>Unknown</v>
      </c>
      <c r="X333" s="32" t="str" cm="1">
        <f t="array" ref="X333">_xlfn.IFS(
    AND(G333="",M333=""), "",
    OR(G333="Lead", G333="Lead Lined Galvanized", M333="Lead", M333="Lead Lined Galvanized"), "Lead",
    AND(G333="GRR", M333="GRR"), "Non-Lead",
    OR(AND(G333="GRR", M333=""), AND(G333="", M333="GRR")), "Non-Lead",
    AND(G333&lt;&gt;"GRR", G333&lt;&gt;"", M333="GRR", OR(I333="Yes", I333="Unknown", I333="")), "GRR",
    AND(G333&lt;&gt;"GRR", G333&lt;&gt;"", M333="GRR", I333="No"), "Non-Lead",
    OR(G333="Unknown", M333="Unknown"), "Unknown",
    OR(NOT(OR(G333="Lead", G333="Lead Lined Galvanized", G333="GRR", G333="Unknown")),
       NOT(OR(M333="Lead", M333="Lead Lined Galvanized", M333="GRR", M333="Unknown"))), "Non-Lead",
    TRUE, ""
)</f>
        <v/>
      </c>
      <c r="Y333" s="31" t="str">
        <f t="shared" si="16"/>
        <v/>
      </c>
      <c r="Z333" s="1" t="b">
        <v>0</v>
      </c>
      <c r="AA333" s="13"/>
      <c r="AB333" s="13"/>
      <c r="AC333" s="13"/>
      <c r="AD333" s="13"/>
      <c r="AE333" s="13"/>
      <c r="AG333" s="32" t="str" cm="1">
        <f t="array" ref="AG333">_xlfn.IFS(AH333="","",AH333="Yes",IF(ISNUMBER(U333),IF(U333&lt;1988,"Yes","No"),"No"),TRUE,"")</f>
        <v/>
      </c>
      <c r="AH333" s="32" t="str">
        <f t="shared" si="17"/>
        <v/>
      </c>
      <c r="AI333" s="32" t="str" cm="1">
        <f t="array" ref="AI333">_xlfn.IFS(AJ333="","",AJ333="Yes",IF(ISNUMBER(U333),IF(U333&lt;1988,"Yes","No"),"No"),TRUE,"No")</f>
        <v>No</v>
      </c>
      <c r="AJ333" s="32" t="str" cm="1">
        <f t="array" ref="AJ333">_xlfn.IFS(AND(S333="",T333=""),"",
     OR(S333="Lead",T333="Lead"),"No",
     OR(S333="Non-Lead Copper",T333="Non-Lead Copper"),"Yes",
     TRUE,"No")</f>
        <v>No</v>
      </c>
      <c r="AK333" s="32" t="str" cm="1">
        <f t="array" ref="AK333">_xlfn.IFS(AND(S333="",T333=""),"",
     OR(S333="Lead",T333="Lead"),"Yes",
     TRUE,"No")</f>
        <v>No</v>
      </c>
    </row>
    <row r="334" spans="1:37">
      <c r="A334" s="28">
        <v>332</v>
      </c>
      <c r="B334" s="2"/>
      <c r="C334" s="2"/>
      <c r="D334" s="3"/>
      <c r="E334" s="2"/>
      <c r="F334" s="5" t="s">
        <v>68</v>
      </c>
      <c r="G334" s="2"/>
      <c r="H334" s="2"/>
      <c r="I334" s="2"/>
      <c r="J334" s="2"/>
      <c r="K334" s="2"/>
      <c r="L334" s="2"/>
      <c r="M334" s="4"/>
      <c r="N334" s="2"/>
      <c r="O334" s="2"/>
      <c r="P334" s="2"/>
      <c r="Q334" s="2"/>
      <c r="R334" s="5"/>
      <c r="S334" s="2" t="s">
        <v>68</v>
      </c>
      <c r="T334" s="2" t="s">
        <v>68</v>
      </c>
      <c r="U334" s="34"/>
      <c r="V334" s="30" t="str" cm="1">
        <f t="array" ref="V334">_xlfn.IFS(
    D334="","",
    AND(D334="Single Family Residence",OR(X334="Lead",S334="Lead",T334="Lead"),OR(Q334="No",Q334="Unknown",Q334="")),"Tier 1",
    AND(D334="Single Family Residence",OR(X334="GRR",S334="Galvanized",T334="Galvanized",F334="Lead"),OR(Q334="No",Q334="Unknown",Q334="")),"Tier 3",
    AND(D334="Single Family Residence",AI334="Yes",OR(Q334="No",Q334="Unknown",Q334="")),"Tier 4",
    AND(D334&lt;&gt;"Single Family Residence",OR(X334="Lead",AK334="Yes"),OR(Q334="No",Q334="Unknown",Q334="")),"Tier 2",
    OR(Q334="No",Q334="Unknown",Q334=""),"Tier 5",
    Q334="Yes","No Tier",
    TRUE,"")</f>
        <v/>
      </c>
      <c r="W334" s="32" t="str">
        <f t="shared" si="15"/>
        <v>Unknown</v>
      </c>
      <c r="X334" s="32" t="str" cm="1">
        <f t="array" ref="X334">_xlfn.IFS(
    AND(G334="",M334=""), "",
    OR(G334="Lead", G334="Lead Lined Galvanized", M334="Lead", M334="Lead Lined Galvanized"), "Lead",
    AND(G334="GRR", M334="GRR"), "Non-Lead",
    OR(AND(G334="GRR", M334=""), AND(G334="", M334="GRR")), "Non-Lead",
    AND(G334&lt;&gt;"GRR", G334&lt;&gt;"", M334="GRR", OR(I334="Yes", I334="Unknown", I334="")), "GRR",
    AND(G334&lt;&gt;"GRR", G334&lt;&gt;"", M334="GRR", I334="No"), "Non-Lead",
    OR(G334="Unknown", M334="Unknown"), "Unknown",
    OR(NOT(OR(G334="Lead", G334="Lead Lined Galvanized", G334="GRR", G334="Unknown")),
       NOT(OR(M334="Lead", M334="Lead Lined Galvanized", M334="GRR", M334="Unknown"))), "Non-Lead",
    TRUE, ""
)</f>
        <v/>
      </c>
      <c r="Y334" s="31" t="str">
        <f t="shared" si="16"/>
        <v/>
      </c>
      <c r="Z334" s="1" t="b">
        <v>0</v>
      </c>
      <c r="AA334" s="13"/>
      <c r="AB334" s="13"/>
      <c r="AC334" s="13"/>
      <c r="AD334" s="13"/>
      <c r="AE334" s="13"/>
      <c r="AG334" s="32" t="str" cm="1">
        <f t="array" ref="AG334">_xlfn.IFS(AH334="","",AH334="Yes",IF(ISNUMBER(U334),IF(U334&lt;1988,"Yes","No"),"No"),TRUE,"")</f>
        <v/>
      </c>
      <c r="AH334" s="32" t="str">
        <f t="shared" si="17"/>
        <v/>
      </c>
      <c r="AI334" s="32" t="str" cm="1">
        <f t="array" ref="AI334">_xlfn.IFS(AJ334="","",AJ334="Yes",IF(ISNUMBER(U334),IF(U334&lt;1988,"Yes","No"),"No"),TRUE,"No")</f>
        <v>No</v>
      </c>
      <c r="AJ334" s="32" t="str" cm="1">
        <f t="array" ref="AJ334">_xlfn.IFS(AND(S334="",T334=""),"",
     OR(S334="Lead",T334="Lead"),"No",
     OR(S334="Non-Lead Copper",T334="Non-Lead Copper"),"Yes",
     TRUE,"No")</f>
        <v>No</v>
      </c>
      <c r="AK334" s="32" t="str" cm="1">
        <f t="array" ref="AK334">_xlfn.IFS(AND(S334="",T334=""),"",
     OR(S334="Lead",T334="Lead"),"Yes",
     TRUE,"No")</f>
        <v>No</v>
      </c>
    </row>
    <row r="335" spans="1:37">
      <c r="A335" s="28">
        <v>333</v>
      </c>
      <c r="B335" s="2"/>
      <c r="C335" s="2"/>
      <c r="D335" s="3"/>
      <c r="E335" s="2"/>
      <c r="F335" s="5" t="s">
        <v>68</v>
      </c>
      <c r="G335" s="2"/>
      <c r="H335" s="2"/>
      <c r="I335" s="2"/>
      <c r="J335" s="2"/>
      <c r="K335" s="2"/>
      <c r="L335" s="2"/>
      <c r="M335" s="4"/>
      <c r="N335" s="2"/>
      <c r="O335" s="2"/>
      <c r="P335" s="2"/>
      <c r="Q335" s="2"/>
      <c r="R335" s="5"/>
      <c r="S335" s="2" t="s">
        <v>68</v>
      </c>
      <c r="T335" s="2" t="s">
        <v>68</v>
      </c>
      <c r="U335" s="34"/>
      <c r="V335" s="30" t="str" cm="1">
        <f t="array" ref="V335">_xlfn.IFS(
    D335="","",
    AND(D335="Single Family Residence",OR(X335="Lead",S335="Lead",T335="Lead"),OR(Q335="No",Q335="Unknown",Q335="")),"Tier 1",
    AND(D335="Single Family Residence",OR(X335="GRR",S335="Galvanized",T335="Galvanized",F335="Lead"),OR(Q335="No",Q335="Unknown",Q335="")),"Tier 3",
    AND(D335="Single Family Residence",AI335="Yes",OR(Q335="No",Q335="Unknown",Q335="")),"Tier 4",
    AND(D335&lt;&gt;"Single Family Residence",OR(X335="Lead",AK335="Yes"),OR(Q335="No",Q335="Unknown",Q335="")),"Tier 2",
    OR(Q335="No",Q335="Unknown",Q335=""),"Tier 5",
    Q335="Yes","No Tier",
    TRUE,"")</f>
        <v/>
      </c>
      <c r="W335" s="32" t="str">
        <f t="shared" si="15"/>
        <v>Unknown</v>
      </c>
      <c r="X335" s="32" t="str" cm="1">
        <f t="array" ref="X335">_xlfn.IFS(
    AND(G335="",M335=""), "",
    OR(G335="Lead", G335="Lead Lined Galvanized", M335="Lead", M335="Lead Lined Galvanized"), "Lead",
    AND(G335="GRR", M335="GRR"), "Non-Lead",
    OR(AND(G335="GRR", M335=""), AND(G335="", M335="GRR")), "Non-Lead",
    AND(G335&lt;&gt;"GRR", G335&lt;&gt;"", M335="GRR", OR(I335="Yes", I335="Unknown", I335="")), "GRR",
    AND(G335&lt;&gt;"GRR", G335&lt;&gt;"", M335="GRR", I335="No"), "Non-Lead",
    OR(G335="Unknown", M335="Unknown"), "Unknown",
    OR(NOT(OR(G335="Lead", G335="Lead Lined Galvanized", G335="GRR", G335="Unknown")),
       NOT(OR(M335="Lead", M335="Lead Lined Galvanized", M335="GRR", M335="Unknown"))), "Non-Lead",
    TRUE, ""
)</f>
        <v/>
      </c>
      <c r="Y335" s="31" t="str">
        <f t="shared" si="16"/>
        <v/>
      </c>
      <c r="Z335" s="1" t="b">
        <v>0</v>
      </c>
      <c r="AA335" s="13"/>
      <c r="AB335" s="13"/>
      <c r="AC335" s="13"/>
      <c r="AD335" s="13"/>
      <c r="AE335" s="13"/>
      <c r="AG335" s="32" t="str" cm="1">
        <f t="array" ref="AG335">_xlfn.IFS(AH335="","",AH335="Yes",IF(ISNUMBER(U335),IF(U335&lt;1988,"Yes","No"),"No"),TRUE,"")</f>
        <v/>
      </c>
      <c r="AH335" s="32" t="str">
        <f t="shared" si="17"/>
        <v/>
      </c>
      <c r="AI335" s="32" t="str" cm="1">
        <f t="array" ref="AI335">_xlfn.IFS(AJ335="","",AJ335="Yes",IF(ISNUMBER(U335),IF(U335&lt;1988,"Yes","No"),"No"),TRUE,"No")</f>
        <v>No</v>
      </c>
      <c r="AJ335" s="32" t="str" cm="1">
        <f t="array" ref="AJ335">_xlfn.IFS(AND(S335="",T335=""),"",
     OR(S335="Lead",T335="Lead"),"No",
     OR(S335="Non-Lead Copper",T335="Non-Lead Copper"),"Yes",
     TRUE,"No")</f>
        <v>No</v>
      </c>
      <c r="AK335" s="32" t="str" cm="1">
        <f t="array" ref="AK335">_xlfn.IFS(AND(S335="",T335=""),"",
     OR(S335="Lead",T335="Lead"),"Yes",
     TRUE,"No")</f>
        <v>No</v>
      </c>
    </row>
    <row r="336" spans="1:37">
      <c r="A336" s="28">
        <v>334</v>
      </c>
      <c r="B336" s="2"/>
      <c r="C336" s="2"/>
      <c r="D336" s="3"/>
      <c r="E336" s="2"/>
      <c r="F336" s="5" t="s">
        <v>68</v>
      </c>
      <c r="G336" s="2"/>
      <c r="H336" s="2"/>
      <c r="I336" s="2"/>
      <c r="J336" s="2"/>
      <c r="K336" s="2"/>
      <c r="L336" s="2"/>
      <c r="M336" s="4"/>
      <c r="N336" s="2"/>
      <c r="O336" s="2"/>
      <c r="P336" s="2"/>
      <c r="Q336" s="2"/>
      <c r="R336" s="5"/>
      <c r="S336" s="2" t="s">
        <v>68</v>
      </c>
      <c r="T336" s="2" t="s">
        <v>68</v>
      </c>
      <c r="U336" s="34"/>
      <c r="V336" s="30" t="str" cm="1">
        <f t="array" ref="V336">_xlfn.IFS(
    D336="","",
    AND(D336="Single Family Residence",OR(X336="Lead",S336="Lead",T336="Lead"),OR(Q336="No",Q336="Unknown",Q336="")),"Tier 1",
    AND(D336="Single Family Residence",OR(X336="GRR",S336="Galvanized",T336="Galvanized",F336="Lead"),OR(Q336="No",Q336="Unknown",Q336="")),"Tier 3",
    AND(D336="Single Family Residence",AI336="Yes",OR(Q336="No",Q336="Unknown",Q336="")),"Tier 4",
    AND(D336&lt;&gt;"Single Family Residence",OR(X336="Lead",AK336="Yes"),OR(Q336="No",Q336="Unknown",Q336="")),"Tier 2",
    OR(Q336="No",Q336="Unknown",Q336=""),"Tier 5",
    Q336="Yes","No Tier",
    TRUE,"")</f>
        <v/>
      </c>
      <c r="W336" s="32" t="str">
        <f t="shared" si="15"/>
        <v>Unknown</v>
      </c>
      <c r="X336" s="32" t="str" cm="1">
        <f t="array" ref="X336">_xlfn.IFS(
    AND(G336="",M336=""), "",
    OR(G336="Lead", G336="Lead Lined Galvanized", M336="Lead", M336="Lead Lined Galvanized"), "Lead",
    AND(G336="GRR", M336="GRR"), "Non-Lead",
    OR(AND(G336="GRR", M336=""), AND(G336="", M336="GRR")), "Non-Lead",
    AND(G336&lt;&gt;"GRR", G336&lt;&gt;"", M336="GRR", OR(I336="Yes", I336="Unknown", I336="")), "GRR",
    AND(G336&lt;&gt;"GRR", G336&lt;&gt;"", M336="GRR", I336="No"), "Non-Lead",
    OR(G336="Unknown", M336="Unknown"), "Unknown",
    OR(NOT(OR(G336="Lead", G336="Lead Lined Galvanized", G336="GRR", G336="Unknown")),
       NOT(OR(M336="Lead", M336="Lead Lined Galvanized", M336="GRR", M336="Unknown"))), "Non-Lead",
    TRUE, ""
)</f>
        <v/>
      </c>
      <c r="Y336" s="31" t="str">
        <f t="shared" si="16"/>
        <v/>
      </c>
      <c r="Z336" s="1" t="b">
        <v>0</v>
      </c>
      <c r="AA336" s="13"/>
      <c r="AB336" s="13"/>
      <c r="AC336" s="13"/>
      <c r="AD336" s="13"/>
      <c r="AE336" s="13"/>
      <c r="AG336" s="32" t="str" cm="1">
        <f t="array" ref="AG336">_xlfn.IFS(AH336="","",AH336="Yes",IF(ISNUMBER(U336),IF(U336&lt;1988,"Yes","No"),"No"),TRUE,"")</f>
        <v/>
      </c>
      <c r="AH336" s="32" t="str">
        <f t="shared" si="17"/>
        <v/>
      </c>
      <c r="AI336" s="32" t="str" cm="1">
        <f t="array" ref="AI336">_xlfn.IFS(AJ336="","",AJ336="Yes",IF(ISNUMBER(U336),IF(U336&lt;1988,"Yes","No"),"No"),TRUE,"No")</f>
        <v>No</v>
      </c>
      <c r="AJ336" s="32" t="str" cm="1">
        <f t="array" ref="AJ336">_xlfn.IFS(AND(S336="",T336=""),"",
     OR(S336="Lead",T336="Lead"),"No",
     OR(S336="Non-Lead Copper",T336="Non-Lead Copper"),"Yes",
     TRUE,"No")</f>
        <v>No</v>
      </c>
      <c r="AK336" s="32" t="str" cm="1">
        <f t="array" ref="AK336">_xlfn.IFS(AND(S336="",T336=""),"",
     OR(S336="Lead",T336="Lead"),"Yes",
     TRUE,"No")</f>
        <v>No</v>
      </c>
    </row>
    <row r="337" spans="1:37">
      <c r="A337" s="28">
        <v>335</v>
      </c>
      <c r="B337" s="2"/>
      <c r="C337" s="2"/>
      <c r="D337" s="3"/>
      <c r="E337" s="2"/>
      <c r="F337" s="5" t="s">
        <v>68</v>
      </c>
      <c r="G337" s="2"/>
      <c r="H337" s="2"/>
      <c r="I337" s="2"/>
      <c r="J337" s="2"/>
      <c r="K337" s="2"/>
      <c r="L337" s="2"/>
      <c r="M337" s="4"/>
      <c r="N337" s="2"/>
      <c r="O337" s="2"/>
      <c r="P337" s="2"/>
      <c r="Q337" s="2"/>
      <c r="R337" s="5"/>
      <c r="S337" s="2" t="s">
        <v>68</v>
      </c>
      <c r="T337" s="2" t="s">
        <v>68</v>
      </c>
      <c r="U337" s="34"/>
      <c r="V337" s="30" t="str" cm="1">
        <f t="array" ref="V337">_xlfn.IFS(
    D337="","",
    AND(D337="Single Family Residence",OR(X337="Lead",S337="Lead",T337="Lead"),OR(Q337="No",Q337="Unknown",Q337="")),"Tier 1",
    AND(D337="Single Family Residence",OR(X337="GRR",S337="Galvanized",T337="Galvanized",F337="Lead"),OR(Q337="No",Q337="Unknown",Q337="")),"Tier 3",
    AND(D337="Single Family Residence",AI337="Yes",OR(Q337="No",Q337="Unknown",Q337="")),"Tier 4",
    AND(D337&lt;&gt;"Single Family Residence",OR(X337="Lead",AK337="Yes"),OR(Q337="No",Q337="Unknown",Q337="")),"Tier 2",
    OR(Q337="No",Q337="Unknown",Q337=""),"Tier 5",
    Q337="Yes","No Tier",
    TRUE,"")</f>
        <v/>
      </c>
      <c r="W337" s="32" t="str">
        <f t="shared" si="15"/>
        <v>Unknown</v>
      </c>
      <c r="X337" s="32" t="str" cm="1">
        <f t="array" ref="X337">_xlfn.IFS(
    AND(G337="",M337=""), "",
    OR(G337="Lead", G337="Lead Lined Galvanized", M337="Lead", M337="Lead Lined Galvanized"), "Lead",
    AND(G337="GRR", M337="GRR"), "Non-Lead",
    OR(AND(G337="GRR", M337=""), AND(G337="", M337="GRR")), "Non-Lead",
    AND(G337&lt;&gt;"GRR", G337&lt;&gt;"", M337="GRR", OR(I337="Yes", I337="Unknown", I337="")), "GRR",
    AND(G337&lt;&gt;"GRR", G337&lt;&gt;"", M337="GRR", I337="No"), "Non-Lead",
    OR(G337="Unknown", M337="Unknown"), "Unknown",
    OR(NOT(OR(G337="Lead", G337="Lead Lined Galvanized", G337="GRR", G337="Unknown")),
       NOT(OR(M337="Lead", M337="Lead Lined Galvanized", M337="GRR", M337="Unknown"))), "Non-Lead",
    TRUE, ""
)</f>
        <v/>
      </c>
      <c r="Y337" s="31" t="str">
        <f t="shared" si="16"/>
        <v/>
      </c>
      <c r="Z337" s="1" t="b">
        <v>0</v>
      </c>
      <c r="AA337" s="13"/>
      <c r="AB337" s="13"/>
      <c r="AC337" s="13"/>
      <c r="AD337" s="13"/>
      <c r="AE337" s="13"/>
      <c r="AG337" s="32" t="str" cm="1">
        <f t="array" ref="AG337">_xlfn.IFS(AH337="","",AH337="Yes",IF(ISNUMBER(U337),IF(U337&lt;1988,"Yes","No"),"No"),TRUE,"")</f>
        <v/>
      </c>
      <c r="AH337" s="32" t="str">
        <f t="shared" si="17"/>
        <v/>
      </c>
      <c r="AI337" s="32" t="str" cm="1">
        <f t="array" ref="AI337">_xlfn.IFS(AJ337="","",AJ337="Yes",IF(ISNUMBER(U337),IF(U337&lt;1988,"Yes","No"),"No"),TRUE,"No")</f>
        <v>No</v>
      </c>
      <c r="AJ337" s="32" t="str" cm="1">
        <f t="array" ref="AJ337">_xlfn.IFS(AND(S337="",T337=""),"",
     OR(S337="Lead",T337="Lead"),"No",
     OR(S337="Non-Lead Copper",T337="Non-Lead Copper"),"Yes",
     TRUE,"No")</f>
        <v>No</v>
      </c>
      <c r="AK337" s="32" t="str" cm="1">
        <f t="array" ref="AK337">_xlfn.IFS(AND(S337="",T337=""),"",
     OR(S337="Lead",T337="Lead"),"Yes",
     TRUE,"No")</f>
        <v>No</v>
      </c>
    </row>
    <row r="338" spans="1:37">
      <c r="A338" s="28">
        <v>336</v>
      </c>
      <c r="B338" s="2"/>
      <c r="C338" s="2"/>
      <c r="D338" s="3"/>
      <c r="E338" s="2"/>
      <c r="F338" s="5" t="s">
        <v>68</v>
      </c>
      <c r="G338" s="2"/>
      <c r="H338" s="2"/>
      <c r="I338" s="2"/>
      <c r="J338" s="2"/>
      <c r="K338" s="2"/>
      <c r="L338" s="2"/>
      <c r="M338" s="4"/>
      <c r="N338" s="2"/>
      <c r="O338" s="2"/>
      <c r="P338" s="2"/>
      <c r="Q338" s="2"/>
      <c r="R338" s="5"/>
      <c r="S338" s="2" t="s">
        <v>68</v>
      </c>
      <c r="T338" s="2" t="s">
        <v>68</v>
      </c>
      <c r="U338" s="34"/>
      <c r="V338" s="30" t="str" cm="1">
        <f t="array" ref="V338">_xlfn.IFS(
    D338="","",
    AND(D338="Single Family Residence",OR(X338="Lead",S338="Lead",T338="Lead"),OR(Q338="No",Q338="Unknown",Q338="")),"Tier 1",
    AND(D338="Single Family Residence",OR(X338="GRR",S338="Galvanized",T338="Galvanized",F338="Lead"),OR(Q338="No",Q338="Unknown",Q338="")),"Tier 3",
    AND(D338="Single Family Residence",AI338="Yes",OR(Q338="No",Q338="Unknown",Q338="")),"Tier 4",
    AND(D338&lt;&gt;"Single Family Residence",OR(X338="Lead",AK338="Yes"),OR(Q338="No",Q338="Unknown",Q338="")),"Tier 2",
    OR(Q338="No",Q338="Unknown",Q338=""),"Tier 5",
    Q338="Yes","No Tier",
    TRUE,"")</f>
        <v/>
      </c>
      <c r="W338" s="32" t="str">
        <f t="shared" si="15"/>
        <v>Unknown</v>
      </c>
      <c r="X338" s="32" t="str" cm="1">
        <f t="array" ref="X338">_xlfn.IFS(
    AND(G338="",M338=""), "",
    OR(G338="Lead", G338="Lead Lined Galvanized", M338="Lead", M338="Lead Lined Galvanized"), "Lead",
    AND(G338="GRR", M338="GRR"), "Non-Lead",
    OR(AND(G338="GRR", M338=""), AND(G338="", M338="GRR")), "Non-Lead",
    AND(G338&lt;&gt;"GRR", G338&lt;&gt;"", M338="GRR", OR(I338="Yes", I338="Unknown", I338="")), "GRR",
    AND(G338&lt;&gt;"GRR", G338&lt;&gt;"", M338="GRR", I338="No"), "Non-Lead",
    OR(G338="Unknown", M338="Unknown"), "Unknown",
    OR(NOT(OR(G338="Lead", G338="Lead Lined Galvanized", G338="GRR", G338="Unknown")),
       NOT(OR(M338="Lead", M338="Lead Lined Galvanized", M338="GRR", M338="Unknown"))), "Non-Lead",
    TRUE, ""
)</f>
        <v/>
      </c>
      <c r="Y338" s="31" t="str">
        <f t="shared" si="16"/>
        <v/>
      </c>
      <c r="Z338" s="1" t="b">
        <v>0</v>
      </c>
      <c r="AA338" s="13"/>
      <c r="AB338" s="13"/>
      <c r="AC338" s="13"/>
      <c r="AD338" s="13"/>
      <c r="AE338" s="13"/>
      <c r="AG338" s="32" t="str" cm="1">
        <f t="array" ref="AG338">_xlfn.IFS(AH338="","",AH338="Yes",IF(ISNUMBER(U338),IF(U338&lt;1988,"Yes","No"),"No"),TRUE,"")</f>
        <v/>
      </c>
      <c r="AH338" s="32" t="str">
        <f t="shared" si="17"/>
        <v/>
      </c>
      <c r="AI338" s="32" t="str" cm="1">
        <f t="array" ref="AI338">_xlfn.IFS(AJ338="","",AJ338="Yes",IF(ISNUMBER(U338),IF(U338&lt;1988,"Yes","No"),"No"),TRUE,"No")</f>
        <v>No</v>
      </c>
      <c r="AJ338" s="32" t="str" cm="1">
        <f t="array" ref="AJ338">_xlfn.IFS(AND(S338="",T338=""),"",
     OR(S338="Lead",T338="Lead"),"No",
     OR(S338="Non-Lead Copper",T338="Non-Lead Copper"),"Yes",
     TRUE,"No")</f>
        <v>No</v>
      </c>
      <c r="AK338" s="32" t="str" cm="1">
        <f t="array" ref="AK338">_xlfn.IFS(AND(S338="",T338=""),"",
     OR(S338="Lead",T338="Lead"),"Yes",
     TRUE,"No")</f>
        <v>No</v>
      </c>
    </row>
    <row r="339" spans="1:37">
      <c r="A339" s="28">
        <v>337</v>
      </c>
      <c r="B339" s="2"/>
      <c r="C339" s="2"/>
      <c r="D339" s="3"/>
      <c r="E339" s="2"/>
      <c r="F339" s="5" t="s">
        <v>68</v>
      </c>
      <c r="G339" s="2"/>
      <c r="H339" s="2"/>
      <c r="I339" s="2"/>
      <c r="J339" s="2"/>
      <c r="K339" s="2"/>
      <c r="L339" s="2"/>
      <c r="M339" s="4"/>
      <c r="N339" s="2"/>
      <c r="O339" s="2"/>
      <c r="P339" s="2"/>
      <c r="Q339" s="2"/>
      <c r="R339" s="5"/>
      <c r="S339" s="2" t="s">
        <v>68</v>
      </c>
      <c r="T339" s="2" t="s">
        <v>68</v>
      </c>
      <c r="U339" s="34"/>
      <c r="V339" s="30" t="str" cm="1">
        <f t="array" ref="V339">_xlfn.IFS(
    D339="","",
    AND(D339="Single Family Residence",OR(X339="Lead",S339="Lead",T339="Lead"),OR(Q339="No",Q339="Unknown",Q339="")),"Tier 1",
    AND(D339="Single Family Residence",OR(X339="GRR",S339="Galvanized",T339="Galvanized",F339="Lead"),OR(Q339="No",Q339="Unknown",Q339="")),"Tier 3",
    AND(D339="Single Family Residence",AI339="Yes",OR(Q339="No",Q339="Unknown",Q339="")),"Tier 4",
    AND(D339&lt;&gt;"Single Family Residence",OR(X339="Lead",AK339="Yes"),OR(Q339="No",Q339="Unknown",Q339="")),"Tier 2",
    OR(Q339="No",Q339="Unknown",Q339=""),"Tier 5",
    Q339="Yes","No Tier",
    TRUE,"")</f>
        <v/>
      </c>
      <c r="W339" s="32" t="str">
        <f t="shared" si="15"/>
        <v>Unknown</v>
      </c>
      <c r="X339" s="32" t="str" cm="1">
        <f t="array" ref="X339">_xlfn.IFS(
    AND(G339="",M339=""), "",
    OR(G339="Lead", G339="Lead Lined Galvanized", M339="Lead", M339="Lead Lined Galvanized"), "Lead",
    AND(G339="GRR", M339="GRR"), "Non-Lead",
    OR(AND(G339="GRR", M339=""), AND(G339="", M339="GRR")), "Non-Lead",
    AND(G339&lt;&gt;"GRR", G339&lt;&gt;"", M339="GRR", OR(I339="Yes", I339="Unknown", I339="")), "GRR",
    AND(G339&lt;&gt;"GRR", G339&lt;&gt;"", M339="GRR", I339="No"), "Non-Lead",
    OR(G339="Unknown", M339="Unknown"), "Unknown",
    OR(NOT(OR(G339="Lead", G339="Lead Lined Galvanized", G339="GRR", G339="Unknown")),
       NOT(OR(M339="Lead", M339="Lead Lined Galvanized", M339="GRR", M339="Unknown"))), "Non-Lead",
    TRUE, ""
)</f>
        <v/>
      </c>
      <c r="Y339" s="31" t="str">
        <f t="shared" si="16"/>
        <v/>
      </c>
      <c r="Z339" s="1" t="b">
        <v>0</v>
      </c>
      <c r="AA339" s="13"/>
      <c r="AB339" s="13"/>
      <c r="AC339" s="13"/>
      <c r="AD339" s="13"/>
      <c r="AE339" s="13"/>
      <c r="AG339" s="32" t="str" cm="1">
        <f t="array" ref="AG339">_xlfn.IFS(AH339="","",AH339="Yes",IF(ISNUMBER(U339),IF(U339&lt;1988,"Yes","No"),"No"),TRUE,"")</f>
        <v/>
      </c>
      <c r="AH339" s="32" t="str">
        <f t="shared" si="17"/>
        <v/>
      </c>
      <c r="AI339" s="32" t="str" cm="1">
        <f t="array" ref="AI339">_xlfn.IFS(AJ339="","",AJ339="Yes",IF(ISNUMBER(U339),IF(U339&lt;1988,"Yes","No"),"No"),TRUE,"No")</f>
        <v>No</v>
      </c>
      <c r="AJ339" s="32" t="str" cm="1">
        <f t="array" ref="AJ339">_xlfn.IFS(AND(S339="",T339=""),"",
     OR(S339="Lead",T339="Lead"),"No",
     OR(S339="Non-Lead Copper",T339="Non-Lead Copper"),"Yes",
     TRUE,"No")</f>
        <v>No</v>
      </c>
      <c r="AK339" s="32" t="str" cm="1">
        <f t="array" ref="AK339">_xlfn.IFS(AND(S339="",T339=""),"",
     OR(S339="Lead",T339="Lead"),"Yes",
     TRUE,"No")</f>
        <v>No</v>
      </c>
    </row>
    <row r="340" spans="1:37">
      <c r="A340" s="28">
        <v>338</v>
      </c>
      <c r="B340" s="2"/>
      <c r="C340" s="2"/>
      <c r="D340" s="3"/>
      <c r="E340" s="2"/>
      <c r="F340" s="5" t="s">
        <v>68</v>
      </c>
      <c r="G340" s="2"/>
      <c r="H340" s="2"/>
      <c r="I340" s="2"/>
      <c r="J340" s="2"/>
      <c r="K340" s="2"/>
      <c r="L340" s="2"/>
      <c r="M340" s="4"/>
      <c r="N340" s="2"/>
      <c r="O340" s="2"/>
      <c r="P340" s="2"/>
      <c r="Q340" s="2"/>
      <c r="R340" s="5"/>
      <c r="S340" s="2" t="s">
        <v>68</v>
      </c>
      <c r="T340" s="2" t="s">
        <v>68</v>
      </c>
      <c r="U340" s="34"/>
      <c r="V340" s="30" t="str" cm="1">
        <f t="array" ref="V340">_xlfn.IFS(
    D340="","",
    AND(D340="Single Family Residence",OR(X340="Lead",S340="Lead",T340="Lead"),OR(Q340="No",Q340="Unknown",Q340="")),"Tier 1",
    AND(D340="Single Family Residence",OR(X340="GRR",S340="Galvanized",T340="Galvanized",F340="Lead"),OR(Q340="No",Q340="Unknown",Q340="")),"Tier 3",
    AND(D340="Single Family Residence",AI340="Yes",OR(Q340="No",Q340="Unknown",Q340="")),"Tier 4",
    AND(D340&lt;&gt;"Single Family Residence",OR(X340="Lead",AK340="Yes"),OR(Q340="No",Q340="Unknown",Q340="")),"Tier 2",
    OR(Q340="No",Q340="Unknown",Q340=""),"Tier 5",
    Q340="Yes","No Tier",
    TRUE,"")</f>
        <v/>
      </c>
      <c r="W340" s="32" t="str">
        <f t="shared" si="15"/>
        <v>Unknown</v>
      </c>
      <c r="X340" s="32" t="str" cm="1">
        <f t="array" ref="X340">_xlfn.IFS(
    AND(G340="",M340=""), "",
    OR(G340="Lead", G340="Lead Lined Galvanized", M340="Lead", M340="Lead Lined Galvanized"), "Lead",
    AND(G340="GRR", M340="GRR"), "Non-Lead",
    OR(AND(G340="GRR", M340=""), AND(G340="", M340="GRR")), "Non-Lead",
    AND(G340&lt;&gt;"GRR", G340&lt;&gt;"", M340="GRR", OR(I340="Yes", I340="Unknown", I340="")), "GRR",
    AND(G340&lt;&gt;"GRR", G340&lt;&gt;"", M340="GRR", I340="No"), "Non-Lead",
    OR(G340="Unknown", M340="Unknown"), "Unknown",
    OR(NOT(OR(G340="Lead", G340="Lead Lined Galvanized", G340="GRR", G340="Unknown")),
       NOT(OR(M340="Lead", M340="Lead Lined Galvanized", M340="GRR", M340="Unknown"))), "Non-Lead",
    TRUE, ""
)</f>
        <v/>
      </c>
      <c r="Y340" s="31" t="str">
        <f t="shared" si="16"/>
        <v/>
      </c>
      <c r="Z340" s="1" t="b">
        <v>0</v>
      </c>
      <c r="AA340" s="13"/>
      <c r="AB340" s="13"/>
      <c r="AC340" s="13"/>
      <c r="AD340" s="13"/>
      <c r="AE340" s="13"/>
      <c r="AG340" s="32" t="str" cm="1">
        <f t="array" ref="AG340">_xlfn.IFS(AH340="","",AH340="Yes",IF(ISNUMBER(U340),IF(U340&lt;1988,"Yes","No"),"No"),TRUE,"")</f>
        <v/>
      </c>
      <c r="AH340" s="32" t="str">
        <f t="shared" si="17"/>
        <v/>
      </c>
      <c r="AI340" s="32" t="str" cm="1">
        <f t="array" ref="AI340">_xlfn.IFS(AJ340="","",AJ340="Yes",IF(ISNUMBER(U340),IF(U340&lt;1988,"Yes","No"),"No"),TRUE,"No")</f>
        <v>No</v>
      </c>
      <c r="AJ340" s="32" t="str" cm="1">
        <f t="array" ref="AJ340">_xlfn.IFS(AND(S340="",T340=""),"",
     OR(S340="Lead",T340="Lead"),"No",
     OR(S340="Non-Lead Copper",T340="Non-Lead Copper"),"Yes",
     TRUE,"No")</f>
        <v>No</v>
      </c>
      <c r="AK340" s="32" t="str" cm="1">
        <f t="array" ref="AK340">_xlfn.IFS(AND(S340="",T340=""),"",
     OR(S340="Lead",T340="Lead"),"Yes",
     TRUE,"No")</f>
        <v>No</v>
      </c>
    </row>
    <row r="341" spans="1:37">
      <c r="A341" s="28">
        <v>339</v>
      </c>
      <c r="B341" s="2"/>
      <c r="C341" s="2"/>
      <c r="D341" s="3"/>
      <c r="E341" s="2"/>
      <c r="F341" s="5" t="s">
        <v>68</v>
      </c>
      <c r="G341" s="2"/>
      <c r="H341" s="2"/>
      <c r="I341" s="2"/>
      <c r="J341" s="2"/>
      <c r="K341" s="2"/>
      <c r="L341" s="2"/>
      <c r="M341" s="4"/>
      <c r="N341" s="2"/>
      <c r="O341" s="2"/>
      <c r="P341" s="2"/>
      <c r="Q341" s="2"/>
      <c r="R341" s="5"/>
      <c r="S341" s="2" t="s">
        <v>68</v>
      </c>
      <c r="T341" s="2" t="s">
        <v>68</v>
      </c>
      <c r="U341" s="34"/>
      <c r="V341" s="30" t="str" cm="1">
        <f t="array" ref="V341">_xlfn.IFS(
    D341="","",
    AND(D341="Single Family Residence",OR(X341="Lead",S341="Lead",T341="Lead"),OR(Q341="No",Q341="Unknown",Q341="")),"Tier 1",
    AND(D341="Single Family Residence",OR(X341="GRR",S341="Galvanized",T341="Galvanized",F341="Lead"),OR(Q341="No",Q341="Unknown",Q341="")),"Tier 3",
    AND(D341="Single Family Residence",AI341="Yes",OR(Q341="No",Q341="Unknown",Q341="")),"Tier 4",
    AND(D341&lt;&gt;"Single Family Residence",OR(X341="Lead",AK341="Yes"),OR(Q341="No",Q341="Unknown",Q341="")),"Tier 2",
    OR(Q341="No",Q341="Unknown",Q341=""),"Tier 5",
    Q341="Yes","No Tier",
    TRUE,"")</f>
        <v/>
      </c>
      <c r="W341" s="32" t="str">
        <f t="shared" si="15"/>
        <v>Unknown</v>
      </c>
      <c r="X341" s="32" t="str" cm="1">
        <f t="array" ref="X341">_xlfn.IFS(
    AND(G341="",M341=""), "",
    OR(G341="Lead", G341="Lead Lined Galvanized", M341="Lead", M341="Lead Lined Galvanized"), "Lead",
    AND(G341="GRR", M341="GRR"), "Non-Lead",
    OR(AND(G341="GRR", M341=""), AND(G341="", M341="GRR")), "Non-Lead",
    AND(G341&lt;&gt;"GRR", G341&lt;&gt;"", M341="GRR", OR(I341="Yes", I341="Unknown", I341="")), "GRR",
    AND(G341&lt;&gt;"GRR", G341&lt;&gt;"", M341="GRR", I341="No"), "Non-Lead",
    OR(G341="Unknown", M341="Unknown"), "Unknown",
    OR(NOT(OR(G341="Lead", G341="Lead Lined Galvanized", G341="GRR", G341="Unknown")),
       NOT(OR(M341="Lead", M341="Lead Lined Galvanized", M341="GRR", M341="Unknown"))), "Non-Lead",
    TRUE, ""
)</f>
        <v/>
      </c>
      <c r="Y341" s="31" t="str">
        <f t="shared" si="16"/>
        <v/>
      </c>
      <c r="Z341" s="1" t="b">
        <v>0</v>
      </c>
      <c r="AA341" s="13"/>
      <c r="AB341" s="13"/>
      <c r="AC341" s="13"/>
      <c r="AD341" s="13"/>
      <c r="AE341" s="13"/>
      <c r="AG341" s="32" t="str" cm="1">
        <f t="array" ref="AG341">_xlfn.IFS(AH341="","",AH341="Yes",IF(ISNUMBER(U341),IF(U341&lt;1988,"Yes","No"),"No"),TRUE,"")</f>
        <v/>
      </c>
      <c r="AH341" s="32" t="str">
        <f t="shared" si="17"/>
        <v/>
      </c>
      <c r="AI341" s="32" t="str" cm="1">
        <f t="array" ref="AI341">_xlfn.IFS(AJ341="","",AJ341="Yes",IF(ISNUMBER(U341),IF(U341&lt;1988,"Yes","No"),"No"),TRUE,"No")</f>
        <v>No</v>
      </c>
      <c r="AJ341" s="32" t="str" cm="1">
        <f t="array" ref="AJ341">_xlfn.IFS(AND(S341="",T341=""),"",
     OR(S341="Lead",T341="Lead"),"No",
     OR(S341="Non-Lead Copper",T341="Non-Lead Copper"),"Yes",
     TRUE,"No")</f>
        <v>No</v>
      </c>
      <c r="AK341" s="32" t="str" cm="1">
        <f t="array" ref="AK341">_xlfn.IFS(AND(S341="",T341=""),"",
     OR(S341="Lead",T341="Lead"),"Yes",
     TRUE,"No")</f>
        <v>No</v>
      </c>
    </row>
    <row r="342" spans="1:37">
      <c r="A342" s="28">
        <v>340</v>
      </c>
      <c r="B342" s="2"/>
      <c r="C342" s="2"/>
      <c r="D342" s="3"/>
      <c r="E342" s="2"/>
      <c r="F342" s="5" t="s">
        <v>68</v>
      </c>
      <c r="G342" s="2"/>
      <c r="H342" s="2"/>
      <c r="I342" s="2"/>
      <c r="J342" s="2"/>
      <c r="K342" s="2"/>
      <c r="L342" s="2"/>
      <c r="M342" s="4"/>
      <c r="N342" s="2"/>
      <c r="O342" s="2"/>
      <c r="P342" s="2"/>
      <c r="Q342" s="2"/>
      <c r="R342" s="5"/>
      <c r="S342" s="2" t="s">
        <v>68</v>
      </c>
      <c r="T342" s="2" t="s">
        <v>68</v>
      </c>
      <c r="U342" s="34"/>
      <c r="V342" s="30" t="str" cm="1">
        <f t="array" ref="V342">_xlfn.IFS(
    D342="","",
    AND(D342="Single Family Residence",OR(X342="Lead",S342="Lead",T342="Lead"),OR(Q342="No",Q342="Unknown",Q342="")),"Tier 1",
    AND(D342="Single Family Residence",OR(X342="GRR",S342="Galvanized",T342="Galvanized",F342="Lead"),OR(Q342="No",Q342="Unknown",Q342="")),"Tier 3",
    AND(D342="Single Family Residence",AI342="Yes",OR(Q342="No",Q342="Unknown",Q342="")),"Tier 4",
    AND(D342&lt;&gt;"Single Family Residence",OR(X342="Lead",AK342="Yes"),OR(Q342="No",Q342="Unknown",Q342="")),"Tier 2",
    OR(Q342="No",Q342="Unknown",Q342=""),"Tier 5",
    Q342="Yes","No Tier",
    TRUE,"")</f>
        <v/>
      </c>
      <c r="W342" s="32" t="str">
        <f t="shared" si="15"/>
        <v>Unknown</v>
      </c>
      <c r="X342" s="32" t="str" cm="1">
        <f t="array" ref="X342">_xlfn.IFS(
    AND(G342="",M342=""), "",
    OR(G342="Lead", G342="Lead Lined Galvanized", M342="Lead", M342="Lead Lined Galvanized"), "Lead",
    AND(G342="GRR", M342="GRR"), "Non-Lead",
    OR(AND(G342="GRR", M342=""), AND(G342="", M342="GRR")), "Non-Lead",
    AND(G342&lt;&gt;"GRR", G342&lt;&gt;"", M342="GRR", OR(I342="Yes", I342="Unknown", I342="")), "GRR",
    AND(G342&lt;&gt;"GRR", G342&lt;&gt;"", M342="GRR", I342="No"), "Non-Lead",
    OR(G342="Unknown", M342="Unknown"), "Unknown",
    OR(NOT(OR(G342="Lead", G342="Lead Lined Galvanized", G342="GRR", G342="Unknown")),
       NOT(OR(M342="Lead", M342="Lead Lined Galvanized", M342="GRR", M342="Unknown"))), "Non-Lead",
    TRUE, ""
)</f>
        <v/>
      </c>
      <c r="Y342" s="31" t="str">
        <f t="shared" si="16"/>
        <v/>
      </c>
      <c r="Z342" s="1" t="b">
        <v>0</v>
      </c>
      <c r="AA342" s="13"/>
      <c r="AB342" s="13"/>
      <c r="AC342" s="13"/>
      <c r="AD342" s="13"/>
      <c r="AE342" s="13"/>
      <c r="AG342" s="32" t="str" cm="1">
        <f t="array" ref="AG342">_xlfn.IFS(AH342="","",AH342="Yes",IF(ISNUMBER(U342),IF(U342&lt;1988,"Yes","No"),"No"),TRUE,"")</f>
        <v/>
      </c>
      <c r="AH342" s="32" t="str">
        <f t="shared" si="17"/>
        <v/>
      </c>
      <c r="AI342" s="32" t="str" cm="1">
        <f t="array" ref="AI342">_xlfn.IFS(AJ342="","",AJ342="Yes",IF(ISNUMBER(U342),IF(U342&lt;1988,"Yes","No"),"No"),TRUE,"No")</f>
        <v>No</v>
      </c>
      <c r="AJ342" s="32" t="str" cm="1">
        <f t="array" ref="AJ342">_xlfn.IFS(AND(S342="",T342=""),"",
     OR(S342="Lead",T342="Lead"),"No",
     OR(S342="Non-Lead Copper",T342="Non-Lead Copper"),"Yes",
     TRUE,"No")</f>
        <v>No</v>
      </c>
      <c r="AK342" s="32" t="str" cm="1">
        <f t="array" ref="AK342">_xlfn.IFS(AND(S342="",T342=""),"",
     OR(S342="Lead",T342="Lead"),"Yes",
     TRUE,"No")</f>
        <v>No</v>
      </c>
    </row>
    <row r="343" spans="1:37">
      <c r="A343" s="28">
        <v>341</v>
      </c>
      <c r="B343" s="2"/>
      <c r="C343" s="2"/>
      <c r="D343" s="3"/>
      <c r="E343" s="2"/>
      <c r="F343" s="5" t="s">
        <v>68</v>
      </c>
      <c r="G343" s="2"/>
      <c r="H343" s="2"/>
      <c r="I343" s="2"/>
      <c r="J343" s="2"/>
      <c r="K343" s="2"/>
      <c r="L343" s="2"/>
      <c r="M343" s="4"/>
      <c r="N343" s="2"/>
      <c r="O343" s="2"/>
      <c r="P343" s="2"/>
      <c r="Q343" s="2"/>
      <c r="R343" s="5"/>
      <c r="S343" s="2" t="s">
        <v>68</v>
      </c>
      <c r="T343" s="2" t="s">
        <v>68</v>
      </c>
      <c r="U343" s="34"/>
      <c r="V343" s="30" t="str" cm="1">
        <f t="array" ref="V343">_xlfn.IFS(
    D343="","",
    AND(D343="Single Family Residence",OR(X343="Lead",S343="Lead",T343="Lead"),OR(Q343="No",Q343="Unknown",Q343="")),"Tier 1",
    AND(D343="Single Family Residence",OR(X343="GRR",S343="Galvanized",T343="Galvanized",F343="Lead"),OR(Q343="No",Q343="Unknown",Q343="")),"Tier 3",
    AND(D343="Single Family Residence",AI343="Yes",OR(Q343="No",Q343="Unknown",Q343="")),"Tier 4",
    AND(D343&lt;&gt;"Single Family Residence",OR(X343="Lead",AK343="Yes"),OR(Q343="No",Q343="Unknown",Q343="")),"Tier 2",
    OR(Q343="No",Q343="Unknown",Q343=""),"Tier 5",
    Q343="Yes","No Tier",
    TRUE,"")</f>
        <v/>
      </c>
      <c r="W343" s="32" t="str">
        <f t="shared" si="15"/>
        <v>Unknown</v>
      </c>
      <c r="X343" s="32" t="str" cm="1">
        <f t="array" ref="X343">_xlfn.IFS(
    AND(G343="",M343=""), "",
    OR(G343="Lead", G343="Lead Lined Galvanized", M343="Lead", M343="Lead Lined Galvanized"), "Lead",
    AND(G343="GRR", M343="GRR"), "Non-Lead",
    OR(AND(G343="GRR", M343=""), AND(G343="", M343="GRR")), "Non-Lead",
    AND(G343&lt;&gt;"GRR", G343&lt;&gt;"", M343="GRR", OR(I343="Yes", I343="Unknown", I343="")), "GRR",
    AND(G343&lt;&gt;"GRR", G343&lt;&gt;"", M343="GRR", I343="No"), "Non-Lead",
    OR(G343="Unknown", M343="Unknown"), "Unknown",
    OR(NOT(OR(G343="Lead", G343="Lead Lined Galvanized", G343="GRR", G343="Unknown")),
       NOT(OR(M343="Lead", M343="Lead Lined Galvanized", M343="GRR", M343="Unknown"))), "Non-Lead",
    TRUE, ""
)</f>
        <v/>
      </c>
      <c r="Y343" s="31" t="str">
        <f t="shared" si="16"/>
        <v/>
      </c>
      <c r="Z343" s="1" t="b">
        <v>0</v>
      </c>
      <c r="AA343" s="13"/>
      <c r="AB343" s="13"/>
      <c r="AC343" s="13"/>
      <c r="AD343" s="13"/>
      <c r="AE343" s="13"/>
      <c r="AG343" s="32" t="str" cm="1">
        <f t="array" ref="AG343">_xlfn.IFS(AH343="","",AH343="Yes",IF(ISNUMBER(U343),IF(U343&lt;1988,"Yes","No"),"No"),TRUE,"")</f>
        <v/>
      </c>
      <c r="AH343" s="32" t="str">
        <f t="shared" si="17"/>
        <v/>
      </c>
      <c r="AI343" s="32" t="str" cm="1">
        <f t="array" ref="AI343">_xlfn.IFS(AJ343="","",AJ343="Yes",IF(ISNUMBER(U343),IF(U343&lt;1988,"Yes","No"),"No"),TRUE,"No")</f>
        <v>No</v>
      </c>
      <c r="AJ343" s="32" t="str" cm="1">
        <f t="array" ref="AJ343">_xlfn.IFS(AND(S343="",T343=""),"",
     OR(S343="Lead",T343="Lead"),"No",
     OR(S343="Non-Lead Copper",T343="Non-Lead Copper"),"Yes",
     TRUE,"No")</f>
        <v>No</v>
      </c>
      <c r="AK343" s="32" t="str" cm="1">
        <f t="array" ref="AK343">_xlfn.IFS(AND(S343="",T343=""),"",
     OR(S343="Lead",T343="Lead"),"Yes",
     TRUE,"No")</f>
        <v>No</v>
      </c>
    </row>
    <row r="344" spans="1:37">
      <c r="A344" s="28">
        <v>342</v>
      </c>
      <c r="B344" s="2"/>
      <c r="C344" s="2"/>
      <c r="D344" s="3"/>
      <c r="E344" s="2"/>
      <c r="F344" s="5" t="s">
        <v>68</v>
      </c>
      <c r="G344" s="2"/>
      <c r="H344" s="2"/>
      <c r="I344" s="2"/>
      <c r="J344" s="2"/>
      <c r="K344" s="2"/>
      <c r="L344" s="2"/>
      <c r="M344" s="4"/>
      <c r="N344" s="2"/>
      <c r="O344" s="2"/>
      <c r="P344" s="2"/>
      <c r="Q344" s="2"/>
      <c r="R344" s="5"/>
      <c r="S344" s="2" t="s">
        <v>68</v>
      </c>
      <c r="T344" s="2" t="s">
        <v>68</v>
      </c>
      <c r="U344" s="34"/>
      <c r="V344" s="30" t="str" cm="1">
        <f t="array" ref="V344">_xlfn.IFS(
    D344="","",
    AND(D344="Single Family Residence",OR(X344="Lead",S344="Lead",T344="Lead"),OR(Q344="No",Q344="Unknown",Q344="")),"Tier 1",
    AND(D344="Single Family Residence",OR(X344="GRR",S344="Galvanized",T344="Galvanized",F344="Lead"),OR(Q344="No",Q344="Unknown",Q344="")),"Tier 3",
    AND(D344="Single Family Residence",AI344="Yes",OR(Q344="No",Q344="Unknown",Q344="")),"Tier 4",
    AND(D344&lt;&gt;"Single Family Residence",OR(X344="Lead",AK344="Yes"),OR(Q344="No",Q344="Unknown",Q344="")),"Tier 2",
    OR(Q344="No",Q344="Unknown",Q344=""),"Tier 5",
    Q344="Yes","No Tier",
    TRUE,"")</f>
        <v/>
      </c>
      <c r="W344" s="32" t="str">
        <f t="shared" si="15"/>
        <v>Unknown</v>
      </c>
      <c r="X344" s="32" t="str" cm="1">
        <f t="array" ref="X344">_xlfn.IFS(
    AND(G344="",M344=""), "",
    OR(G344="Lead", G344="Lead Lined Galvanized", M344="Lead", M344="Lead Lined Galvanized"), "Lead",
    AND(G344="GRR", M344="GRR"), "Non-Lead",
    OR(AND(G344="GRR", M344=""), AND(G344="", M344="GRR")), "Non-Lead",
    AND(G344&lt;&gt;"GRR", G344&lt;&gt;"", M344="GRR", OR(I344="Yes", I344="Unknown", I344="")), "GRR",
    AND(G344&lt;&gt;"GRR", G344&lt;&gt;"", M344="GRR", I344="No"), "Non-Lead",
    OR(G344="Unknown", M344="Unknown"), "Unknown",
    OR(NOT(OR(G344="Lead", G344="Lead Lined Galvanized", G344="GRR", G344="Unknown")),
       NOT(OR(M344="Lead", M344="Lead Lined Galvanized", M344="GRR", M344="Unknown"))), "Non-Lead",
    TRUE, ""
)</f>
        <v/>
      </c>
      <c r="Y344" s="31" t="str">
        <f t="shared" si="16"/>
        <v/>
      </c>
      <c r="Z344" s="1" t="b">
        <v>0</v>
      </c>
      <c r="AA344" s="13"/>
      <c r="AB344" s="13"/>
      <c r="AC344" s="13"/>
      <c r="AD344" s="13"/>
      <c r="AE344" s="13"/>
      <c r="AG344" s="32" t="str" cm="1">
        <f t="array" ref="AG344">_xlfn.IFS(AH344="","",AH344="Yes",IF(ISNUMBER(U344),IF(U344&lt;1988,"Yes","No"),"No"),TRUE,"")</f>
        <v/>
      </c>
      <c r="AH344" s="32" t="str">
        <f t="shared" si="17"/>
        <v/>
      </c>
      <c r="AI344" s="32" t="str" cm="1">
        <f t="array" ref="AI344">_xlfn.IFS(AJ344="","",AJ344="Yes",IF(ISNUMBER(U344),IF(U344&lt;1988,"Yes","No"),"No"),TRUE,"No")</f>
        <v>No</v>
      </c>
      <c r="AJ344" s="32" t="str" cm="1">
        <f t="array" ref="AJ344">_xlfn.IFS(AND(S344="",T344=""),"",
     OR(S344="Lead",T344="Lead"),"No",
     OR(S344="Non-Lead Copper",T344="Non-Lead Copper"),"Yes",
     TRUE,"No")</f>
        <v>No</v>
      </c>
      <c r="AK344" s="32" t="str" cm="1">
        <f t="array" ref="AK344">_xlfn.IFS(AND(S344="",T344=""),"",
     OR(S344="Lead",T344="Lead"),"Yes",
     TRUE,"No")</f>
        <v>No</v>
      </c>
    </row>
    <row r="345" spans="1:37">
      <c r="A345" s="28">
        <v>343</v>
      </c>
      <c r="B345" s="2"/>
      <c r="C345" s="2"/>
      <c r="D345" s="3"/>
      <c r="E345" s="2"/>
      <c r="F345" s="5" t="s">
        <v>68</v>
      </c>
      <c r="G345" s="2"/>
      <c r="H345" s="2"/>
      <c r="I345" s="2"/>
      <c r="J345" s="2"/>
      <c r="K345" s="2"/>
      <c r="L345" s="2"/>
      <c r="M345" s="4"/>
      <c r="N345" s="2"/>
      <c r="O345" s="2"/>
      <c r="P345" s="2"/>
      <c r="Q345" s="2"/>
      <c r="R345" s="5"/>
      <c r="S345" s="2" t="s">
        <v>68</v>
      </c>
      <c r="T345" s="2" t="s">
        <v>68</v>
      </c>
      <c r="U345" s="34"/>
      <c r="V345" s="30" t="str" cm="1">
        <f t="array" ref="V345">_xlfn.IFS(
    D345="","",
    AND(D345="Single Family Residence",OR(X345="Lead",S345="Lead",T345="Lead"),OR(Q345="No",Q345="Unknown",Q345="")),"Tier 1",
    AND(D345="Single Family Residence",OR(X345="GRR",S345="Galvanized",T345="Galvanized",F345="Lead"),OR(Q345="No",Q345="Unknown",Q345="")),"Tier 3",
    AND(D345="Single Family Residence",AI345="Yes",OR(Q345="No",Q345="Unknown",Q345="")),"Tier 4",
    AND(D345&lt;&gt;"Single Family Residence",OR(X345="Lead",AK345="Yes"),OR(Q345="No",Q345="Unknown",Q345="")),"Tier 2",
    OR(Q345="No",Q345="Unknown",Q345=""),"Tier 5",
    Q345="Yes","No Tier",
    TRUE,"")</f>
        <v/>
      </c>
      <c r="W345" s="32" t="str">
        <f t="shared" si="15"/>
        <v>Unknown</v>
      </c>
      <c r="X345" s="32" t="str" cm="1">
        <f t="array" ref="X345">_xlfn.IFS(
    AND(G345="",M345=""), "",
    OR(G345="Lead", G345="Lead Lined Galvanized", M345="Lead", M345="Lead Lined Galvanized"), "Lead",
    AND(G345="GRR", M345="GRR"), "Non-Lead",
    OR(AND(G345="GRR", M345=""), AND(G345="", M345="GRR")), "Non-Lead",
    AND(G345&lt;&gt;"GRR", G345&lt;&gt;"", M345="GRR", OR(I345="Yes", I345="Unknown", I345="")), "GRR",
    AND(G345&lt;&gt;"GRR", G345&lt;&gt;"", M345="GRR", I345="No"), "Non-Lead",
    OR(G345="Unknown", M345="Unknown"), "Unknown",
    OR(NOT(OR(G345="Lead", G345="Lead Lined Galvanized", G345="GRR", G345="Unknown")),
       NOT(OR(M345="Lead", M345="Lead Lined Galvanized", M345="GRR", M345="Unknown"))), "Non-Lead",
    TRUE, ""
)</f>
        <v/>
      </c>
      <c r="Y345" s="31" t="str">
        <f t="shared" si="16"/>
        <v/>
      </c>
      <c r="Z345" s="1" t="b">
        <v>0</v>
      </c>
      <c r="AA345" s="13"/>
      <c r="AB345" s="13"/>
      <c r="AC345" s="13"/>
      <c r="AD345" s="13"/>
      <c r="AE345" s="13"/>
      <c r="AG345" s="32" t="str" cm="1">
        <f t="array" ref="AG345">_xlfn.IFS(AH345="","",AH345="Yes",IF(ISNUMBER(U345),IF(U345&lt;1988,"Yes","No"),"No"),TRUE,"")</f>
        <v/>
      </c>
      <c r="AH345" s="32" t="str">
        <f t="shared" si="17"/>
        <v/>
      </c>
      <c r="AI345" s="32" t="str" cm="1">
        <f t="array" ref="AI345">_xlfn.IFS(AJ345="","",AJ345="Yes",IF(ISNUMBER(U345),IF(U345&lt;1988,"Yes","No"),"No"),TRUE,"No")</f>
        <v>No</v>
      </c>
      <c r="AJ345" s="32" t="str" cm="1">
        <f t="array" ref="AJ345">_xlfn.IFS(AND(S345="",T345=""),"",
     OR(S345="Lead",T345="Lead"),"No",
     OR(S345="Non-Lead Copper",T345="Non-Lead Copper"),"Yes",
     TRUE,"No")</f>
        <v>No</v>
      </c>
      <c r="AK345" s="32" t="str" cm="1">
        <f t="array" ref="AK345">_xlfn.IFS(AND(S345="",T345=""),"",
     OR(S345="Lead",T345="Lead"),"Yes",
     TRUE,"No")</f>
        <v>No</v>
      </c>
    </row>
    <row r="346" spans="1:37">
      <c r="A346" s="28">
        <v>344</v>
      </c>
      <c r="B346" s="2"/>
      <c r="C346" s="2"/>
      <c r="D346" s="3"/>
      <c r="E346" s="2"/>
      <c r="F346" s="5" t="s">
        <v>68</v>
      </c>
      <c r="G346" s="2"/>
      <c r="H346" s="2"/>
      <c r="I346" s="2"/>
      <c r="J346" s="2"/>
      <c r="K346" s="2"/>
      <c r="L346" s="2"/>
      <c r="M346" s="4"/>
      <c r="N346" s="2"/>
      <c r="O346" s="2"/>
      <c r="P346" s="2"/>
      <c r="Q346" s="2"/>
      <c r="R346" s="5"/>
      <c r="S346" s="2" t="s">
        <v>68</v>
      </c>
      <c r="T346" s="2" t="s">
        <v>68</v>
      </c>
      <c r="U346" s="34"/>
      <c r="V346" s="30" t="str" cm="1">
        <f t="array" ref="V346">_xlfn.IFS(
    D346="","",
    AND(D346="Single Family Residence",OR(X346="Lead",S346="Lead",T346="Lead"),OR(Q346="No",Q346="Unknown",Q346="")),"Tier 1",
    AND(D346="Single Family Residence",OR(X346="GRR",S346="Galvanized",T346="Galvanized",F346="Lead"),OR(Q346="No",Q346="Unknown",Q346="")),"Tier 3",
    AND(D346="Single Family Residence",AI346="Yes",OR(Q346="No",Q346="Unknown",Q346="")),"Tier 4",
    AND(D346&lt;&gt;"Single Family Residence",OR(X346="Lead",AK346="Yes"),OR(Q346="No",Q346="Unknown",Q346="")),"Tier 2",
    OR(Q346="No",Q346="Unknown",Q346=""),"Tier 5",
    Q346="Yes","No Tier",
    TRUE,"")</f>
        <v/>
      </c>
      <c r="W346" s="32" t="str">
        <f t="shared" si="15"/>
        <v>Unknown</v>
      </c>
      <c r="X346" s="32" t="str" cm="1">
        <f t="array" ref="X346">_xlfn.IFS(
    AND(G346="",M346=""), "",
    OR(G346="Lead", G346="Lead Lined Galvanized", M346="Lead", M346="Lead Lined Galvanized"), "Lead",
    AND(G346="GRR", M346="GRR"), "Non-Lead",
    OR(AND(G346="GRR", M346=""), AND(G346="", M346="GRR")), "Non-Lead",
    AND(G346&lt;&gt;"GRR", G346&lt;&gt;"", M346="GRR", OR(I346="Yes", I346="Unknown", I346="")), "GRR",
    AND(G346&lt;&gt;"GRR", G346&lt;&gt;"", M346="GRR", I346="No"), "Non-Lead",
    OR(G346="Unknown", M346="Unknown"), "Unknown",
    OR(NOT(OR(G346="Lead", G346="Lead Lined Galvanized", G346="GRR", G346="Unknown")),
       NOT(OR(M346="Lead", M346="Lead Lined Galvanized", M346="GRR", M346="Unknown"))), "Non-Lead",
    TRUE, ""
)</f>
        <v/>
      </c>
      <c r="Y346" s="31" t="str">
        <f t="shared" si="16"/>
        <v/>
      </c>
      <c r="Z346" s="1" t="b">
        <v>0</v>
      </c>
      <c r="AA346" s="13"/>
      <c r="AB346" s="13"/>
      <c r="AC346" s="13"/>
      <c r="AD346" s="13"/>
      <c r="AE346" s="13"/>
      <c r="AG346" s="32" t="str" cm="1">
        <f t="array" ref="AG346">_xlfn.IFS(AH346="","",AH346="Yes",IF(ISNUMBER(U346),IF(U346&lt;1988,"Yes","No"),"No"),TRUE,"")</f>
        <v/>
      </c>
      <c r="AH346" s="32" t="str">
        <f t="shared" si="17"/>
        <v/>
      </c>
      <c r="AI346" s="32" t="str" cm="1">
        <f t="array" ref="AI346">_xlfn.IFS(AJ346="","",AJ346="Yes",IF(ISNUMBER(U346),IF(U346&lt;1988,"Yes","No"),"No"),TRUE,"No")</f>
        <v>No</v>
      </c>
      <c r="AJ346" s="32" t="str" cm="1">
        <f t="array" ref="AJ346">_xlfn.IFS(AND(S346="",T346=""),"",
     OR(S346="Lead",T346="Lead"),"No",
     OR(S346="Non-Lead Copper",T346="Non-Lead Copper"),"Yes",
     TRUE,"No")</f>
        <v>No</v>
      </c>
      <c r="AK346" s="32" t="str" cm="1">
        <f t="array" ref="AK346">_xlfn.IFS(AND(S346="",T346=""),"",
     OR(S346="Lead",T346="Lead"),"Yes",
     TRUE,"No")</f>
        <v>No</v>
      </c>
    </row>
    <row r="347" spans="1:37">
      <c r="A347" s="28">
        <v>345</v>
      </c>
      <c r="B347" s="2"/>
      <c r="C347" s="2"/>
      <c r="D347" s="3"/>
      <c r="E347" s="2"/>
      <c r="F347" s="5" t="s">
        <v>68</v>
      </c>
      <c r="G347" s="2"/>
      <c r="H347" s="2"/>
      <c r="I347" s="2"/>
      <c r="J347" s="2"/>
      <c r="K347" s="2"/>
      <c r="L347" s="2"/>
      <c r="M347" s="4"/>
      <c r="N347" s="2"/>
      <c r="O347" s="2"/>
      <c r="P347" s="2"/>
      <c r="Q347" s="2"/>
      <c r="R347" s="5"/>
      <c r="S347" s="2" t="s">
        <v>68</v>
      </c>
      <c r="T347" s="2" t="s">
        <v>68</v>
      </c>
      <c r="U347" s="34"/>
      <c r="V347" s="30" t="str" cm="1">
        <f t="array" ref="V347">_xlfn.IFS(
    D347="","",
    AND(D347="Single Family Residence",OR(X347="Lead",S347="Lead",T347="Lead"),OR(Q347="No",Q347="Unknown",Q347="")),"Tier 1",
    AND(D347="Single Family Residence",OR(X347="GRR",S347="Galvanized",T347="Galvanized",F347="Lead"),OR(Q347="No",Q347="Unknown",Q347="")),"Tier 3",
    AND(D347="Single Family Residence",AI347="Yes",OR(Q347="No",Q347="Unknown",Q347="")),"Tier 4",
    AND(D347&lt;&gt;"Single Family Residence",OR(X347="Lead",AK347="Yes"),OR(Q347="No",Q347="Unknown",Q347="")),"Tier 2",
    OR(Q347="No",Q347="Unknown",Q347=""),"Tier 5",
    Q347="Yes","No Tier",
    TRUE,"")</f>
        <v/>
      </c>
      <c r="W347" s="32" t="str">
        <f t="shared" si="15"/>
        <v>Unknown</v>
      </c>
      <c r="X347" s="32" t="str" cm="1">
        <f t="array" ref="X347">_xlfn.IFS(
    AND(G347="",M347=""), "",
    OR(G347="Lead", G347="Lead Lined Galvanized", M347="Lead", M347="Lead Lined Galvanized"), "Lead",
    AND(G347="GRR", M347="GRR"), "Non-Lead",
    OR(AND(G347="GRR", M347=""), AND(G347="", M347="GRR")), "Non-Lead",
    AND(G347&lt;&gt;"GRR", G347&lt;&gt;"", M347="GRR", OR(I347="Yes", I347="Unknown", I347="")), "GRR",
    AND(G347&lt;&gt;"GRR", G347&lt;&gt;"", M347="GRR", I347="No"), "Non-Lead",
    OR(G347="Unknown", M347="Unknown"), "Unknown",
    OR(NOT(OR(G347="Lead", G347="Lead Lined Galvanized", G347="GRR", G347="Unknown")),
       NOT(OR(M347="Lead", M347="Lead Lined Galvanized", M347="GRR", M347="Unknown"))), "Non-Lead",
    TRUE, ""
)</f>
        <v/>
      </c>
      <c r="Y347" s="31" t="str">
        <f t="shared" si="16"/>
        <v/>
      </c>
      <c r="Z347" s="1" t="b">
        <v>0</v>
      </c>
      <c r="AA347" s="13"/>
      <c r="AB347" s="13"/>
      <c r="AC347" s="13"/>
      <c r="AD347" s="13"/>
      <c r="AE347" s="13"/>
      <c r="AG347" s="32" t="str" cm="1">
        <f t="array" ref="AG347">_xlfn.IFS(AH347="","",AH347="Yes",IF(ISNUMBER(U347),IF(U347&lt;1988,"Yes","No"),"No"),TRUE,"")</f>
        <v/>
      </c>
      <c r="AH347" s="32" t="str">
        <f t="shared" si="17"/>
        <v/>
      </c>
      <c r="AI347" s="32" t="str" cm="1">
        <f t="array" ref="AI347">_xlfn.IFS(AJ347="","",AJ347="Yes",IF(ISNUMBER(U347),IF(U347&lt;1988,"Yes","No"),"No"),TRUE,"No")</f>
        <v>No</v>
      </c>
      <c r="AJ347" s="32" t="str" cm="1">
        <f t="array" ref="AJ347">_xlfn.IFS(AND(S347="",T347=""),"",
     OR(S347="Lead",T347="Lead"),"No",
     OR(S347="Non-Lead Copper",T347="Non-Lead Copper"),"Yes",
     TRUE,"No")</f>
        <v>No</v>
      </c>
      <c r="AK347" s="32" t="str" cm="1">
        <f t="array" ref="AK347">_xlfn.IFS(AND(S347="",T347=""),"",
     OR(S347="Lead",T347="Lead"),"Yes",
     TRUE,"No")</f>
        <v>No</v>
      </c>
    </row>
    <row r="348" spans="1:37">
      <c r="A348" s="28">
        <v>346</v>
      </c>
      <c r="B348" s="2"/>
      <c r="C348" s="2"/>
      <c r="D348" s="3"/>
      <c r="E348" s="2"/>
      <c r="F348" s="5" t="s">
        <v>68</v>
      </c>
      <c r="G348" s="2"/>
      <c r="H348" s="2"/>
      <c r="I348" s="2"/>
      <c r="J348" s="2"/>
      <c r="K348" s="2"/>
      <c r="L348" s="2"/>
      <c r="M348" s="4"/>
      <c r="N348" s="2"/>
      <c r="O348" s="2"/>
      <c r="P348" s="2"/>
      <c r="Q348" s="2"/>
      <c r="R348" s="5"/>
      <c r="S348" s="2" t="s">
        <v>68</v>
      </c>
      <c r="T348" s="2" t="s">
        <v>68</v>
      </c>
      <c r="U348" s="34"/>
      <c r="V348" s="30" t="str" cm="1">
        <f t="array" ref="V348">_xlfn.IFS(
    D348="","",
    AND(D348="Single Family Residence",OR(X348="Lead",S348="Lead",T348="Lead"),OR(Q348="No",Q348="Unknown",Q348="")),"Tier 1",
    AND(D348="Single Family Residence",OR(X348="GRR",S348="Galvanized",T348="Galvanized",F348="Lead"),OR(Q348="No",Q348="Unknown",Q348="")),"Tier 3",
    AND(D348="Single Family Residence",AI348="Yes",OR(Q348="No",Q348="Unknown",Q348="")),"Tier 4",
    AND(D348&lt;&gt;"Single Family Residence",OR(X348="Lead",AK348="Yes"),OR(Q348="No",Q348="Unknown",Q348="")),"Tier 2",
    OR(Q348="No",Q348="Unknown",Q348=""),"Tier 5",
    Q348="Yes","No Tier",
    TRUE,"")</f>
        <v/>
      </c>
      <c r="W348" s="32" t="str">
        <f t="shared" si="15"/>
        <v>Unknown</v>
      </c>
      <c r="X348" s="32" t="str" cm="1">
        <f t="array" ref="X348">_xlfn.IFS(
    AND(G348="",M348=""), "",
    OR(G348="Lead", G348="Lead Lined Galvanized", M348="Lead", M348="Lead Lined Galvanized"), "Lead",
    AND(G348="GRR", M348="GRR"), "Non-Lead",
    OR(AND(G348="GRR", M348=""), AND(G348="", M348="GRR")), "Non-Lead",
    AND(G348&lt;&gt;"GRR", G348&lt;&gt;"", M348="GRR", OR(I348="Yes", I348="Unknown", I348="")), "GRR",
    AND(G348&lt;&gt;"GRR", G348&lt;&gt;"", M348="GRR", I348="No"), "Non-Lead",
    OR(G348="Unknown", M348="Unknown"), "Unknown",
    OR(NOT(OR(G348="Lead", G348="Lead Lined Galvanized", G348="GRR", G348="Unknown")),
       NOT(OR(M348="Lead", M348="Lead Lined Galvanized", M348="GRR", M348="Unknown"))), "Non-Lead",
    TRUE, ""
)</f>
        <v/>
      </c>
      <c r="Y348" s="31" t="str">
        <f t="shared" si="16"/>
        <v/>
      </c>
      <c r="Z348" s="1" t="b">
        <v>0</v>
      </c>
      <c r="AA348" s="13"/>
      <c r="AB348" s="13"/>
      <c r="AC348" s="13"/>
      <c r="AD348" s="13"/>
      <c r="AE348" s="13"/>
      <c r="AG348" s="32" t="str" cm="1">
        <f t="array" ref="AG348">_xlfn.IFS(AH348="","",AH348="Yes",IF(ISNUMBER(U348),IF(U348&lt;1988,"Yes","No"),"No"),TRUE,"")</f>
        <v/>
      </c>
      <c r="AH348" s="32" t="str">
        <f t="shared" si="17"/>
        <v/>
      </c>
      <c r="AI348" s="32" t="str" cm="1">
        <f t="array" ref="AI348">_xlfn.IFS(AJ348="","",AJ348="Yes",IF(ISNUMBER(U348),IF(U348&lt;1988,"Yes","No"),"No"),TRUE,"No")</f>
        <v>No</v>
      </c>
      <c r="AJ348" s="32" t="str" cm="1">
        <f t="array" ref="AJ348">_xlfn.IFS(AND(S348="",T348=""),"",
     OR(S348="Lead",T348="Lead"),"No",
     OR(S348="Non-Lead Copper",T348="Non-Lead Copper"),"Yes",
     TRUE,"No")</f>
        <v>No</v>
      </c>
      <c r="AK348" s="32" t="str" cm="1">
        <f t="array" ref="AK348">_xlfn.IFS(AND(S348="",T348=""),"",
     OR(S348="Lead",T348="Lead"),"Yes",
     TRUE,"No")</f>
        <v>No</v>
      </c>
    </row>
    <row r="349" spans="1:37">
      <c r="A349" s="28">
        <v>347</v>
      </c>
      <c r="B349" s="2"/>
      <c r="C349" s="2"/>
      <c r="D349" s="3"/>
      <c r="E349" s="2"/>
      <c r="F349" s="5" t="s">
        <v>68</v>
      </c>
      <c r="G349" s="2"/>
      <c r="H349" s="2"/>
      <c r="I349" s="2"/>
      <c r="J349" s="2"/>
      <c r="K349" s="2"/>
      <c r="L349" s="2"/>
      <c r="M349" s="4"/>
      <c r="N349" s="2"/>
      <c r="O349" s="2"/>
      <c r="P349" s="2"/>
      <c r="Q349" s="2"/>
      <c r="R349" s="5"/>
      <c r="S349" s="2" t="s">
        <v>68</v>
      </c>
      <c r="T349" s="2" t="s">
        <v>68</v>
      </c>
      <c r="U349" s="34"/>
      <c r="V349" s="30" t="str" cm="1">
        <f t="array" ref="V349">_xlfn.IFS(
    D349="","",
    AND(D349="Single Family Residence",OR(X349="Lead",S349="Lead",T349="Lead"),OR(Q349="No",Q349="Unknown",Q349="")),"Tier 1",
    AND(D349="Single Family Residence",OR(X349="GRR",S349="Galvanized",T349="Galvanized",F349="Lead"),OR(Q349="No",Q349="Unknown",Q349="")),"Tier 3",
    AND(D349="Single Family Residence",AI349="Yes",OR(Q349="No",Q349="Unknown",Q349="")),"Tier 4",
    AND(D349&lt;&gt;"Single Family Residence",OR(X349="Lead",AK349="Yes"),OR(Q349="No",Q349="Unknown",Q349="")),"Tier 2",
    OR(Q349="No",Q349="Unknown",Q349=""),"Tier 5",
    Q349="Yes","No Tier",
    TRUE,"")</f>
        <v/>
      </c>
      <c r="W349" s="32" t="str">
        <f t="shared" si="15"/>
        <v>Unknown</v>
      </c>
      <c r="X349" s="32" t="str" cm="1">
        <f t="array" ref="X349">_xlfn.IFS(
    AND(G349="",M349=""), "",
    OR(G349="Lead", G349="Lead Lined Galvanized", M349="Lead", M349="Lead Lined Galvanized"), "Lead",
    AND(G349="GRR", M349="GRR"), "Non-Lead",
    OR(AND(G349="GRR", M349=""), AND(G349="", M349="GRR")), "Non-Lead",
    AND(G349&lt;&gt;"GRR", G349&lt;&gt;"", M349="GRR", OR(I349="Yes", I349="Unknown", I349="")), "GRR",
    AND(G349&lt;&gt;"GRR", G349&lt;&gt;"", M349="GRR", I349="No"), "Non-Lead",
    OR(G349="Unknown", M349="Unknown"), "Unknown",
    OR(NOT(OR(G349="Lead", G349="Lead Lined Galvanized", G349="GRR", G349="Unknown")),
       NOT(OR(M349="Lead", M349="Lead Lined Galvanized", M349="GRR", M349="Unknown"))), "Non-Lead",
    TRUE, ""
)</f>
        <v/>
      </c>
      <c r="Y349" s="31" t="str">
        <f t="shared" si="16"/>
        <v/>
      </c>
      <c r="Z349" s="1" t="b">
        <v>0</v>
      </c>
      <c r="AA349" s="13"/>
      <c r="AB349" s="13"/>
      <c r="AC349" s="13"/>
      <c r="AD349" s="13"/>
      <c r="AE349" s="13"/>
      <c r="AG349" s="32" t="str" cm="1">
        <f t="array" ref="AG349">_xlfn.IFS(AH349="","",AH349="Yes",IF(ISNUMBER(U349),IF(U349&lt;1988,"Yes","No"),"No"),TRUE,"")</f>
        <v/>
      </c>
      <c r="AH349" s="32" t="str">
        <f t="shared" si="17"/>
        <v/>
      </c>
      <c r="AI349" s="32" t="str" cm="1">
        <f t="array" ref="AI349">_xlfn.IFS(AJ349="","",AJ349="Yes",IF(ISNUMBER(U349),IF(U349&lt;1988,"Yes","No"),"No"),TRUE,"No")</f>
        <v>No</v>
      </c>
      <c r="AJ349" s="32" t="str" cm="1">
        <f t="array" ref="AJ349">_xlfn.IFS(AND(S349="",T349=""),"",
     OR(S349="Lead",T349="Lead"),"No",
     OR(S349="Non-Lead Copper",T349="Non-Lead Copper"),"Yes",
     TRUE,"No")</f>
        <v>No</v>
      </c>
      <c r="AK349" s="32" t="str" cm="1">
        <f t="array" ref="AK349">_xlfn.IFS(AND(S349="",T349=""),"",
     OR(S349="Lead",T349="Lead"),"Yes",
     TRUE,"No")</f>
        <v>No</v>
      </c>
    </row>
    <row r="350" spans="1:37">
      <c r="A350" s="28">
        <v>348</v>
      </c>
      <c r="B350" s="2"/>
      <c r="C350" s="2"/>
      <c r="D350" s="3"/>
      <c r="E350" s="2"/>
      <c r="F350" s="5" t="s">
        <v>68</v>
      </c>
      <c r="G350" s="2"/>
      <c r="H350" s="2"/>
      <c r="I350" s="2"/>
      <c r="J350" s="2"/>
      <c r="K350" s="2"/>
      <c r="L350" s="2"/>
      <c r="M350" s="4"/>
      <c r="N350" s="2"/>
      <c r="O350" s="2"/>
      <c r="P350" s="2"/>
      <c r="Q350" s="2"/>
      <c r="R350" s="5"/>
      <c r="S350" s="2" t="s">
        <v>68</v>
      </c>
      <c r="T350" s="2" t="s">
        <v>68</v>
      </c>
      <c r="U350" s="34"/>
      <c r="V350" s="30" t="str" cm="1">
        <f t="array" ref="V350">_xlfn.IFS(
    D350="","",
    AND(D350="Single Family Residence",OR(X350="Lead",S350="Lead",T350="Lead"),OR(Q350="No",Q350="Unknown",Q350="")),"Tier 1",
    AND(D350="Single Family Residence",OR(X350="GRR",S350="Galvanized",T350="Galvanized",F350="Lead"),OR(Q350="No",Q350="Unknown",Q350="")),"Tier 3",
    AND(D350="Single Family Residence",AI350="Yes",OR(Q350="No",Q350="Unknown",Q350="")),"Tier 4",
    AND(D350&lt;&gt;"Single Family Residence",OR(X350="Lead",AK350="Yes"),OR(Q350="No",Q350="Unknown",Q350="")),"Tier 2",
    OR(Q350="No",Q350="Unknown",Q350=""),"Tier 5",
    Q350="Yes","No Tier",
    TRUE,"")</f>
        <v/>
      </c>
      <c r="W350" s="32" t="str">
        <f t="shared" si="15"/>
        <v>Unknown</v>
      </c>
      <c r="X350" s="32" t="str" cm="1">
        <f t="array" ref="X350">_xlfn.IFS(
    AND(G350="",M350=""), "",
    OR(G350="Lead", G350="Lead Lined Galvanized", M350="Lead", M350="Lead Lined Galvanized"), "Lead",
    AND(G350="GRR", M350="GRR"), "Non-Lead",
    OR(AND(G350="GRR", M350=""), AND(G350="", M350="GRR")), "Non-Lead",
    AND(G350&lt;&gt;"GRR", G350&lt;&gt;"", M350="GRR", OR(I350="Yes", I350="Unknown", I350="")), "GRR",
    AND(G350&lt;&gt;"GRR", G350&lt;&gt;"", M350="GRR", I350="No"), "Non-Lead",
    OR(G350="Unknown", M350="Unknown"), "Unknown",
    OR(NOT(OR(G350="Lead", G350="Lead Lined Galvanized", G350="GRR", G350="Unknown")),
       NOT(OR(M350="Lead", M350="Lead Lined Galvanized", M350="GRR", M350="Unknown"))), "Non-Lead",
    TRUE, ""
)</f>
        <v/>
      </c>
      <c r="Y350" s="31" t="str">
        <f t="shared" si="16"/>
        <v/>
      </c>
      <c r="Z350" s="1" t="b">
        <v>0</v>
      </c>
      <c r="AA350" s="13"/>
      <c r="AB350" s="13"/>
      <c r="AC350" s="13"/>
      <c r="AD350" s="13"/>
      <c r="AE350" s="13"/>
      <c r="AG350" s="32" t="str" cm="1">
        <f t="array" ref="AG350">_xlfn.IFS(AH350="","",AH350="Yes",IF(ISNUMBER(U350),IF(U350&lt;1988,"Yes","No"),"No"),TRUE,"")</f>
        <v/>
      </c>
      <c r="AH350" s="32" t="str">
        <f t="shared" si="17"/>
        <v/>
      </c>
      <c r="AI350" s="32" t="str" cm="1">
        <f t="array" ref="AI350">_xlfn.IFS(AJ350="","",AJ350="Yes",IF(ISNUMBER(U350),IF(U350&lt;1988,"Yes","No"),"No"),TRUE,"No")</f>
        <v>No</v>
      </c>
      <c r="AJ350" s="32" t="str" cm="1">
        <f t="array" ref="AJ350">_xlfn.IFS(AND(S350="",T350=""),"",
     OR(S350="Lead",T350="Lead"),"No",
     OR(S350="Non-Lead Copper",T350="Non-Lead Copper"),"Yes",
     TRUE,"No")</f>
        <v>No</v>
      </c>
      <c r="AK350" s="32" t="str" cm="1">
        <f t="array" ref="AK350">_xlfn.IFS(AND(S350="",T350=""),"",
     OR(S350="Lead",T350="Lead"),"Yes",
     TRUE,"No")</f>
        <v>No</v>
      </c>
    </row>
    <row r="351" spans="1:37">
      <c r="A351" s="28">
        <v>349</v>
      </c>
      <c r="B351" s="2"/>
      <c r="C351" s="2"/>
      <c r="D351" s="3"/>
      <c r="E351" s="2"/>
      <c r="F351" s="5" t="s">
        <v>68</v>
      </c>
      <c r="G351" s="2"/>
      <c r="H351" s="2"/>
      <c r="I351" s="2"/>
      <c r="J351" s="2"/>
      <c r="K351" s="2"/>
      <c r="L351" s="2"/>
      <c r="M351" s="4"/>
      <c r="N351" s="2"/>
      <c r="O351" s="2"/>
      <c r="P351" s="2"/>
      <c r="Q351" s="2"/>
      <c r="R351" s="5"/>
      <c r="S351" s="2" t="s">
        <v>68</v>
      </c>
      <c r="T351" s="2" t="s">
        <v>68</v>
      </c>
      <c r="U351" s="34"/>
      <c r="V351" s="30" t="str" cm="1">
        <f t="array" ref="V351">_xlfn.IFS(
    D351="","",
    AND(D351="Single Family Residence",OR(X351="Lead",S351="Lead",T351="Lead"),OR(Q351="No",Q351="Unknown",Q351="")),"Tier 1",
    AND(D351="Single Family Residence",OR(X351="GRR",S351="Galvanized",T351="Galvanized",F351="Lead"),OR(Q351="No",Q351="Unknown",Q351="")),"Tier 3",
    AND(D351="Single Family Residence",AI351="Yes",OR(Q351="No",Q351="Unknown",Q351="")),"Tier 4",
    AND(D351&lt;&gt;"Single Family Residence",OR(X351="Lead",AK351="Yes"),OR(Q351="No",Q351="Unknown",Q351="")),"Tier 2",
    OR(Q351="No",Q351="Unknown",Q351=""),"Tier 5",
    Q351="Yes","No Tier",
    TRUE,"")</f>
        <v/>
      </c>
      <c r="W351" s="32" t="str">
        <f t="shared" si="15"/>
        <v>Unknown</v>
      </c>
      <c r="X351" s="32" t="str" cm="1">
        <f t="array" ref="X351">_xlfn.IFS(
    AND(G351="",M351=""), "",
    OR(G351="Lead", G351="Lead Lined Galvanized", M351="Lead", M351="Lead Lined Galvanized"), "Lead",
    AND(G351="GRR", M351="GRR"), "Non-Lead",
    OR(AND(G351="GRR", M351=""), AND(G351="", M351="GRR")), "Non-Lead",
    AND(G351&lt;&gt;"GRR", G351&lt;&gt;"", M351="GRR", OR(I351="Yes", I351="Unknown", I351="")), "GRR",
    AND(G351&lt;&gt;"GRR", G351&lt;&gt;"", M351="GRR", I351="No"), "Non-Lead",
    OR(G351="Unknown", M351="Unknown"), "Unknown",
    OR(NOT(OR(G351="Lead", G351="Lead Lined Galvanized", G351="GRR", G351="Unknown")),
       NOT(OR(M351="Lead", M351="Lead Lined Galvanized", M351="GRR", M351="Unknown"))), "Non-Lead",
    TRUE, ""
)</f>
        <v/>
      </c>
      <c r="Y351" s="31" t="str">
        <f t="shared" si="16"/>
        <v/>
      </c>
      <c r="Z351" s="1" t="b">
        <v>0</v>
      </c>
      <c r="AA351" s="13"/>
      <c r="AB351" s="13"/>
      <c r="AC351" s="13"/>
      <c r="AD351" s="13"/>
      <c r="AE351" s="13"/>
      <c r="AG351" s="32" t="str" cm="1">
        <f t="array" ref="AG351">_xlfn.IFS(AH351="","",AH351="Yes",IF(ISNUMBER(U351),IF(U351&lt;1988,"Yes","No"),"No"),TRUE,"")</f>
        <v/>
      </c>
      <c r="AH351" s="32" t="str">
        <f t="shared" si="17"/>
        <v/>
      </c>
      <c r="AI351" s="32" t="str" cm="1">
        <f t="array" ref="AI351">_xlfn.IFS(AJ351="","",AJ351="Yes",IF(ISNUMBER(U351),IF(U351&lt;1988,"Yes","No"),"No"),TRUE,"No")</f>
        <v>No</v>
      </c>
      <c r="AJ351" s="32" t="str" cm="1">
        <f t="array" ref="AJ351">_xlfn.IFS(AND(S351="",T351=""),"",
     OR(S351="Lead",T351="Lead"),"No",
     OR(S351="Non-Lead Copper",T351="Non-Lead Copper"),"Yes",
     TRUE,"No")</f>
        <v>No</v>
      </c>
      <c r="AK351" s="32" t="str" cm="1">
        <f t="array" ref="AK351">_xlfn.IFS(AND(S351="",T351=""),"",
     OR(S351="Lead",T351="Lead"),"Yes",
     TRUE,"No")</f>
        <v>No</v>
      </c>
    </row>
    <row r="352" spans="1:37">
      <c r="A352" s="28">
        <v>350</v>
      </c>
      <c r="B352" s="2"/>
      <c r="C352" s="2"/>
      <c r="D352" s="3"/>
      <c r="E352" s="2"/>
      <c r="F352" s="5" t="s">
        <v>68</v>
      </c>
      <c r="G352" s="2"/>
      <c r="H352" s="2"/>
      <c r="I352" s="2"/>
      <c r="J352" s="2"/>
      <c r="K352" s="2"/>
      <c r="L352" s="2"/>
      <c r="M352" s="4"/>
      <c r="N352" s="2"/>
      <c r="O352" s="2"/>
      <c r="P352" s="2"/>
      <c r="Q352" s="2"/>
      <c r="R352" s="5"/>
      <c r="S352" s="2" t="s">
        <v>68</v>
      </c>
      <c r="T352" s="2" t="s">
        <v>68</v>
      </c>
      <c r="U352" s="34"/>
      <c r="V352" s="30" t="str" cm="1">
        <f t="array" ref="V352">_xlfn.IFS(
    D352="","",
    AND(D352="Single Family Residence",OR(X352="Lead",S352="Lead",T352="Lead"),OR(Q352="No",Q352="Unknown",Q352="")),"Tier 1",
    AND(D352="Single Family Residence",OR(X352="GRR",S352="Galvanized",T352="Galvanized",F352="Lead"),OR(Q352="No",Q352="Unknown",Q352="")),"Tier 3",
    AND(D352="Single Family Residence",AI352="Yes",OR(Q352="No",Q352="Unknown",Q352="")),"Tier 4",
    AND(D352&lt;&gt;"Single Family Residence",OR(X352="Lead",AK352="Yes"),OR(Q352="No",Q352="Unknown",Q352="")),"Tier 2",
    OR(Q352="No",Q352="Unknown",Q352=""),"Tier 5",
    Q352="Yes","No Tier",
    TRUE,"")</f>
        <v/>
      </c>
      <c r="W352" s="32" t="str">
        <f t="shared" si="15"/>
        <v>Unknown</v>
      </c>
      <c r="X352" s="32" t="str" cm="1">
        <f t="array" ref="X352">_xlfn.IFS(
    AND(G352="",M352=""), "",
    OR(G352="Lead", G352="Lead Lined Galvanized", M352="Lead", M352="Lead Lined Galvanized"), "Lead",
    AND(G352="GRR", M352="GRR"), "Non-Lead",
    OR(AND(G352="GRR", M352=""), AND(G352="", M352="GRR")), "Non-Lead",
    AND(G352&lt;&gt;"GRR", G352&lt;&gt;"", M352="GRR", OR(I352="Yes", I352="Unknown", I352="")), "GRR",
    AND(G352&lt;&gt;"GRR", G352&lt;&gt;"", M352="GRR", I352="No"), "Non-Lead",
    OR(G352="Unknown", M352="Unknown"), "Unknown",
    OR(NOT(OR(G352="Lead", G352="Lead Lined Galvanized", G352="GRR", G352="Unknown")),
       NOT(OR(M352="Lead", M352="Lead Lined Galvanized", M352="GRR", M352="Unknown"))), "Non-Lead",
    TRUE, ""
)</f>
        <v/>
      </c>
      <c r="Y352" s="31" t="str">
        <f t="shared" si="16"/>
        <v/>
      </c>
      <c r="Z352" s="1" t="b">
        <v>0</v>
      </c>
      <c r="AA352" s="13"/>
      <c r="AB352" s="13"/>
      <c r="AC352" s="13"/>
      <c r="AD352" s="13"/>
      <c r="AE352" s="13"/>
      <c r="AG352" s="32" t="str" cm="1">
        <f t="array" ref="AG352">_xlfn.IFS(AH352="","",AH352="Yes",IF(ISNUMBER(U352),IF(U352&lt;1988,"Yes","No"),"No"),TRUE,"")</f>
        <v/>
      </c>
      <c r="AH352" s="32" t="str">
        <f t="shared" si="17"/>
        <v/>
      </c>
      <c r="AI352" s="32" t="str" cm="1">
        <f t="array" ref="AI352">_xlfn.IFS(AJ352="","",AJ352="Yes",IF(ISNUMBER(U352),IF(U352&lt;1988,"Yes","No"),"No"),TRUE,"No")</f>
        <v>No</v>
      </c>
      <c r="AJ352" s="32" t="str" cm="1">
        <f t="array" ref="AJ352">_xlfn.IFS(AND(S352="",T352=""),"",
     OR(S352="Lead",T352="Lead"),"No",
     OR(S352="Non-Lead Copper",T352="Non-Lead Copper"),"Yes",
     TRUE,"No")</f>
        <v>No</v>
      </c>
      <c r="AK352" s="32" t="str" cm="1">
        <f t="array" ref="AK352">_xlfn.IFS(AND(S352="",T352=""),"",
     OR(S352="Lead",T352="Lead"),"Yes",
     TRUE,"No")</f>
        <v>No</v>
      </c>
    </row>
    <row r="353" spans="1:37">
      <c r="A353" s="28">
        <v>351</v>
      </c>
      <c r="B353" s="2"/>
      <c r="C353" s="2"/>
      <c r="D353" s="3"/>
      <c r="E353" s="2"/>
      <c r="F353" s="5" t="s">
        <v>68</v>
      </c>
      <c r="G353" s="2"/>
      <c r="H353" s="2"/>
      <c r="I353" s="2"/>
      <c r="J353" s="2"/>
      <c r="K353" s="2"/>
      <c r="L353" s="2"/>
      <c r="M353" s="4"/>
      <c r="N353" s="2"/>
      <c r="O353" s="2"/>
      <c r="P353" s="2"/>
      <c r="Q353" s="2"/>
      <c r="R353" s="5"/>
      <c r="S353" s="2" t="s">
        <v>68</v>
      </c>
      <c r="T353" s="2" t="s">
        <v>68</v>
      </c>
      <c r="U353" s="34"/>
      <c r="V353" s="30" t="str" cm="1">
        <f t="array" ref="V353">_xlfn.IFS(
    D353="","",
    AND(D353="Single Family Residence",OR(X353="Lead",S353="Lead",T353="Lead"),OR(Q353="No",Q353="Unknown",Q353="")),"Tier 1",
    AND(D353="Single Family Residence",OR(X353="GRR",S353="Galvanized",T353="Galvanized",F353="Lead"),OR(Q353="No",Q353="Unknown",Q353="")),"Tier 3",
    AND(D353="Single Family Residence",AI353="Yes",OR(Q353="No",Q353="Unknown",Q353="")),"Tier 4",
    AND(D353&lt;&gt;"Single Family Residence",OR(X353="Lead",AK353="Yes"),OR(Q353="No",Q353="Unknown",Q353="")),"Tier 2",
    OR(Q353="No",Q353="Unknown",Q353=""),"Tier 5",
    Q353="Yes","No Tier",
    TRUE,"")</f>
        <v/>
      </c>
      <c r="W353" s="32" t="str">
        <f t="shared" si="15"/>
        <v>Unknown</v>
      </c>
      <c r="X353" s="32" t="str" cm="1">
        <f t="array" ref="X353">_xlfn.IFS(
    AND(G353="",M353=""), "",
    OR(G353="Lead", G353="Lead Lined Galvanized", M353="Lead", M353="Lead Lined Galvanized"), "Lead",
    AND(G353="GRR", M353="GRR"), "Non-Lead",
    OR(AND(G353="GRR", M353=""), AND(G353="", M353="GRR")), "Non-Lead",
    AND(G353&lt;&gt;"GRR", G353&lt;&gt;"", M353="GRR", OR(I353="Yes", I353="Unknown", I353="")), "GRR",
    AND(G353&lt;&gt;"GRR", G353&lt;&gt;"", M353="GRR", I353="No"), "Non-Lead",
    OR(G353="Unknown", M353="Unknown"), "Unknown",
    OR(NOT(OR(G353="Lead", G353="Lead Lined Galvanized", G353="GRR", G353="Unknown")),
       NOT(OR(M353="Lead", M353="Lead Lined Galvanized", M353="GRR", M353="Unknown"))), "Non-Lead",
    TRUE, ""
)</f>
        <v/>
      </c>
      <c r="Y353" s="31" t="str">
        <f t="shared" si="16"/>
        <v/>
      </c>
      <c r="Z353" s="1" t="b">
        <v>0</v>
      </c>
      <c r="AA353" s="13"/>
      <c r="AB353" s="13"/>
      <c r="AC353" s="13"/>
      <c r="AD353" s="13"/>
      <c r="AE353" s="13"/>
      <c r="AG353" s="32" t="str" cm="1">
        <f t="array" ref="AG353">_xlfn.IFS(AH353="","",AH353="Yes",IF(ISNUMBER(U353),IF(U353&lt;1988,"Yes","No"),"No"),TRUE,"")</f>
        <v/>
      </c>
      <c r="AH353" s="32" t="str">
        <f t="shared" si="17"/>
        <v/>
      </c>
      <c r="AI353" s="32" t="str" cm="1">
        <f t="array" ref="AI353">_xlfn.IFS(AJ353="","",AJ353="Yes",IF(ISNUMBER(U353),IF(U353&lt;1988,"Yes","No"),"No"),TRUE,"No")</f>
        <v>No</v>
      </c>
      <c r="AJ353" s="32" t="str" cm="1">
        <f t="array" ref="AJ353">_xlfn.IFS(AND(S353="",T353=""),"",
     OR(S353="Lead",T353="Lead"),"No",
     OR(S353="Non-Lead Copper",T353="Non-Lead Copper"),"Yes",
     TRUE,"No")</f>
        <v>No</v>
      </c>
      <c r="AK353" s="32" t="str" cm="1">
        <f t="array" ref="AK353">_xlfn.IFS(AND(S353="",T353=""),"",
     OR(S353="Lead",T353="Lead"),"Yes",
     TRUE,"No")</f>
        <v>No</v>
      </c>
    </row>
    <row r="354" spans="1:37">
      <c r="A354" s="28">
        <v>352</v>
      </c>
      <c r="B354" s="2"/>
      <c r="C354" s="2"/>
      <c r="D354" s="3"/>
      <c r="E354" s="2"/>
      <c r="F354" s="5" t="s">
        <v>68</v>
      </c>
      <c r="G354" s="2"/>
      <c r="H354" s="2"/>
      <c r="I354" s="2"/>
      <c r="J354" s="2"/>
      <c r="K354" s="2"/>
      <c r="L354" s="2"/>
      <c r="M354" s="4"/>
      <c r="N354" s="2"/>
      <c r="O354" s="2"/>
      <c r="P354" s="2"/>
      <c r="Q354" s="2"/>
      <c r="R354" s="5"/>
      <c r="S354" s="2" t="s">
        <v>68</v>
      </c>
      <c r="T354" s="2" t="s">
        <v>68</v>
      </c>
      <c r="U354" s="34"/>
      <c r="V354" s="30" t="str" cm="1">
        <f t="array" ref="V354">_xlfn.IFS(
    D354="","",
    AND(D354="Single Family Residence",OR(X354="Lead",S354="Lead",T354="Lead"),OR(Q354="No",Q354="Unknown",Q354="")),"Tier 1",
    AND(D354="Single Family Residence",OR(X354="GRR",S354="Galvanized",T354="Galvanized",F354="Lead"),OR(Q354="No",Q354="Unknown",Q354="")),"Tier 3",
    AND(D354="Single Family Residence",AI354="Yes",OR(Q354="No",Q354="Unknown",Q354="")),"Tier 4",
    AND(D354&lt;&gt;"Single Family Residence",OR(X354="Lead",AK354="Yes"),OR(Q354="No",Q354="Unknown",Q354="")),"Tier 2",
    OR(Q354="No",Q354="Unknown",Q354=""),"Tier 5",
    Q354="Yes","No Tier",
    TRUE,"")</f>
        <v/>
      </c>
      <c r="W354" s="32" t="str">
        <f t="shared" si="15"/>
        <v>Unknown</v>
      </c>
      <c r="X354" s="32" t="str" cm="1">
        <f t="array" ref="X354">_xlfn.IFS(
    AND(G354="",M354=""), "",
    OR(G354="Lead", G354="Lead Lined Galvanized", M354="Lead", M354="Lead Lined Galvanized"), "Lead",
    AND(G354="GRR", M354="GRR"), "Non-Lead",
    OR(AND(G354="GRR", M354=""), AND(G354="", M354="GRR")), "Non-Lead",
    AND(G354&lt;&gt;"GRR", G354&lt;&gt;"", M354="GRR", OR(I354="Yes", I354="Unknown", I354="")), "GRR",
    AND(G354&lt;&gt;"GRR", G354&lt;&gt;"", M354="GRR", I354="No"), "Non-Lead",
    OR(G354="Unknown", M354="Unknown"), "Unknown",
    OR(NOT(OR(G354="Lead", G354="Lead Lined Galvanized", G354="GRR", G354="Unknown")),
       NOT(OR(M354="Lead", M354="Lead Lined Galvanized", M354="GRR", M354="Unknown"))), "Non-Lead",
    TRUE, ""
)</f>
        <v/>
      </c>
      <c r="Y354" s="31" t="str">
        <f t="shared" si="16"/>
        <v/>
      </c>
      <c r="Z354" s="1" t="b">
        <v>0</v>
      </c>
      <c r="AA354" s="13"/>
      <c r="AB354" s="13"/>
      <c r="AC354" s="13"/>
      <c r="AD354" s="13"/>
      <c r="AE354" s="13"/>
      <c r="AG354" s="32" t="str" cm="1">
        <f t="array" ref="AG354">_xlfn.IFS(AH354="","",AH354="Yes",IF(ISNUMBER(U354),IF(U354&lt;1988,"Yes","No"),"No"),TRUE,"")</f>
        <v/>
      </c>
      <c r="AH354" s="32" t="str">
        <f t="shared" si="17"/>
        <v/>
      </c>
      <c r="AI354" s="32" t="str" cm="1">
        <f t="array" ref="AI354">_xlfn.IFS(AJ354="","",AJ354="Yes",IF(ISNUMBER(U354),IF(U354&lt;1988,"Yes","No"),"No"),TRUE,"No")</f>
        <v>No</v>
      </c>
      <c r="AJ354" s="32" t="str" cm="1">
        <f t="array" ref="AJ354">_xlfn.IFS(AND(S354="",T354=""),"",
     OR(S354="Lead",T354="Lead"),"No",
     OR(S354="Non-Lead Copper",T354="Non-Lead Copper"),"Yes",
     TRUE,"No")</f>
        <v>No</v>
      </c>
      <c r="AK354" s="32" t="str" cm="1">
        <f t="array" ref="AK354">_xlfn.IFS(AND(S354="",T354=""),"",
     OR(S354="Lead",T354="Lead"),"Yes",
     TRUE,"No")</f>
        <v>No</v>
      </c>
    </row>
    <row r="355" spans="1:37">
      <c r="A355" s="28">
        <v>353</v>
      </c>
      <c r="B355" s="2"/>
      <c r="C355" s="2"/>
      <c r="D355" s="3"/>
      <c r="E355" s="2"/>
      <c r="F355" s="5" t="s">
        <v>68</v>
      </c>
      <c r="G355" s="2"/>
      <c r="H355" s="2"/>
      <c r="I355" s="2"/>
      <c r="J355" s="2"/>
      <c r="K355" s="2"/>
      <c r="L355" s="2"/>
      <c r="M355" s="4"/>
      <c r="N355" s="2"/>
      <c r="O355" s="2"/>
      <c r="P355" s="2"/>
      <c r="Q355" s="2"/>
      <c r="R355" s="5"/>
      <c r="S355" s="2" t="s">
        <v>68</v>
      </c>
      <c r="T355" s="2" t="s">
        <v>68</v>
      </c>
      <c r="U355" s="34"/>
      <c r="V355" s="30" t="str" cm="1">
        <f t="array" ref="V355">_xlfn.IFS(
    D355="","",
    AND(D355="Single Family Residence",OR(X355="Lead",S355="Lead",T355="Lead"),OR(Q355="No",Q355="Unknown",Q355="")),"Tier 1",
    AND(D355="Single Family Residence",OR(X355="GRR",S355="Galvanized",T355="Galvanized",F355="Lead"),OR(Q355="No",Q355="Unknown",Q355="")),"Tier 3",
    AND(D355="Single Family Residence",AI355="Yes",OR(Q355="No",Q355="Unknown",Q355="")),"Tier 4",
    AND(D355&lt;&gt;"Single Family Residence",OR(X355="Lead",AK355="Yes"),OR(Q355="No",Q355="Unknown",Q355="")),"Tier 2",
    OR(Q355="No",Q355="Unknown",Q355=""),"Tier 5",
    Q355="Yes","No Tier",
    TRUE,"")</f>
        <v/>
      </c>
      <c r="W355" s="32" t="str">
        <f t="shared" si="15"/>
        <v>Unknown</v>
      </c>
      <c r="X355" s="32" t="str" cm="1">
        <f t="array" ref="X355">_xlfn.IFS(
    AND(G355="",M355=""), "",
    OR(G355="Lead", G355="Lead Lined Galvanized", M355="Lead", M355="Lead Lined Galvanized"), "Lead",
    AND(G355="GRR", M355="GRR"), "Non-Lead",
    OR(AND(G355="GRR", M355=""), AND(G355="", M355="GRR")), "Non-Lead",
    AND(G355&lt;&gt;"GRR", G355&lt;&gt;"", M355="GRR", OR(I355="Yes", I355="Unknown", I355="")), "GRR",
    AND(G355&lt;&gt;"GRR", G355&lt;&gt;"", M355="GRR", I355="No"), "Non-Lead",
    OR(G355="Unknown", M355="Unknown"), "Unknown",
    OR(NOT(OR(G355="Lead", G355="Lead Lined Galvanized", G355="GRR", G355="Unknown")),
       NOT(OR(M355="Lead", M355="Lead Lined Galvanized", M355="GRR", M355="Unknown"))), "Non-Lead",
    TRUE, ""
)</f>
        <v/>
      </c>
      <c r="Y355" s="31" t="str">
        <f t="shared" si="16"/>
        <v/>
      </c>
      <c r="Z355" s="1" t="b">
        <v>0</v>
      </c>
      <c r="AA355" s="13"/>
      <c r="AB355" s="13"/>
      <c r="AC355" s="13"/>
      <c r="AD355" s="13"/>
      <c r="AE355" s="13"/>
      <c r="AG355" s="32" t="str" cm="1">
        <f t="array" ref="AG355">_xlfn.IFS(AH355="","",AH355="Yes",IF(ISNUMBER(U355),IF(U355&lt;1988,"Yes","No"),"No"),TRUE,"")</f>
        <v/>
      </c>
      <c r="AH355" s="32" t="str">
        <f t="shared" si="17"/>
        <v/>
      </c>
      <c r="AI355" s="32" t="str" cm="1">
        <f t="array" ref="AI355">_xlfn.IFS(AJ355="","",AJ355="Yes",IF(ISNUMBER(U355),IF(U355&lt;1988,"Yes","No"),"No"),TRUE,"No")</f>
        <v>No</v>
      </c>
      <c r="AJ355" s="32" t="str" cm="1">
        <f t="array" ref="AJ355">_xlfn.IFS(AND(S355="",T355=""),"",
     OR(S355="Lead",T355="Lead"),"No",
     OR(S355="Non-Lead Copper",T355="Non-Lead Copper"),"Yes",
     TRUE,"No")</f>
        <v>No</v>
      </c>
      <c r="AK355" s="32" t="str" cm="1">
        <f t="array" ref="AK355">_xlfn.IFS(AND(S355="",T355=""),"",
     OR(S355="Lead",T355="Lead"),"Yes",
     TRUE,"No")</f>
        <v>No</v>
      </c>
    </row>
    <row r="356" spans="1:37">
      <c r="A356" s="28">
        <v>354</v>
      </c>
      <c r="B356" s="2"/>
      <c r="C356" s="2"/>
      <c r="D356" s="3"/>
      <c r="E356" s="2"/>
      <c r="F356" s="5" t="s">
        <v>68</v>
      </c>
      <c r="G356" s="2"/>
      <c r="H356" s="2"/>
      <c r="I356" s="2"/>
      <c r="J356" s="2"/>
      <c r="K356" s="2"/>
      <c r="L356" s="2"/>
      <c r="M356" s="4"/>
      <c r="N356" s="2"/>
      <c r="O356" s="2"/>
      <c r="P356" s="2"/>
      <c r="Q356" s="2"/>
      <c r="R356" s="5"/>
      <c r="S356" s="2" t="s">
        <v>68</v>
      </c>
      <c r="T356" s="2" t="s">
        <v>68</v>
      </c>
      <c r="U356" s="34"/>
      <c r="V356" s="30" t="str" cm="1">
        <f t="array" ref="V356">_xlfn.IFS(
    D356="","",
    AND(D356="Single Family Residence",OR(X356="Lead",S356="Lead",T356="Lead"),OR(Q356="No",Q356="Unknown",Q356="")),"Tier 1",
    AND(D356="Single Family Residence",OR(X356="GRR",S356="Galvanized",T356="Galvanized",F356="Lead"),OR(Q356="No",Q356="Unknown",Q356="")),"Tier 3",
    AND(D356="Single Family Residence",AI356="Yes",OR(Q356="No",Q356="Unknown",Q356="")),"Tier 4",
    AND(D356&lt;&gt;"Single Family Residence",OR(X356="Lead",AK356="Yes"),OR(Q356="No",Q356="Unknown",Q356="")),"Tier 2",
    OR(Q356="No",Q356="Unknown",Q356=""),"Tier 5",
    Q356="Yes","No Tier",
    TRUE,"")</f>
        <v/>
      </c>
      <c r="W356" s="32" t="str">
        <f t="shared" si="15"/>
        <v>Unknown</v>
      </c>
      <c r="X356" s="32" t="str" cm="1">
        <f t="array" ref="X356">_xlfn.IFS(
    AND(G356="",M356=""), "",
    OR(G356="Lead", G356="Lead Lined Galvanized", M356="Lead", M356="Lead Lined Galvanized"), "Lead",
    AND(G356="GRR", M356="GRR"), "Non-Lead",
    OR(AND(G356="GRR", M356=""), AND(G356="", M356="GRR")), "Non-Lead",
    AND(G356&lt;&gt;"GRR", G356&lt;&gt;"", M356="GRR", OR(I356="Yes", I356="Unknown", I356="")), "GRR",
    AND(G356&lt;&gt;"GRR", G356&lt;&gt;"", M356="GRR", I356="No"), "Non-Lead",
    OR(G356="Unknown", M356="Unknown"), "Unknown",
    OR(NOT(OR(G356="Lead", G356="Lead Lined Galvanized", G356="GRR", G356="Unknown")),
       NOT(OR(M356="Lead", M356="Lead Lined Galvanized", M356="GRR", M356="Unknown"))), "Non-Lead",
    TRUE, ""
)</f>
        <v/>
      </c>
      <c r="Y356" s="31" t="str">
        <f t="shared" si="16"/>
        <v/>
      </c>
      <c r="Z356" s="1" t="b">
        <v>0</v>
      </c>
      <c r="AA356" s="13"/>
      <c r="AB356" s="13"/>
      <c r="AC356" s="13"/>
      <c r="AD356" s="13"/>
      <c r="AE356" s="13"/>
      <c r="AG356" s="32" t="str" cm="1">
        <f t="array" ref="AG356">_xlfn.IFS(AH356="","",AH356="Yes",IF(ISNUMBER(U356),IF(U356&lt;1988,"Yes","No"),"No"),TRUE,"")</f>
        <v/>
      </c>
      <c r="AH356" s="32" t="str">
        <f t="shared" si="17"/>
        <v/>
      </c>
      <c r="AI356" s="32" t="str" cm="1">
        <f t="array" ref="AI356">_xlfn.IFS(AJ356="","",AJ356="Yes",IF(ISNUMBER(U356),IF(U356&lt;1988,"Yes","No"),"No"),TRUE,"No")</f>
        <v>No</v>
      </c>
      <c r="AJ356" s="32" t="str" cm="1">
        <f t="array" ref="AJ356">_xlfn.IFS(AND(S356="",T356=""),"",
     OR(S356="Lead",T356="Lead"),"No",
     OR(S356="Non-Lead Copper",T356="Non-Lead Copper"),"Yes",
     TRUE,"No")</f>
        <v>No</v>
      </c>
      <c r="AK356" s="32" t="str" cm="1">
        <f t="array" ref="AK356">_xlfn.IFS(AND(S356="",T356=""),"",
     OR(S356="Lead",T356="Lead"),"Yes",
     TRUE,"No")</f>
        <v>No</v>
      </c>
    </row>
    <row r="357" spans="1:37">
      <c r="A357" s="28">
        <v>355</v>
      </c>
      <c r="B357" s="2"/>
      <c r="C357" s="2"/>
      <c r="D357" s="3"/>
      <c r="E357" s="2"/>
      <c r="F357" s="5" t="s">
        <v>68</v>
      </c>
      <c r="G357" s="2"/>
      <c r="H357" s="2"/>
      <c r="I357" s="2"/>
      <c r="J357" s="2"/>
      <c r="K357" s="2"/>
      <c r="L357" s="2"/>
      <c r="M357" s="4"/>
      <c r="N357" s="2"/>
      <c r="O357" s="2"/>
      <c r="P357" s="2"/>
      <c r="Q357" s="2"/>
      <c r="R357" s="5"/>
      <c r="S357" s="2" t="s">
        <v>68</v>
      </c>
      <c r="T357" s="2" t="s">
        <v>68</v>
      </c>
      <c r="U357" s="34"/>
      <c r="V357" s="30" t="str" cm="1">
        <f t="array" ref="V357">_xlfn.IFS(
    D357="","",
    AND(D357="Single Family Residence",OR(X357="Lead",S357="Lead",T357="Lead"),OR(Q357="No",Q357="Unknown",Q357="")),"Tier 1",
    AND(D357="Single Family Residence",OR(X357="GRR",S357="Galvanized",T357="Galvanized",F357="Lead"),OR(Q357="No",Q357="Unknown",Q357="")),"Tier 3",
    AND(D357="Single Family Residence",AI357="Yes",OR(Q357="No",Q357="Unknown",Q357="")),"Tier 4",
    AND(D357&lt;&gt;"Single Family Residence",OR(X357="Lead",AK357="Yes"),OR(Q357="No",Q357="Unknown",Q357="")),"Tier 2",
    OR(Q357="No",Q357="Unknown",Q357=""),"Tier 5",
    Q357="Yes","No Tier",
    TRUE,"")</f>
        <v/>
      </c>
      <c r="W357" s="32" t="str">
        <f t="shared" si="15"/>
        <v>Unknown</v>
      </c>
      <c r="X357" s="32" t="str" cm="1">
        <f t="array" ref="X357">_xlfn.IFS(
    AND(G357="",M357=""), "",
    OR(G357="Lead", G357="Lead Lined Galvanized", M357="Lead", M357="Lead Lined Galvanized"), "Lead",
    AND(G357="GRR", M357="GRR"), "Non-Lead",
    OR(AND(G357="GRR", M357=""), AND(G357="", M357="GRR")), "Non-Lead",
    AND(G357&lt;&gt;"GRR", G357&lt;&gt;"", M357="GRR", OR(I357="Yes", I357="Unknown", I357="")), "GRR",
    AND(G357&lt;&gt;"GRR", G357&lt;&gt;"", M357="GRR", I357="No"), "Non-Lead",
    OR(G357="Unknown", M357="Unknown"), "Unknown",
    OR(NOT(OR(G357="Lead", G357="Lead Lined Galvanized", G357="GRR", G357="Unknown")),
       NOT(OR(M357="Lead", M357="Lead Lined Galvanized", M357="GRR", M357="Unknown"))), "Non-Lead",
    TRUE, ""
)</f>
        <v/>
      </c>
      <c r="Y357" s="31" t="str">
        <f t="shared" si="16"/>
        <v/>
      </c>
      <c r="Z357" s="1" t="b">
        <v>0</v>
      </c>
      <c r="AA357" s="13"/>
      <c r="AB357" s="13"/>
      <c r="AC357" s="13"/>
      <c r="AD357" s="13"/>
      <c r="AE357" s="13"/>
      <c r="AG357" s="32" t="str" cm="1">
        <f t="array" ref="AG357">_xlfn.IFS(AH357="","",AH357="Yes",IF(ISNUMBER(U357),IF(U357&lt;1988,"Yes","No"),"No"),TRUE,"")</f>
        <v/>
      </c>
      <c r="AH357" s="32" t="str">
        <f t="shared" si="17"/>
        <v/>
      </c>
      <c r="AI357" s="32" t="str" cm="1">
        <f t="array" ref="AI357">_xlfn.IFS(AJ357="","",AJ357="Yes",IF(ISNUMBER(U357),IF(U357&lt;1988,"Yes","No"),"No"),TRUE,"No")</f>
        <v>No</v>
      </c>
      <c r="AJ357" s="32" t="str" cm="1">
        <f t="array" ref="AJ357">_xlfn.IFS(AND(S357="",T357=""),"",
     OR(S357="Lead",T357="Lead"),"No",
     OR(S357="Non-Lead Copper",T357="Non-Lead Copper"),"Yes",
     TRUE,"No")</f>
        <v>No</v>
      </c>
      <c r="AK357" s="32" t="str" cm="1">
        <f t="array" ref="AK357">_xlfn.IFS(AND(S357="",T357=""),"",
     OR(S357="Lead",T357="Lead"),"Yes",
     TRUE,"No")</f>
        <v>No</v>
      </c>
    </row>
    <row r="358" spans="1:37">
      <c r="A358" s="28">
        <v>356</v>
      </c>
      <c r="B358" s="2"/>
      <c r="C358" s="2"/>
      <c r="D358" s="3"/>
      <c r="E358" s="2"/>
      <c r="F358" s="5" t="s">
        <v>68</v>
      </c>
      <c r="G358" s="2"/>
      <c r="H358" s="2"/>
      <c r="I358" s="2"/>
      <c r="J358" s="2"/>
      <c r="K358" s="2"/>
      <c r="L358" s="2"/>
      <c r="M358" s="4"/>
      <c r="N358" s="2"/>
      <c r="O358" s="2"/>
      <c r="P358" s="2"/>
      <c r="Q358" s="2"/>
      <c r="R358" s="5"/>
      <c r="S358" s="2" t="s">
        <v>68</v>
      </c>
      <c r="T358" s="2" t="s">
        <v>68</v>
      </c>
      <c r="U358" s="34"/>
      <c r="V358" s="30" t="str" cm="1">
        <f t="array" ref="V358">_xlfn.IFS(
    D358="","",
    AND(D358="Single Family Residence",OR(X358="Lead",S358="Lead",T358="Lead"),OR(Q358="No",Q358="Unknown",Q358="")),"Tier 1",
    AND(D358="Single Family Residence",OR(X358="GRR",S358="Galvanized",T358="Galvanized",F358="Lead"),OR(Q358="No",Q358="Unknown",Q358="")),"Tier 3",
    AND(D358="Single Family Residence",AI358="Yes",OR(Q358="No",Q358="Unknown",Q358="")),"Tier 4",
    AND(D358&lt;&gt;"Single Family Residence",OR(X358="Lead",AK358="Yes"),OR(Q358="No",Q358="Unknown",Q358="")),"Tier 2",
    OR(Q358="No",Q358="Unknown",Q358=""),"Tier 5",
    Q358="Yes","No Tier",
    TRUE,"")</f>
        <v/>
      </c>
      <c r="W358" s="32" t="str">
        <f t="shared" si="15"/>
        <v>Unknown</v>
      </c>
      <c r="X358" s="32" t="str" cm="1">
        <f t="array" ref="X358">_xlfn.IFS(
    AND(G358="",M358=""), "",
    OR(G358="Lead", G358="Lead Lined Galvanized", M358="Lead", M358="Lead Lined Galvanized"), "Lead",
    AND(G358="GRR", M358="GRR"), "Non-Lead",
    OR(AND(G358="GRR", M358=""), AND(G358="", M358="GRR")), "Non-Lead",
    AND(G358&lt;&gt;"GRR", G358&lt;&gt;"", M358="GRR", OR(I358="Yes", I358="Unknown", I358="")), "GRR",
    AND(G358&lt;&gt;"GRR", G358&lt;&gt;"", M358="GRR", I358="No"), "Non-Lead",
    OR(G358="Unknown", M358="Unknown"), "Unknown",
    OR(NOT(OR(G358="Lead", G358="Lead Lined Galvanized", G358="GRR", G358="Unknown")),
       NOT(OR(M358="Lead", M358="Lead Lined Galvanized", M358="GRR", M358="Unknown"))), "Non-Lead",
    TRUE, ""
)</f>
        <v/>
      </c>
      <c r="Y358" s="31" t="str">
        <f t="shared" si="16"/>
        <v/>
      </c>
      <c r="Z358" s="1" t="b">
        <v>0</v>
      </c>
      <c r="AA358" s="13"/>
      <c r="AB358" s="13"/>
      <c r="AC358" s="13"/>
      <c r="AD358" s="13"/>
      <c r="AE358" s="13"/>
      <c r="AG358" s="32" t="str" cm="1">
        <f t="array" ref="AG358">_xlfn.IFS(AH358="","",AH358="Yes",IF(ISNUMBER(U358),IF(U358&lt;1988,"Yes","No"),"No"),TRUE,"")</f>
        <v/>
      </c>
      <c r="AH358" s="32" t="str">
        <f t="shared" si="17"/>
        <v/>
      </c>
      <c r="AI358" s="32" t="str" cm="1">
        <f t="array" ref="AI358">_xlfn.IFS(AJ358="","",AJ358="Yes",IF(ISNUMBER(U358),IF(U358&lt;1988,"Yes","No"),"No"),TRUE,"No")</f>
        <v>No</v>
      </c>
      <c r="AJ358" s="32" t="str" cm="1">
        <f t="array" ref="AJ358">_xlfn.IFS(AND(S358="",T358=""),"",
     OR(S358="Lead",T358="Lead"),"No",
     OR(S358="Non-Lead Copper",T358="Non-Lead Copper"),"Yes",
     TRUE,"No")</f>
        <v>No</v>
      </c>
      <c r="AK358" s="32" t="str" cm="1">
        <f t="array" ref="AK358">_xlfn.IFS(AND(S358="",T358=""),"",
     OR(S358="Lead",T358="Lead"),"Yes",
     TRUE,"No")</f>
        <v>No</v>
      </c>
    </row>
    <row r="359" spans="1:37">
      <c r="A359" s="28">
        <v>357</v>
      </c>
      <c r="B359" s="2"/>
      <c r="C359" s="2"/>
      <c r="D359" s="3"/>
      <c r="E359" s="2"/>
      <c r="F359" s="5" t="s">
        <v>68</v>
      </c>
      <c r="G359" s="2"/>
      <c r="H359" s="2"/>
      <c r="I359" s="2"/>
      <c r="J359" s="2"/>
      <c r="K359" s="2"/>
      <c r="L359" s="2"/>
      <c r="M359" s="4"/>
      <c r="N359" s="2"/>
      <c r="O359" s="2"/>
      <c r="P359" s="2"/>
      <c r="Q359" s="2"/>
      <c r="R359" s="5"/>
      <c r="S359" s="2" t="s">
        <v>68</v>
      </c>
      <c r="T359" s="2" t="s">
        <v>68</v>
      </c>
      <c r="U359" s="34"/>
      <c r="V359" s="30" t="str" cm="1">
        <f t="array" ref="V359">_xlfn.IFS(
    D359="","",
    AND(D359="Single Family Residence",OR(X359="Lead",S359="Lead",T359="Lead"),OR(Q359="No",Q359="Unknown",Q359="")),"Tier 1",
    AND(D359="Single Family Residence",OR(X359="GRR",S359="Galvanized",T359="Galvanized",F359="Lead"),OR(Q359="No",Q359="Unknown",Q359="")),"Tier 3",
    AND(D359="Single Family Residence",AI359="Yes",OR(Q359="No",Q359="Unknown",Q359="")),"Tier 4",
    AND(D359&lt;&gt;"Single Family Residence",OR(X359="Lead",AK359="Yes"),OR(Q359="No",Q359="Unknown",Q359="")),"Tier 2",
    OR(Q359="No",Q359="Unknown",Q359=""),"Tier 5",
    Q359="Yes","No Tier",
    TRUE,"")</f>
        <v/>
      </c>
      <c r="W359" s="32" t="str">
        <f t="shared" si="15"/>
        <v>Unknown</v>
      </c>
      <c r="X359" s="32" t="str" cm="1">
        <f t="array" ref="X359">_xlfn.IFS(
    AND(G359="",M359=""), "",
    OR(G359="Lead", G359="Lead Lined Galvanized", M359="Lead", M359="Lead Lined Galvanized"), "Lead",
    AND(G359="GRR", M359="GRR"), "Non-Lead",
    OR(AND(G359="GRR", M359=""), AND(G359="", M359="GRR")), "Non-Lead",
    AND(G359&lt;&gt;"GRR", G359&lt;&gt;"", M359="GRR", OR(I359="Yes", I359="Unknown", I359="")), "GRR",
    AND(G359&lt;&gt;"GRR", G359&lt;&gt;"", M359="GRR", I359="No"), "Non-Lead",
    OR(G359="Unknown", M359="Unknown"), "Unknown",
    OR(NOT(OR(G359="Lead", G359="Lead Lined Galvanized", G359="GRR", G359="Unknown")),
       NOT(OR(M359="Lead", M359="Lead Lined Galvanized", M359="GRR", M359="Unknown"))), "Non-Lead",
    TRUE, ""
)</f>
        <v/>
      </c>
      <c r="Y359" s="31" t="str">
        <f t="shared" si="16"/>
        <v/>
      </c>
      <c r="Z359" s="1" t="b">
        <v>0</v>
      </c>
      <c r="AA359" s="13"/>
      <c r="AB359" s="13"/>
      <c r="AC359" s="13"/>
      <c r="AD359" s="13"/>
      <c r="AE359" s="13"/>
      <c r="AG359" s="32" t="str" cm="1">
        <f t="array" ref="AG359">_xlfn.IFS(AH359="","",AH359="Yes",IF(ISNUMBER(U359),IF(U359&lt;1988,"Yes","No"),"No"),TRUE,"")</f>
        <v/>
      </c>
      <c r="AH359" s="32" t="str">
        <f t="shared" si="17"/>
        <v/>
      </c>
      <c r="AI359" s="32" t="str" cm="1">
        <f t="array" ref="AI359">_xlfn.IFS(AJ359="","",AJ359="Yes",IF(ISNUMBER(U359),IF(U359&lt;1988,"Yes","No"),"No"),TRUE,"No")</f>
        <v>No</v>
      </c>
      <c r="AJ359" s="32" t="str" cm="1">
        <f t="array" ref="AJ359">_xlfn.IFS(AND(S359="",T359=""),"",
     OR(S359="Lead",T359="Lead"),"No",
     OR(S359="Non-Lead Copper",T359="Non-Lead Copper"),"Yes",
     TRUE,"No")</f>
        <v>No</v>
      </c>
      <c r="AK359" s="32" t="str" cm="1">
        <f t="array" ref="AK359">_xlfn.IFS(AND(S359="",T359=""),"",
     OR(S359="Lead",T359="Lead"),"Yes",
     TRUE,"No")</f>
        <v>No</v>
      </c>
    </row>
    <row r="360" spans="1:37">
      <c r="A360" s="28">
        <v>358</v>
      </c>
      <c r="B360" s="2"/>
      <c r="C360" s="2"/>
      <c r="D360" s="3"/>
      <c r="E360" s="2"/>
      <c r="F360" s="5" t="s">
        <v>68</v>
      </c>
      <c r="G360" s="2"/>
      <c r="H360" s="2"/>
      <c r="I360" s="2"/>
      <c r="J360" s="2"/>
      <c r="K360" s="2"/>
      <c r="L360" s="2"/>
      <c r="M360" s="4"/>
      <c r="N360" s="2"/>
      <c r="O360" s="2"/>
      <c r="P360" s="2"/>
      <c r="Q360" s="2"/>
      <c r="R360" s="5"/>
      <c r="S360" s="2" t="s">
        <v>68</v>
      </c>
      <c r="T360" s="2" t="s">
        <v>68</v>
      </c>
      <c r="U360" s="34"/>
      <c r="V360" s="30" t="str" cm="1">
        <f t="array" ref="V360">_xlfn.IFS(
    D360="","",
    AND(D360="Single Family Residence",OR(X360="Lead",S360="Lead",T360="Lead"),OR(Q360="No",Q360="Unknown",Q360="")),"Tier 1",
    AND(D360="Single Family Residence",OR(X360="GRR",S360="Galvanized",T360="Galvanized",F360="Lead"),OR(Q360="No",Q360="Unknown",Q360="")),"Tier 3",
    AND(D360="Single Family Residence",AI360="Yes",OR(Q360="No",Q360="Unknown",Q360="")),"Tier 4",
    AND(D360&lt;&gt;"Single Family Residence",OR(X360="Lead",AK360="Yes"),OR(Q360="No",Q360="Unknown",Q360="")),"Tier 2",
    OR(Q360="No",Q360="Unknown",Q360=""),"Tier 5",
    Q360="Yes","No Tier",
    TRUE,"")</f>
        <v/>
      </c>
      <c r="W360" s="32" t="str">
        <f t="shared" si="15"/>
        <v>Unknown</v>
      </c>
      <c r="X360" s="32" t="str" cm="1">
        <f t="array" ref="X360">_xlfn.IFS(
    AND(G360="",M360=""), "",
    OR(G360="Lead", G360="Lead Lined Galvanized", M360="Lead", M360="Lead Lined Galvanized"), "Lead",
    AND(G360="GRR", M360="GRR"), "Non-Lead",
    OR(AND(G360="GRR", M360=""), AND(G360="", M360="GRR")), "Non-Lead",
    AND(G360&lt;&gt;"GRR", G360&lt;&gt;"", M360="GRR", OR(I360="Yes", I360="Unknown", I360="")), "GRR",
    AND(G360&lt;&gt;"GRR", G360&lt;&gt;"", M360="GRR", I360="No"), "Non-Lead",
    OR(G360="Unknown", M360="Unknown"), "Unknown",
    OR(NOT(OR(G360="Lead", G360="Lead Lined Galvanized", G360="GRR", G360="Unknown")),
       NOT(OR(M360="Lead", M360="Lead Lined Galvanized", M360="GRR", M360="Unknown"))), "Non-Lead",
    TRUE, ""
)</f>
        <v/>
      </c>
      <c r="Y360" s="31" t="str">
        <f t="shared" si="16"/>
        <v/>
      </c>
      <c r="Z360" s="1" t="b">
        <v>0</v>
      </c>
      <c r="AA360" s="13"/>
      <c r="AB360" s="13"/>
      <c r="AC360" s="13"/>
      <c r="AD360" s="13"/>
      <c r="AE360" s="13"/>
      <c r="AG360" s="32" t="str" cm="1">
        <f t="array" ref="AG360">_xlfn.IFS(AH360="","",AH360="Yes",IF(ISNUMBER(U360),IF(U360&lt;1988,"Yes","No"),"No"),TRUE,"")</f>
        <v/>
      </c>
      <c r="AH360" s="32" t="str">
        <f t="shared" si="17"/>
        <v/>
      </c>
      <c r="AI360" s="32" t="str" cm="1">
        <f t="array" ref="AI360">_xlfn.IFS(AJ360="","",AJ360="Yes",IF(ISNUMBER(U360),IF(U360&lt;1988,"Yes","No"),"No"),TRUE,"No")</f>
        <v>No</v>
      </c>
      <c r="AJ360" s="32" t="str" cm="1">
        <f t="array" ref="AJ360">_xlfn.IFS(AND(S360="",T360=""),"",
     OR(S360="Lead",T360="Lead"),"No",
     OR(S360="Non-Lead Copper",T360="Non-Lead Copper"),"Yes",
     TRUE,"No")</f>
        <v>No</v>
      </c>
      <c r="AK360" s="32" t="str" cm="1">
        <f t="array" ref="AK360">_xlfn.IFS(AND(S360="",T360=""),"",
     OR(S360="Lead",T360="Lead"),"Yes",
     TRUE,"No")</f>
        <v>No</v>
      </c>
    </row>
    <row r="361" spans="1:37">
      <c r="A361" s="28">
        <v>359</v>
      </c>
      <c r="B361" s="2"/>
      <c r="C361" s="2"/>
      <c r="D361" s="3"/>
      <c r="E361" s="2"/>
      <c r="F361" s="5" t="s">
        <v>68</v>
      </c>
      <c r="G361" s="2"/>
      <c r="H361" s="2"/>
      <c r="I361" s="2"/>
      <c r="J361" s="2"/>
      <c r="K361" s="2"/>
      <c r="L361" s="2"/>
      <c r="M361" s="4"/>
      <c r="N361" s="2"/>
      <c r="O361" s="2"/>
      <c r="P361" s="2"/>
      <c r="Q361" s="2"/>
      <c r="R361" s="5"/>
      <c r="S361" s="2" t="s">
        <v>68</v>
      </c>
      <c r="T361" s="2" t="s">
        <v>68</v>
      </c>
      <c r="U361" s="34"/>
      <c r="V361" s="30" t="str" cm="1">
        <f t="array" ref="V361">_xlfn.IFS(
    D361="","",
    AND(D361="Single Family Residence",OR(X361="Lead",S361="Lead",T361="Lead"),OR(Q361="No",Q361="Unknown",Q361="")),"Tier 1",
    AND(D361="Single Family Residence",OR(X361="GRR",S361="Galvanized",T361="Galvanized",F361="Lead"),OR(Q361="No",Q361="Unknown",Q361="")),"Tier 3",
    AND(D361="Single Family Residence",AI361="Yes",OR(Q361="No",Q361="Unknown",Q361="")),"Tier 4",
    AND(D361&lt;&gt;"Single Family Residence",OR(X361="Lead",AK361="Yes"),OR(Q361="No",Q361="Unknown",Q361="")),"Tier 2",
    OR(Q361="No",Q361="Unknown",Q361=""),"Tier 5",
    Q361="Yes","No Tier",
    TRUE,"")</f>
        <v/>
      </c>
      <c r="W361" s="32" t="str">
        <f t="shared" si="15"/>
        <v>Unknown</v>
      </c>
      <c r="X361" s="32" t="str" cm="1">
        <f t="array" ref="X361">_xlfn.IFS(
    AND(G361="",M361=""), "",
    OR(G361="Lead", G361="Lead Lined Galvanized", M361="Lead", M361="Lead Lined Galvanized"), "Lead",
    AND(G361="GRR", M361="GRR"), "Non-Lead",
    OR(AND(G361="GRR", M361=""), AND(G361="", M361="GRR")), "Non-Lead",
    AND(G361&lt;&gt;"GRR", G361&lt;&gt;"", M361="GRR", OR(I361="Yes", I361="Unknown", I361="")), "GRR",
    AND(G361&lt;&gt;"GRR", G361&lt;&gt;"", M361="GRR", I361="No"), "Non-Lead",
    OR(G361="Unknown", M361="Unknown"), "Unknown",
    OR(NOT(OR(G361="Lead", G361="Lead Lined Galvanized", G361="GRR", G361="Unknown")),
       NOT(OR(M361="Lead", M361="Lead Lined Galvanized", M361="GRR", M361="Unknown"))), "Non-Lead",
    TRUE, ""
)</f>
        <v/>
      </c>
      <c r="Y361" s="31" t="str">
        <f t="shared" si="16"/>
        <v/>
      </c>
      <c r="Z361" s="1" t="b">
        <v>0</v>
      </c>
      <c r="AA361" s="13"/>
      <c r="AB361" s="13"/>
      <c r="AC361" s="13"/>
      <c r="AD361" s="13"/>
      <c r="AE361" s="13"/>
      <c r="AG361" s="32" t="str" cm="1">
        <f t="array" ref="AG361">_xlfn.IFS(AH361="","",AH361="Yes",IF(ISNUMBER(U361),IF(U361&lt;1988,"Yes","No"),"No"),TRUE,"")</f>
        <v/>
      </c>
      <c r="AH361" s="32" t="str">
        <f t="shared" si="17"/>
        <v/>
      </c>
      <c r="AI361" s="32" t="str" cm="1">
        <f t="array" ref="AI361">_xlfn.IFS(AJ361="","",AJ361="Yes",IF(ISNUMBER(U361),IF(U361&lt;1988,"Yes","No"),"No"),TRUE,"No")</f>
        <v>No</v>
      </c>
      <c r="AJ361" s="32" t="str" cm="1">
        <f t="array" ref="AJ361">_xlfn.IFS(AND(S361="",T361=""),"",
     OR(S361="Lead",T361="Lead"),"No",
     OR(S361="Non-Lead Copper",T361="Non-Lead Copper"),"Yes",
     TRUE,"No")</f>
        <v>No</v>
      </c>
      <c r="AK361" s="32" t="str" cm="1">
        <f t="array" ref="AK361">_xlfn.IFS(AND(S361="",T361=""),"",
     OR(S361="Lead",T361="Lead"),"Yes",
     TRUE,"No")</f>
        <v>No</v>
      </c>
    </row>
    <row r="362" spans="1:37">
      <c r="A362" s="28">
        <v>360</v>
      </c>
      <c r="B362" s="2"/>
      <c r="C362" s="2"/>
      <c r="D362" s="3"/>
      <c r="E362" s="2"/>
      <c r="F362" s="5" t="s">
        <v>68</v>
      </c>
      <c r="G362" s="2"/>
      <c r="H362" s="2"/>
      <c r="I362" s="2"/>
      <c r="J362" s="2"/>
      <c r="K362" s="2"/>
      <c r="L362" s="2"/>
      <c r="M362" s="4"/>
      <c r="N362" s="2"/>
      <c r="O362" s="2"/>
      <c r="P362" s="2"/>
      <c r="Q362" s="2"/>
      <c r="R362" s="5"/>
      <c r="S362" s="2" t="s">
        <v>68</v>
      </c>
      <c r="T362" s="2" t="s">
        <v>68</v>
      </c>
      <c r="U362" s="34"/>
      <c r="V362" s="30" t="str" cm="1">
        <f t="array" ref="V362">_xlfn.IFS(
    D362="","",
    AND(D362="Single Family Residence",OR(X362="Lead",S362="Lead",T362="Lead"),OR(Q362="No",Q362="Unknown",Q362="")),"Tier 1",
    AND(D362="Single Family Residence",OR(X362="GRR",S362="Galvanized",T362="Galvanized",F362="Lead"),OR(Q362="No",Q362="Unknown",Q362="")),"Tier 3",
    AND(D362="Single Family Residence",AI362="Yes",OR(Q362="No",Q362="Unknown",Q362="")),"Tier 4",
    AND(D362&lt;&gt;"Single Family Residence",OR(X362="Lead",AK362="Yes"),OR(Q362="No",Q362="Unknown",Q362="")),"Tier 2",
    OR(Q362="No",Q362="Unknown",Q362=""),"Tier 5",
    Q362="Yes","No Tier",
    TRUE,"")</f>
        <v/>
      </c>
      <c r="W362" s="32" t="str">
        <f t="shared" si="15"/>
        <v>Unknown</v>
      </c>
      <c r="X362" s="32" t="str" cm="1">
        <f t="array" ref="X362">_xlfn.IFS(
    AND(G362="",M362=""), "",
    OR(G362="Lead", G362="Lead Lined Galvanized", M362="Lead", M362="Lead Lined Galvanized"), "Lead",
    AND(G362="GRR", M362="GRR"), "Non-Lead",
    OR(AND(G362="GRR", M362=""), AND(G362="", M362="GRR")), "Non-Lead",
    AND(G362&lt;&gt;"GRR", G362&lt;&gt;"", M362="GRR", OR(I362="Yes", I362="Unknown", I362="")), "GRR",
    AND(G362&lt;&gt;"GRR", G362&lt;&gt;"", M362="GRR", I362="No"), "Non-Lead",
    OR(G362="Unknown", M362="Unknown"), "Unknown",
    OR(NOT(OR(G362="Lead", G362="Lead Lined Galvanized", G362="GRR", G362="Unknown")),
       NOT(OR(M362="Lead", M362="Lead Lined Galvanized", M362="GRR", M362="Unknown"))), "Non-Lead",
    TRUE, ""
)</f>
        <v/>
      </c>
      <c r="Y362" s="31" t="str">
        <f t="shared" si="16"/>
        <v/>
      </c>
      <c r="Z362" s="1" t="b">
        <v>0</v>
      </c>
      <c r="AA362" s="13"/>
      <c r="AB362" s="13"/>
      <c r="AC362" s="13"/>
      <c r="AD362" s="13"/>
      <c r="AE362" s="13"/>
      <c r="AG362" s="32" t="str" cm="1">
        <f t="array" ref="AG362">_xlfn.IFS(AH362="","",AH362="Yes",IF(ISNUMBER(U362),IF(U362&lt;1988,"Yes","No"),"No"),TRUE,"")</f>
        <v/>
      </c>
      <c r="AH362" s="32" t="str">
        <f t="shared" si="17"/>
        <v/>
      </c>
      <c r="AI362" s="32" t="str" cm="1">
        <f t="array" ref="AI362">_xlfn.IFS(AJ362="","",AJ362="Yes",IF(ISNUMBER(U362),IF(U362&lt;1988,"Yes","No"),"No"),TRUE,"No")</f>
        <v>No</v>
      </c>
      <c r="AJ362" s="32" t="str" cm="1">
        <f t="array" ref="AJ362">_xlfn.IFS(AND(S362="",T362=""),"",
     OR(S362="Lead",T362="Lead"),"No",
     OR(S362="Non-Lead Copper",T362="Non-Lead Copper"),"Yes",
     TRUE,"No")</f>
        <v>No</v>
      </c>
      <c r="AK362" s="32" t="str" cm="1">
        <f t="array" ref="AK362">_xlfn.IFS(AND(S362="",T362=""),"",
     OR(S362="Lead",T362="Lead"),"Yes",
     TRUE,"No")</f>
        <v>No</v>
      </c>
    </row>
    <row r="363" spans="1:37">
      <c r="A363" s="28">
        <v>361</v>
      </c>
      <c r="B363" s="2"/>
      <c r="C363" s="2"/>
      <c r="D363" s="3"/>
      <c r="E363" s="2"/>
      <c r="F363" s="5" t="s">
        <v>68</v>
      </c>
      <c r="G363" s="2"/>
      <c r="H363" s="2"/>
      <c r="I363" s="2"/>
      <c r="J363" s="2"/>
      <c r="K363" s="2"/>
      <c r="L363" s="2"/>
      <c r="M363" s="4"/>
      <c r="N363" s="2"/>
      <c r="O363" s="2"/>
      <c r="P363" s="2"/>
      <c r="Q363" s="2"/>
      <c r="R363" s="5"/>
      <c r="S363" s="2" t="s">
        <v>68</v>
      </c>
      <c r="T363" s="2" t="s">
        <v>68</v>
      </c>
      <c r="U363" s="34"/>
      <c r="V363" s="30" t="str" cm="1">
        <f t="array" ref="V363">_xlfn.IFS(
    D363="","",
    AND(D363="Single Family Residence",OR(X363="Lead",S363="Lead",T363="Lead"),OR(Q363="No",Q363="Unknown",Q363="")),"Tier 1",
    AND(D363="Single Family Residence",OR(X363="GRR",S363="Galvanized",T363="Galvanized",F363="Lead"),OR(Q363="No",Q363="Unknown",Q363="")),"Tier 3",
    AND(D363="Single Family Residence",AI363="Yes",OR(Q363="No",Q363="Unknown",Q363="")),"Tier 4",
    AND(D363&lt;&gt;"Single Family Residence",OR(X363="Lead",AK363="Yes"),OR(Q363="No",Q363="Unknown",Q363="")),"Tier 2",
    OR(Q363="No",Q363="Unknown",Q363=""),"Tier 5",
    Q363="Yes","No Tier",
    TRUE,"")</f>
        <v/>
      </c>
      <c r="W363" s="32" t="str">
        <f t="shared" si="15"/>
        <v>Unknown</v>
      </c>
      <c r="X363" s="32" t="str" cm="1">
        <f t="array" ref="X363">_xlfn.IFS(
    AND(G363="",M363=""), "",
    OR(G363="Lead", G363="Lead Lined Galvanized", M363="Lead", M363="Lead Lined Galvanized"), "Lead",
    AND(G363="GRR", M363="GRR"), "Non-Lead",
    OR(AND(G363="GRR", M363=""), AND(G363="", M363="GRR")), "Non-Lead",
    AND(G363&lt;&gt;"GRR", G363&lt;&gt;"", M363="GRR", OR(I363="Yes", I363="Unknown", I363="")), "GRR",
    AND(G363&lt;&gt;"GRR", G363&lt;&gt;"", M363="GRR", I363="No"), "Non-Lead",
    OR(G363="Unknown", M363="Unknown"), "Unknown",
    OR(NOT(OR(G363="Lead", G363="Lead Lined Galvanized", G363="GRR", G363="Unknown")),
       NOT(OR(M363="Lead", M363="Lead Lined Galvanized", M363="GRR", M363="Unknown"))), "Non-Lead",
    TRUE, ""
)</f>
        <v/>
      </c>
      <c r="Y363" s="31" t="str">
        <f t="shared" si="16"/>
        <v/>
      </c>
      <c r="Z363" s="1" t="b">
        <v>0</v>
      </c>
      <c r="AA363" s="13"/>
      <c r="AB363" s="13"/>
      <c r="AC363" s="13"/>
      <c r="AD363" s="13"/>
      <c r="AE363" s="13"/>
      <c r="AG363" s="32" t="str" cm="1">
        <f t="array" ref="AG363">_xlfn.IFS(AH363="","",AH363="Yes",IF(ISNUMBER(U363),IF(U363&lt;1988,"Yes","No"),"No"),TRUE,"")</f>
        <v/>
      </c>
      <c r="AH363" s="32" t="str">
        <f t="shared" si="17"/>
        <v/>
      </c>
      <c r="AI363" s="32" t="str" cm="1">
        <f t="array" ref="AI363">_xlfn.IFS(AJ363="","",AJ363="Yes",IF(ISNUMBER(U363),IF(U363&lt;1988,"Yes","No"),"No"),TRUE,"No")</f>
        <v>No</v>
      </c>
      <c r="AJ363" s="32" t="str" cm="1">
        <f t="array" ref="AJ363">_xlfn.IFS(AND(S363="",T363=""),"",
     OR(S363="Lead",T363="Lead"),"No",
     OR(S363="Non-Lead Copper",T363="Non-Lead Copper"),"Yes",
     TRUE,"No")</f>
        <v>No</v>
      </c>
      <c r="AK363" s="32" t="str" cm="1">
        <f t="array" ref="AK363">_xlfn.IFS(AND(S363="",T363=""),"",
     OR(S363="Lead",T363="Lead"),"Yes",
     TRUE,"No")</f>
        <v>No</v>
      </c>
    </row>
    <row r="364" spans="1:37">
      <c r="A364" s="28">
        <v>362</v>
      </c>
      <c r="B364" s="2"/>
      <c r="C364" s="2"/>
      <c r="D364" s="3"/>
      <c r="E364" s="2"/>
      <c r="F364" s="5" t="s">
        <v>68</v>
      </c>
      <c r="G364" s="2"/>
      <c r="H364" s="2"/>
      <c r="I364" s="2"/>
      <c r="J364" s="2"/>
      <c r="K364" s="2"/>
      <c r="L364" s="2"/>
      <c r="M364" s="4"/>
      <c r="N364" s="2"/>
      <c r="O364" s="2"/>
      <c r="P364" s="2"/>
      <c r="Q364" s="2"/>
      <c r="R364" s="5"/>
      <c r="S364" s="2" t="s">
        <v>68</v>
      </c>
      <c r="T364" s="2" t="s">
        <v>68</v>
      </c>
      <c r="U364" s="34"/>
      <c r="V364" s="30" t="str" cm="1">
        <f t="array" ref="V364">_xlfn.IFS(
    D364="","",
    AND(D364="Single Family Residence",OR(X364="Lead",S364="Lead",T364="Lead"),OR(Q364="No",Q364="Unknown",Q364="")),"Tier 1",
    AND(D364="Single Family Residence",OR(X364="GRR",S364="Galvanized",T364="Galvanized",F364="Lead"),OR(Q364="No",Q364="Unknown",Q364="")),"Tier 3",
    AND(D364="Single Family Residence",AI364="Yes",OR(Q364="No",Q364="Unknown",Q364="")),"Tier 4",
    AND(D364&lt;&gt;"Single Family Residence",OR(X364="Lead",AK364="Yes"),OR(Q364="No",Q364="Unknown",Q364="")),"Tier 2",
    OR(Q364="No",Q364="Unknown",Q364=""),"Tier 5",
    Q364="Yes","No Tier",
    TRUE,"")</f>
        <v/>
      </c>
      <c r="W364" s="32" t="str">
        <f t="shared" si="15"/>
        <v>Unknown</v>
      </c>
      <c r="X364" s="32" t="str" cm="1">
        <f t="array" ref="X364">_xlfn.IFS(
    AND(G364="",M364=""), "",
    OR(G364="Lead", G364="Lead Lined Galvanized", M364="Lead", M364="Lead Lined Galvanized"), "Lead",
    AND(G364="GRR", M364="GRR"), "Non-Lead",
    OR(AND(G364="GRR", M364=""), AND(G364="", M364="GRR")), "Non-Lead",
    AND(G364&lt;&gt;"GRR", G364&lt;&gt;"", M364="GRR", OR(I364="Yes", I364="Unknown", I364="")), "GRR",
    AND(G364&lt;&gt;"GRR", G364&lt;&gt;"", M364="GRR", I364="No"), "Non-Lead",
    OR(G364="Unknown", M364="Unknown"), "Unknown",
    OR(NOT(OR(G364="Lead", G364="Lead Lined Galvanized", G364="GRR", G364="Unknown")),
       NOT(OR(M364="Lead", M364="Lead Lined Galvanized", M364="GRR", M364="Unknown"))), "Non-Lead",
    TRUE, ""
)</f>
        <v/>
      </c>
      <c r="Y364" s="31" t="str">
        <f t="shared" si="16"/>
        <v/>
      </c>
      <c r="Z364" s="1" t="b">
        <v>0</v>
      </c>
      <c r="AA364" s="13"/>
      <c r="AB364" s="13"/>
      <c r="AC364" s="13"/>
      <c r="AD364" s="13"/>
      <c r="AE364" s="13"/>
      <c r="AG364" s="32" t="str" cm="1">
        <f t="array" ref="AG364">_xlfn.IFS(AH364="","",AH364="Yes",IF(ISNUMBER(U364),IF(U364&lt;1988,"Yes","No"),"No"),TRUE,"")</f>
        <v/>
      </c>
      <c r="AH364" s="32" t="str">
        <f t="shared" si="17"/>
        <v/>
      </c>
      <c r="AI364" s="32" t="str" cm="1">
        <f t="array" ref="AI364">_xlfn.IFS(AJ364="","",AJ364="Yes",IF(ISNUMBER(U364),IF(U364&lt;1988,"Yes","No"),"No"),TRUE,"No")</f>
        <v>No</v>
      </c>
      <c r="AJ364" s="32" t="str" cm="1">
        <f t="array" ref="AJ364">_xlfn.IFS(AND(S364="",T364=""),"",
     OR(S364="Lead",T364="Lead"),"No",
     OR(S364="Non-Lead Copper",T364="Non-Lead Copper"),"Yes",
     TRUE,"No")</f>
        <v>No</v>
      </c>
      <c r="AK364" s="32" t="str" cm="1">
        <f t="array" ref="AK364">_xlfn.IFS(AND(S364="",T364=""),"",
     OR(S364="Lead",T364="Lead"),"Yes",
     TRUE,"No")</f>
        <v>No</v>
      </c>
    </row>
    <row r="365" spans="1:37">
      <c r="A365" s="28">
        <v>363</v>
      </c>
      <c r="B365" s="2"/>
      <c r="C365" s="2"/>
      <c r="D365" s="3"/>
      <c r="E365" s="2"/>
      <c r="F365" s="5" t="s">
        <v>68</v>
      </c>
      <c r="G365" s="2"/>
      <c r="H365" s="2"/>
      <c r="I365" s="2"/>
      <c r="J365" s="2"/>
      <c r="K365" s="2"/>
      <c r="L365" s="2"/>
      <c r="M365" s="4"/>
      <c r="N365" s="2"/>
      <c r="O365" s="2"/>
      <c r="P365" s="2"/>
      <c r="Q365" s="2"/>
      <c r="R365" s="5"/>
      <c r="S365" s="2" t="s">
        <v>68</v>
      </c>
      <c r="T365" s="2" t="s">
        <v>68</v>
      </c>
      <c r="U365" s="34"/>
      <c r="V365" s="30" t="str" cm="1">
        <f t="array" ref="V365">_xlfn.IFS(
    D365="","",
    AND(D365="Single Family Residence",OR(X365="Lead",S365="Lead",T365="Lead"),OR(Q365="No",Q365="Unknown",Q365="")),"Tier 1",
    AND(D365="Single Family Residence",OR(X365="GRR",S365="Galvanized",T365="Galvanized",F365="Lead"),OR(Q365="No",Q365="Unknown",Q365="")),"Tier 3",
    AND(D365="Single Family Residence",AI365="Yes",OR(Q365="No",Q365="Unknown",Q365="")),"Tier 4",
    AND(D365&lt;&gt;"Single Family Residence",OR(X365="Lead",AK365="Yes"),OR(Q365="No",Q365="Unknown",Q365="")),"Tier 2",
    OR(Q365="No",Q365="Unknown",Q365=""),"Tier 5",
    Q365="Yes","No Tier",
    TRUE,"")</f>
        <v/>
      </c>
      <c r="W365" s="32" t="str">
        <f t="shared" si="15"/>
        <v>Unknown</v>
      </c>
      <c r="X365" s="32" t="str" cm="1">
        <f t="array" ref="X365">_xlfn.IFS(
    AND(G365="",M365=""), "",
    OR(G365="Lead", G365="Lead Lined Galvanized", M365="Lead", M365="Lead Lined Galvanized"), "Lead",
    AND(G365="GRR", M365="GRR"), "Non-Lead",
    OR(AND(G365="GRR", M365=""), AND(G365="", M365="GRR")), "Non-Lead",
    AND(G365&lt;&gt;"GRR", G365&lt;&gt;"", M365="GRR", OR(I365="Yes", I365="Unknown", I365="")), "GRR",
    AND(G365&lt;&gt;"GRR", G365&lt;&gt;"", M365="GRR", I365="No"), "Non-Lead",
    OR(G365="Unknown", M365="Unknown"), "Unknown",
    OR(NOT(OR(G365="Lead", G365="Lead Lined Galvanized", G365="GRR", G365="Unknown")),
       NOT(OR(M365="Lead", M365="Lead Lined Galvanized", M365="GRR", M365="Unknown"))), "Non-Lead",
    TRUE, ""
)</f>
        <v/>
      </c>
      <c r="Y365" s="31" t="str">
        <f t="shared" si="16"/>
        <v/>
      </c>
      <c r="Z365" s="1" t="b">
        <v>0</v>
      </c>
      <c r="AA365" s="13"/>
      <c r="AB365" s="13"/>
      <c r="AC365" s="13"/>
      <c r="AD365" s="13"/>
      <c r="AE365" s="13"/>
      <c r="AG365" s="32" t="str" cm="1">
        <f t="array" ref="AG365">_xlfn.IFS(AH365="","",AH365="Yes",IF(ISNUMBER(U365),IF(U365&lt;1988,"Yes","No"),"No"),TRUE,"")</f>
        <v/>
      </c>
      <c r="AH365" s="32" t="str">
        <f t="shared" si="17"/>
        <v/>
      </c>
      <c r="AI365" s="32" t="str" cm="1">
        <f t="array" ref="AI365">_xlfn.IFS(AJ365="","",AJ365="Yes",IF(ISNUMBER(U365),IF(U365&lt;1988,"Yes","No"),"No"),TRUE,"No")</f>
        <v>No</v>
      </c>
      <c r="AJ365" s="32" t="str" cm="1">
        <f t="array" ref="AJ365">_xlfn.IFS(AND(S365="",T365=""),"",
     OR(S365="Lead",T365="Lead"),"No",
     OR(S365="Non-Lead Copper",T365="Non-Lead Copper"),"Yes",
     TRUE,"No")</f>
        <v>No</v>
      </c>
      <c r="AK365" s="32" t="str" cm="1">
        <f t="array" ref="AK365">_xlfn.IFS(AND(S365="",T365=""),"",
     OR(S365="Lead",T365="Lead"),"Yes",
     TRUE,"No")</f>
        <v>No</v>
      </c>
    </row>
    <row r="366" spans="1:37">
      <c r="A366" s="28">
        <v>364</v>
      </c>
      <c r="B366" s="2"/>
      <c r="C366" s="2"/>
      <c r="D366" s="3"/>
      <c r="E366" s="2"/>
      <c r="F366" s="5" t="s">
        <v>68</v>
      </c>
      <c r="G366" s="2"/>
      <c r="H366" s="2"/>
      <c r="I366" s="2"/>
      <c r="J366" s="2"/>
      <c r="K366" s="2"/>
      <c r="L366" s="2"/>
      <c r="M366" s="4"/>
      <c r="N366" s="2"/>
      <c r="O366" s="2"/>
      <c r="P366" s="2"/>
      <c r="Q366" s="2"/>
      <c r="R366" s="5"/>
      <c r="S366" s="2" t="s">
        <v>68</v>
      </c>
      <c r="T366" s="2" t="s">
        <v>68</v>
      </c>
      <c r="U366" s="34"/>
      <c r="V366" s="30" t="str" cm="1">
        <f t="array" ref="V366">_xlfn.IFS(
    D366="","",
    AND(D366="Single Family Residence",OR(X366="Lead",S366="Lead",T366="Lead"),OR(Q366="No",Q366="Unknown",Q366="")),"Tier 1",
    AND(D366="Single Family Residence",OR(X366="GRR",S366="Galvanized",T366="Galvanized",F366="Lead"),OR(Q366="No",Q366="Unknown",Q366="")),"Tier 3",
    AND(D366="Single Family Residence",AI366="Yes",OR(Q366="No",Q366="Unknown",Q366="")),"Tier 4",
    AND(D366&lt;&gt;"Single Family Residence",OR(X366="Lead",AK366="Yes"),OR(Q366="No",Q366="Unknown",Q366="")),"Tier 2",
    OR(Q366="No",Q366="Unknown",Q366=""),"Tier 5",
    Q366="Yes","No Tier",
    TRUE,"")</f>
        <v/>
      </c>
      <c r="W366" s="32" t="str">
        <f t="shared" si="15"/>
        <v>Unknown</v>
      </c>
      <c r="X366" s="32" t="str" cm="1">
        <f t="array" ref="X366">_xlfn.IFS(
    AND(G366="",M366=""), "",
    OR(G366="Lead", G366="Lead Lined Galvanized", M366="Lead", M366="Lead Lined Galvanized"), "Lead",
    AND(G366="GRR", M366="GRR"), "Non-Lead",
    OR(AND(G366="GRR", M366=""), AND(G366="", M366="GRR")), "Non-Lead",
    AND(G366&lt;&gt;"GRR", G366&lt;&gt;"", M366="GRR", OR(I366="Yes", I366="Unknown", I366="")), "GRR",
    AND(G366&lt;&gt;"GRR", G366&lt;&gt;"", M366="GRR", I366="No"), "Non-Lead",
    OR(G366="Unknown", M366="Unknown"), "Unknown",
    OR(NOT(OR(G366="Lead", G366="Lead Lined Galvanized", G366="GRR", G366="Unknown")),
       NOT(OR(M366="Lead", M366="Lead Lined Galvanized", M366="GRR", M366="Unknown"))), "Non-Lead",
    TRUE, ""
)</f>
        <v/>
      </c>
      <c r="Y366" s="31" t="str">
        <f t="shared" si="16"/>
        <v/>
      </c>
      <c r="Z366" s="1" t="b">
        <v>0</v>
      </c>
      <c r="AA366" s="13"/>
      <c r="AB366" s="13"/>
      <c r="AC366" s="13"/>
      <c r="AD366" s="13"/>
      <c r="AE366" s="13"/>
      <c r="AG366" s="32" t="str" cm="1">
        <f t="array" ref="AG366">_xlfn.IFS(AH366="","",AH366="Yes",IF(ISNUMBER(U366),IF(U366&lt;1988,"Yes","No"),"No"),TRUE,"")</f>
        <v/>
      </c>
      <c r="AH366" s="32" t="str">
        <f t="shared" si="17"/>
        <v/>
      </c>
      <c r="AI366" s="32" t="str" cm="1">
        <f t="array" ref="AI366">_xlfn.IFS(AJ366="","",AJ366="Yes",IF(ISNUMBER(U366),IF(U366&lt;1988,"Yes","No"),"No"),TRUE,"No")</f>
        <v>No</v>
      </c>
      <c r="AJ366" s="32" t="str" cm="1">
        <f t="array" ref="AJ366">_xlfn.IFS(AND(S366="",T366=""),"",
     OR(S366="Lead",T366="Lead"),"No",
     OR(S366="Non-Lead Copper",T366="Non-Lead Copper"),"Yes",
     TRUE,"No")</f>
        <v>No</v>
      </c>
      <c r="AK366" s="32" t="str" cm="1">
        <f t="array" ref="AK366">_xlfn.IFS(AND(S366="",T366=""),"",
     OR(S366="Lead",T366="Lead"),"Yes",
     TRUE,"No")</f>
        <v>No</v>
      </c>
    </row>
    <row r="367" spans="1:37">
      <c r="A367" s="28">
        <v>365</v>
      </c>
      <c r="B367" s="2"/>
      <c r="C367" s="2"/>
      <c r="D367" s="3"/>
      <c r="E367" s="2"/>
      <c r="F367" s="5" t="s">
        <v>68</v>
      </c>
      <c r="G367" s="2"/>
      <c r="H367" s="2"/>
      <c r="I367" s="2"/>
      <c r="J367" s="2"/>
      <c r="K367" s="2"/>
      <c r="L367" s="2"/>
      <c r="M367" s="4"/>
      <c r="N367" s="2"/>
      <c r="O367" s="2"/>
      <c r="P367" s="2"/>
      <c r="Q367" s="2"/>
      <c r="R367" s="5"/>
      <c r="S367" s="2" t="s">
        <v>68</v>
      </c>
      <c r="T367" s="2" t="s">
        <v>68</v>
      </c>
      <c r="U367" s="34"/>
      <c r="V367" s="30" t="str" cm="1">
        <f t="array" ref="V367">_xlfn.IFS(
    D367="","",
    AND(D367="Single Family Residence",OR(X367="Lead",S367="Lead",T367="Lead"),OR(Q367="No",Q367="Unknown",Q367="")),"Tier 1",
    AND(D367="Single Family Residence",OR(X367="GRR",S367="Galvanized",T367="Galvanized",F367="Lead"),OR(Q367="No",Q367="Unknown",Q367="")),"Tier 3",
    AND(D367="Single Family Residence",AI367="Yes",OR(Q367="No",Q367="Unknown",Q367="")),"Tier 4",
    AND(D367&lt;&gt;"Single Family Residence",OR(X367="Lead",AK367="Yes"),OR(Q367="No",Q367="Unknown",Q367="")),"Tier 2",
    OR(Q367="No",Q367="Unknown",Q367=""),"Tier 5",
    Q367="Yes","No Tier",
    TRUE,"")</f>
        <v/>
      </c>
      <c r="W367" s="32" t="str">
        <f t="shared" si="15"/>
        <v>Unknown</v>
      </c>
      <c r="X367" s="32" t="str" cm="1">
        <f t="array" ref="X367">_xlfn.IFS(
    AND(G367="",M367=""), "",
    OR(G367="Lead", G367="Lead Lined Galvanized", M367="Lead", M367="Lead Lined Galvanized"), "Lead",
    AND(G367="GRR", M367="GRR"), "Non-Lead",
    OR(AND(G367="GRR", M367=""), AND(G367="", M367="GRR")), "Non-Lead",
    AND(G367&lt;&gt;"GRR", G367&lt;&gt;"", M367="GRR", OR(I367="Yes", I367="Unknown", I367="")), "GRR",
    AND(G367&lt;&gt;"GRR", G367&lt;&gt;"", M367="GRR", I367="No"), "Non-Lead",
    OR(G367="Unknown", M367="Unknown"), "Unknown",
    OR(NOT(OR(G367="Lead", G367="Lead Lined Galvanized", G367="GRR", G367="Unknown")),
       NOT(OR(M367="Lead", M367="Lead Lined Galvanized", M367="GRR", M367="Unknown"))), "Non-Lead",
    TRUE, ""
)</f>
        <v/>
      </c>
      <c r="Y367" s="31" t="str">
        <f t="shared" si="16"/>
        <v/>
      </c>
      <c r="Z367" s="1" t="b">
        <v>0</v>
      </c>
      <c r="AA367" s="13"/>
      <c r="AB367" s="13"/>
      <c r="AC367" s="13"/>
      <c r="AD367" s="13"/>
      <c r="AE367" s="13"/>
      <c r="AG367" s="32" t="str" cm="1">
        <f t="array" ref="AG367">_xlfn.IFS(AH367="","",AH367="Yes",IF(ISNUMBER(U367),IF(U367&lt;1988,"Yes","No"),"No"),TRUE,"")</f>
        <v/>
      </c>
      <c r="AH367" s="32" t="str">
        <f t="shared" si="17"/>
        <v/>
      </c>
      <c r="AI367" s="32" t="str" cm="1">
        <f t="array" ref="AI367">_xlfn.IFS(AJ367="","",AJ367="Yes",IF(ISNUMBER(U367),IF(U367&lt;1988,"Yes","No"),"No"),TRUE,"No")</f>
        <v>No</v>
      </c>
      <c r="AJ367" s="32" t="str" cm="1">
        <f t="array" ref="AJ367">_xlfn.IFS(AND(S367="",T367=""),"",
     OR(S367="Lead",T367="Lead"),"No",
     OR(S367="Non-Lead Copper",T367="Non-Lead Copper"),"Yes",
     TRUE,"No")</f>
        <v>No</v>
      </c>
      <c r="AK367" s="32" t="str" cm="1">
        <f t="array" ref="AK367">_xlfn.IFS(AND(S367="",T367=""),"",
     OR(S367="Lead",T367="Lead"),"Yes",
     TRUE,"No")</f>
        <v>No</v>
      </c>
    </row>
    <row r="368" spans="1:37">
      <c r="A368" s="28">
        <v>366</v>
      </c>
      <c r="B368" s="2"/>
      <c r="C368" s="2"/>
      <c r="D368" s="3"/>
      <c r="E368" s="2"/>
      <c r="F368" s="5" t="s">
        <v>68</v>
      </c>
      <c r="G368" s="2"/>
      <c r="H368" s="2"/>
      <c r="I368" s="2"/>
      <c r="J368" s="2"/>
      <c r="K368" s="2"/>
      <c r="L368" s="2"/>
      <c r="M368" s="4"/>
      <c r="N368" s="2"/>
      <c r="O368" s="2"/>
      <c r="P368" s="2"/>
      <c r="Q368" s="2"/>
      <c r="R368" s="5"/>
      <c r="S368" s="2" t="s">
        <v>68</v>
      </c>
      <c r="T368" s="2" t="s">
        <v>68</v>
      </c>
      <c r="U368" s="34"/>
      <c r="V368" s="30" t="str" cm="1">
        <f t="array" ref="V368">_xlfn.IFS(
    D368="","",
    AND(D368="Single Family Residence",OR(X368="Lead",S368="Lead",T368="Lead"),OR(Q368="No",Q368="Unknown",Q368="")),"Tier 1",
    AND(D368="Single Family Residence",OR(X368="GRR",S368="Galvanized",T368="Galvanized",F368="Lead"),OR(Q368="No",Q368="Unknown",Q368="")),"Tier 3",
    AND(D368="Single Family Residence",AI368="Yes",OR(Q368="No",Q368="Unknown",Q368="")),"Tier 4",
    AND(D368&lt;&gt;"Single Family Residence",OR(X368="Lead",AK368="Yes"),OR(Q368="No",Q368="Unknown",Q368="")),"Tier 2",
    OR(Q368="No",Q368="Unknown",Q368=""),"Tier 5",
    Q368="Yes","No Tier",
    TRUE,"")</f>
        <v/>
      </c>
      <c r="W368" s="32" t="str">
        <f t="shared" si="15"/>
        <v>Unknown</v>
      </c>
      <c r="X368" s="32" t="str" cm="1">
        <f t="array" ref="X368">_xlfn.IFS(
    AND(G368="",M368=""), "",
    OR(G368="Lead", G368="Lead Lined Galvanized", M368="Lead", M368="Lead Lined Galvanized"), "Lead",
    AND(G368="GRR", M368="GRR"), "Non-Lead",
    OR(AND(G368="GRR", M368=""), AND(G368="", M368="GRR")), "Non-Lead",
    AND(G368&lt;&gt;"GRR", G368&lt;&gt;"", M368="GRR", OR(I368="Yes", I368="Unknown", I368="")), "GRR",
    AND(G368&lt;&gt;"GRR", G368&lt;&gt;"", M368="GRR", I368="No"), "Non-Lead",
    OR(G368="Unknown", M368="Unknown"), "Unknown",
    OR(NOT(OR(G368="Lead", G368="Lead Lined Galvanized", G368="GRR", G368="Unknown")),
       NOT(OR(M368="Lead", M368="Lead Lined Galvanized", M368="GRR", M368="Unknown"))), "Non-Lead",
    TRUE, ""
)</f>
        <v/>
      </c>
      <c r="Y368" s="31" t="str">
        <f t="shared" si="16"/>
        <v/>
      </c>
      <c r="Z368" s="1" t="b">
        <v>0</v>
      </c>
      <c r="AA368" s="13"/>
      <c r="AB368" s="13"/>
      <c r="AC368" s="13"/>
      <c r="AD368" s="13"/>
      <c r="AE368" s="13"/>
      <c r="AG368" s="32" t="str" cm="1">
        <f t="array" ref="AG368">_xlfn.IFS(AH368="","",AH368="Yes",IF(ISNUMBER(U368),IF(U368&lt;1988,"Yes","No"),"No"),TRUE,"")</f>
        <v/>
      </c>
      <c r="AH368" s="32" t="str">
        <f t="shared" si="17"/>
        <v/>
      </c>
      <c r="AI368" s="32" t="str" cm="1">
        <f t="array" ref="AI368">_xlfn.IFS(AJ368="","",AJ368="Yes",IF(ISNUMBER(U368),IF(U368&lt;1988,"Yes","No"),"No"),TRUE,"No")</f>
        <v>No</v>
      </c>
      <c r="AJ368" s="32" t="str" cm="1">
        <f t="array" ref="AJ368">_xlfn.IFS(AND(S368="",T368=""),"",
     OR(S368="Lead",T368="Lead"),"No",
     OR(S368="Non-Lead Copper",T368="Non-Lead Copper"),"Yes",
     TRUE,"No")</f>
        <v>No</v>
      </c>
      <c r="AK368" s="32" t="str" cm="1">
        <f t="array" ref="AK368">_xlfn.IFS(AND(S368="",T368=""),"",
     OR(S368="Lead",T368="Lead"),"Yes",
     TRUE,"No")</f>
        <v>No</v>
      </c>
    </row>
    <row r="369" spans="1:37">
      <c r="A369" s="28">
        <v>367</v>
      </c>
      <c r="B369" s="2"/>
      <c r="C369" s="2"/>
      <c r="D369" s="3"/>
      <c r="E369" s="2"/>
      <c r="F369" s="5" t="s">
        <v>68</v>
      </c>
      <c r="G369" s="2"/>
      <c r="H369" s="2"/>
      <c r="I369" s="2"/>
      <c r="J369" s="2"/>
      <c r="K369" s="2"/>
      <c r="L369" s="2"/>
      <c r="M369" s="4"/>
      <c r="N369" s="2"/>
      <c r="O369" s="2"/>
      <c r="P369" s="2"/>
      <c r="Q369" s="2"/>
      <c r="R369" s="5"/>
      <c r="S369" s="2" t="s">
        <v>68</v>
      </c>
      <c r="T369" s="2" t="s">
        <v>68</v>
      </c>
      <c r="U369" s="34"/>
      <c r="V369" s="30" t="str" cm="1">
        <f t="array" ref="V369">_xlfn.IFS(
    D369="","",
    AND(D369="Single Family Residence",OR(X369="Lead",S369="Lead",T369="Lead"),OR(Q369="No",Q369="Unknown",Q369="")),"Tier 1",
    AND(D369="Single Family Residence",OR(X369="GRR",S369="Galvanized",T369="Galvanized",F369="Lead"),OR(Q369="No",Q369="Unknown",Q369="")),"Tier 3",
    AND(D369="Single Family Residence",AI369="Yes",OR(Q369="No",Q369="Unknown",Q369="")),"Tier 4",
    AND(D369&lt;&gt;"Single Family Residence",OR(X369="Lead",AK369="Yes"),OR(Q369="No",Q369="Unknown",Q369="")),"Tier 2",
    OR(Q369="No",Q369="Unknown",Q369=""),"Tier 5",
    Q369="Yes","No Tier",
    TRUE,"")</f>
        <v/>
      </c>
      <c r="W369" s="32" t="str">
        <f t="shared" si="15"/>
        <v>Unknown</v>
      </c>
      <c r="X369" s="32" t="str" cm="1">
        <f t="array" ref="X369">_xlfn.IFS(
    AND(G369="",M369=""), "",
    OR(G369="Lead", G369="Lead Lined Galvanized", M369="Lead", M369="Lead Lined Galvanized"), "Lead",
    AND(G369="GRR", M369="GRR"), "Non-Lead",
    OR(AND(G369="GRR", M369=""), AND(G369="", M369="GRR")), "Non-Lead",
    AND(G369&lt;&gt;"GRR", G369&lt;&gt;"", M369="GRR", OR(I369="Yes", I369="Unknown", I369="")), "GRR",
    AND(G369&lt;&gt;"GRR", G369&lt;&gt;"", M369="GRR", I369="No"), "Non-Lead",
    OR(G369="Unknown", M369="Unknown"), "Unknown",
    OR(NOT(OR(G369="Lead", G369="Lead Lined Galvanized", G369="GRR", G369="Unknown")),
       NOT(OR(M369="Lead", M369="Lead Lined Galvanized", M369="GRR", M369="Unknown"))), "Non-Lead",
    TRUE, ""
)</f>
        <v/>
      </c>
      <c r="Y369" s="31" t="str">
        <f t="shared" si="16"/>
        <v/>
      </c>
      <c r="Z369" s="1" t="b">
        <v>0</v>
      </c>
      <c r="AA369" s="13"/>
      <c r="AB369" s="13"/>
      <c r="AC369" s="13"/>
      <c r="AD369" s="13"/>
      <c r="AE369" s="13"/>
      <c r="AG369" s="32" t="str" cm="1">
        <f t="array" ref="AG369">_xlfn.IFS(AH369="","",AH369="Yes",IF(ISNUMBER(U369),IF(U369&lt;1988,"Yes","No"),"No"),TRUE,"")</f>
        <v/>
      </c>
      <c r="AH369" s="32" t="str">
        <f t="shared" si="17"/>
        <v/>
      </c>
      <c r="AI369" s="32" t="str" cm="1">
        <f t="array" ref="AI369">_xlfn.IFS(AJ369="","",AJ369="Yes",IF(ISNUMBER(U369),IF(U369&lt;1988,"Yes","No"),"No"),TRUE,"No")</f>
        <v>No</v>
      </c>
      <c r="AJ369" s="32" t="str" cm="1">
        <f t="array" ref="AJ369">_xlfn.IFS(AND(S369="",T369=""),"",
     OR(S369="Lead",T369="Lead"),"No",
     OR(S369="Non-Lead Copper",T369="Non-Lead Copper"),"Yes",
     TRUE,"No")</f>
        <v>No</v>
      </c>
      <c r="AK369" s="32" t="str" cm="1">
        <f t="array" ref="AK369">_xlfn.IFS(AND(S369="",T369=""),"",
     OR(S369="Lead",T369="Lead"),"Yes",
     TRUE,"No")</f>
        <v>No</v>
      </c>
    </row>
    <row r="370" spans="1:37">
      <c r="A370" s="28">
        <v>368</v>
      </c>
      <c r="B370" s="2"/>
      <c r="C370" s="2"/>
      <c r="D370" s="3"/>
      <c r="E370" s="2"/>
      <c r="F370" s="5" t="s">
        <v>68</v>
      </c>
      <c r="G370" s="2"/>
      <c r="H370" s="2"/>
      <c r="I370" s="2"/>
      <c r="J370" s="2"/>
      <c r="K370" s="2"/>
      <c r="L370" s="2"/>
      <c r="M370" s="4"/>
      <c r="N370" s="2"/>
      <c r="O370" s="2"/>
      <c r="P370" s="2"/>
      <c r="Q370" s="2"/>
      <c r="R370" s="5"/>
      <c r="S370" s="2" t="s">
        <v>68</v>
      </c>
      <c r="T370" s="2" t="s">
        <v>68</v>
      </c>
      <c r="U370" s="34"/>
      <c r="V370" s="30" t="str" cm="1">
        <f t="array" ref="V370">_xlfn.IFS(
    D370="","",
    AND(D370="Single Family Residence",OR(X370="Lead",S370="Lead",T370="Lead"),OR(Q370="No",Q370="Unknown",Q370="")),"Tier 1",
    AND(D370="Single Family Residence",OR(X370="GRR",S370="Galvanized",T370="Galvanized",F370="Lead"),OR(Q370="No",Q370="Unknown",Q370="")),"Tier 3",
    AND(D370="Single Family Residence",AI370="Yes",OR(Q370="No",Q370="Unknown",Q370="")),"Tier 4",
    AND(D370&lt;&gt;"Single Family Residence",OR(X370="Lead",AK370="Yes"),OR(Q370="No",Q370="Unknown",Q370="")),"Tier 2",
    OR(Q370="No",Q370="Unknown",Q370=""),"Tier 5",
    Q370="Yes","No Tier",
    TRUE,"")</f>
        <v/>
      </c>
      <c r="W370" s="32" t="str">
        <f t="shared" si="15"/>
        <v>Unknown</v>
      </c>
      <c r="X370" s="32" t="str" cm="1">
        <f t="array" ref="X370">_xlfn.IFS(
    AND(G370="",M370=""), "",
    OR(G370="Lead", G370="Lead Lined Galvanized", M370="Lead", M370="Lead Lined Galvanized"), "Lead",
    AND(G370="GRR", M370="GRR"), "Non-Lead",
    OR(AND(G370="GRR", M370=""), AND(G370="", M370="GRR")), "Non-Lead",
    AND(G370&lt;&gt;"GRR", G370&lt;&gt;"", M370="GRR", OR(I370="Yes", I370="Unknown", I370="")), "GRR",
    AND(G370&lt;&gt;"GRR", G370&lt;&gt;"", M370="GRR", I370="No"), "Non-Lead",
    OR(G370="Unknown", M370="Unknown"), "Unknown",
    OR(NOT(OR(G370="Lead", G370="Lead Lined Galvanized", G370="GRR", G370="Unknown")),
       NOT(OR(M370="Lead", M370="Lead Lined Galvanized", M370="GRR", M370="Unknown"))), "Non-Lead",
    TRUE, ""
)</f>
        <v/>
      </c>
      <c r="Y370" s="31" t="str">
        <f t="shared" si="16"/>
        <v/>
      </c>
      <c r="Z370" s="1" t="b">
        <v>0</v>
      </c>
      <c r="AA370" s="13"/>
      <c r="AB370" s="13"/>
      <c r="AC370" s="13"/>
      <c r="AD370" s="13"/>
      <c r="AE370" s="13"/>
      <c r="AG370" s="32" t="str" cm="1">
        <f t="array" ref="AG370">_xlfn.IFS(AH370="","",AH370="Yes",IF(ISNUMBER(U370),IF(U370&lt;1988,"Yes","No"),"No"),TRUE,"")</f>
        <v/>
      </c>
      <c r="AH370" s="32" t="str">
        <f t="shared" si="17"/>
        <v/>
      </c>
      <c r="AI370" s="32" t="str" cm="1">
        <f t="array" ref="AI370">_xlfn.IFS(AJ370="","",AJ370="Yes",IF(ISNUMBER(U370),IF(U370&lt;1988,"Yes","No"),"No"),TRUE,"No")</f>
        <v>No</v>
      </c>
      <c r="AJ370" s="32" t="str" cm="1">
        <f t="array" ref="AJ370">_xlfn.IFS(AND(S370="",T370=""),"",
     OR(S370="Lead",T370="Lead"),"No",
     OR(S370="Non-Lead Copper",T370="Non-Lead Copper"),"Yes",
     TRUE,"No")</f>
        <v>No</v>
      </c>
      <c r="AK370" s="32" t="str" cm="1">
        <f t="array" ref="AK370">_xlfn.IFS(AND(S370="",T370=""),"",
     OR(S370="Lead",T370="Lead"),"Yes",
     TRUE,"No")</f>
        <v>No</v>
      </c>
    </row>
    <row r="371" spans="1:37">
      <c r="A371" s="28">
        <v>369</v>
      </c>
      <c r="B371" s="2"/>
      <c r="C371" s="2"/>
      <c r="D371" s="3"/>
      <c r="E371" s="2"/>
      <c r="F371" s="5" t="s">
        <v>68</v>
      </c>
      <c r="G371" s="2"/>
      <c r="H371" s="2"/>
      <c r="I371" s="2"/>
      <c r="J371" s="2"/>
      <c r="K371" s="2"/>
      <c r="L371" s="2"/>
      <c r="M371" s="4"/>
      <c r="N371" s="2"/>
      <c r="O371" s="2"/>
      <c r="P371" s="2"/>
      <c r="Q371" s="2"/>
      <c r="R371" s="5"/>
      <c r="S371" s="2" t="s">
        <v>68</v>
      </c>
      <c r="T371" s="2" t="s">
        <v>68</v>
      </c>
      <c r="U371" s="34"/>
      <c r="V371" s="30" t="str" cm="1">
        <f t="array" ref="V371">_xlfn.IFS(
    D371="","",
    AND(D371="Single Family Residence",OR(X371="Lead",S371="Lead",T371="Lead"),OR(Q371="No",Q371="Unknown",Q371="")),"Tier 1",
    AND(D371="Single Family Residence",OR(X371="GRR",S371="Galvanized",T371="Galvanized",F371="Lead"),OR(Q371="No",Q371="Unknown",Q371="")),"Tier 3",
    AND(D371="Single Family Residence",AI371="Yes",OR(Q371="No",Q371="Unknown",Q371="")),"Tier 4",
    AND(D371&lt;&gt;"Single Family Residence",OR(X371="Lead",AK371="Yes"),OR(Q371="No",Q371="Unknown",Q371="")),"Tier 2",
    OR(Q371="No",Q371="Unknown",Q371=""),"Tier 5",
    Q371="Yes","No Tier",
    TRUE,"")</f>
        <v/>
      </c>
      <c r="W371" s="32" t="str">
        <f t="shared" si="15"/>
        <v>Unknown</v>
      </c>
      <c r="X371" s="32" t="str" cm="1">
        <f t="array" ref="X371">_xlfn.IFS(
    AND(G371="",M371=""), "",
    OR(G371="Lead", G371="Lead Lined Galvanized", M371="Lead", M371="Lead Lined Galvanized"), "Lead",
    AND(G371="GRR", M371="GRR"), "Non-Lead",
    OR(AND(G371="GRR", M371=""), AND(G371="", M371="GRR")), "Non-Lead",
    AND(G371&lt;&gt;"GRR", G371&lt;&gt;"", M371="GRR", OR(I371="Yes", I371="Unknown", I371="")), "GRR",
    AND(G371&lt;&gt;"GRR", G371&lt;&gt;"", M371="GRR", I371="No"), "Non-Lead",
    OR(G371="Unknown", M371="Unknown"), "Unknown",
    OR(NOT(OR(G371="Lead", G371="Lead Lined Galvanized", G371="GRR", G371="Unknown")),
       NOT(OR(M371="Lead", M371="Lead Lined Galvanized", M371="GRR", M371="Unknown"))), "Non-Lead",
    TRUE, ""
)</f>
        <v/>
      </c>
      <c r="Y371" s="31" t="str">
        <f t="shared" si="16"/>
        <v/>
      </c>
      <c r="Z371" s="1" t="b">
        <v>0</v>
      </c>
      <c r="AA371" s="13"/>
      <c r="AB371" s="13"/>
      <c r="AC371" s="13"/>
      <c r="AD371" s="13"/>
      <c r="AE371" s="13"/>
      <c r="AG371" s="32" t="str" cm="1">
        <f t="array" ref="AG371">_xlfn.IFS(AH371="","",AH371="Yes",IF(ISNUMBER(U371),IF(U371&lt;1988,"Yes","No"),"No"),TRUE,"")</f>
        <v/>
      </c>
      <c r="AH371" s="32" t="str">
        <f t="shared" si="17"/>
        <v/>
      </c>
      <c r="AI371" s="32" t="str" cm="1">
        <f t="array" ref="AI371">_xlfn.IFS(AJ371="","",AJ371="Yes",IF(ISNUMBER(U371),IF(U371&lt;1988,"Yes","No"),"No"),TRUE,"No")</f>
        <v>No</v>
      </c>
      <c r="AJ371" s="32" t="str" cm="1">
        <f t="array" ref="AJ371">_xlfn.IFS(AND(S371="",T371=""),"",
     OR(S371="Lead",T371="Lead"),"No",
     OR(S371="Non-Lead Copper",T371="Non-Lead Copper"),"Yes",
     TRUE,"No")</f>
        <v>No</v>
      </c>
      <c r="AK371" s="32" t="str" cm="1">
        <f t="array" ref="AK371">_xlfn.IFS(AND(S371="",T371=""),"",
     OR(S371="Lead",T371="Lead"),"Yes",
     TRUE,"No")</f>
        <v>No</v>
      </c>
    </row>
    <row r="372" spans="1:37">
      <c r="A372" s="28">
        <v>370</v>
      </c>
      <c r="B372" s="2"/>
      <c r="C372" s="2"/>
      <c r="D372" s="3"/>
      <c r="E372" s="2"/>
      <c r="F372" s="5" t="s">
        <v>68</v>
      </c>
      <c r="G372" s="2"/>
      <c r="H372" s="2"/>
      <c r="I372" s="2"/>
      <c r="J372" s="2"/>
      <c r="K372" s="2"/>
      <c r="L372" s="2"/>
      <c r="M372" s="4"/>
      <c r="N372" s="2"/>
      <c r="O372" s="2"/>
      <c r="P372" s="2"/>
      <c r="Q372" s="2"/>
      <c r="R372" s="5"/>
      <c r="S372" s="2" t="s">
        <v>68</v>
      </c>
      <c r="T372" s="2" t="s">
        <v>68</v>
      </c>
      <c r="U372" s="34"/>
      <c r="V372" s="30" t="str" cm="1">
        <f t="array" ref="V372">_xlfn.IFS(
    D372="","",
    AND(D372="Single Family Residence",OR(X372="Lead",S372="Lead",T372="Lead"),OR(Q372="No",Q372="Unknown",Q372="")),"Tier 1",
    AND(D372="Single Family Residence",OR(X372="GRR",S372="Galvanized",T372="Galvanized",F372="Lead"),OR(Q372="No",Q372="Unknown",Q372="")),"Tier 3",
    AND(D372="Single Family Residence",AI372="Yes",OR(Q372="No",Q372="Unknown",Q372="")),"Tier 4",
    AND(D372&lt;&gt;"Single Family Residence",OR(X372="Lead",AK372="Yes"),OR(Q372="No",Q372="Unknown",Q372="")),"Tier 2",
    OR(Q372="No",Q372="Unknown",Q372=""),"Tier 5",
    Q372="Yes","No Tier",
    TRUE,"")</f>
        <v/>
      </c>
      <c r="W372" s="32" t="str">
        <f t="shared" si="15"/>
        <v>Unknown</v>
      </c>
      <c r="X372" s="32" t="str" cm="1">
        <f t="array" ref="X372">_xlfn.IFS(
    AND(G372="",M372=""), "",
    OR(G372="Lead", G372="Lead Lined Galvanized", M372="Lead", M372="Lead Lined Galvanized"), "Lead",
    AND(G372="GRR", M372="GRR"), "Non-Lead",
    OR(AND(G372="GRR", M372=""), AND(G372="", M372="GRR")), "Non-Lead",
    AND(G372&lt;&gt;"GRR", G372&lt;&gt;"", M372="GRR", OR(I372="Yes", I372="Unknown", I372="")), "GRR",
    AND(G372&lt;&gt;"GRR", G372&lt;&gt;"", M372="GRR", I372="No"), "Non-Lead",
    OR(G372="Unknown", M372="Unknown"), "Unknown",
    OR(NOT(OR(G372="Lead", G372="Lead Lined Galvanized", G372="GRR", G372="Unknown")),
       NOT(OR(M372="Lead", M372="Lead Lined Galvanized", M372="GRR", M372="Unknown"))), "Non-Lead",
    TRUE, ""
)</f>
        <v/>
      </c>
      <c r="Y372" s="31" t="str">
        <f t="shared" si="16"/>
        <v/>
      </c>
      <c r="Z372" s="1" t="b">
        <v>0</v>
      </c>
      <c r="AA372" s="13"/>
      <c r="AB372" s="13"/>
      <c r="AC372" s="13"/>
      <c r="AD372" s="13"/>
      <c r="AE372" s="13"/>
      <c r="AG372" s="32" t="str" cm="1">
        <f t="array" ref="AG372">_xlfn.IFS(AH372="","",AH372="Yes",IF(ISNUMBER(U372),IF(U372&lt;1988,"Yes","No"),"No"),TRUE,"")</f>
        <v/>
      </c>
      <c r="AH372" s="32" t="str">
        <f t="shared" si="17"/>
        <v/>
      </c>
      <c r="AI372" s="32" t="str" cm="1">
        <f t="array" ref="AI372">_xlfn.IFS(AJ372="","",AJ372="Yes",IF(ISNUMBER(U372),IF(U372&lt;1988,"Yes","No"),"No"),TRUE,"No")</f>
        <v>No</v>
      </c>
      <c r="AJ372" s="32" t="str" cm="1">
        <f t="array" ref="AJ372">_xlfn.IFS(AND(S372="",T372=""),"",
     OR(S372="Lead",T372="Lead"),"No",
     OR(S372="Non-Lead Copper",T372="Non-Lead Copper"),"Yes",
     TRUE,"No")</f>
        <v>No</v>
      </c>
      <c r="AK372" s="32" t="str" cm="1">
        <f t="array" ref="AK372">_xlfn.IFS(AND(S372="",T372=""),"",
     OR(S372="Lead",T372="Lead"),"Yes",
     TRUE,"No")</f>
        <v>No</v>
      </c>
    </row>
    <row r="373" spans="1:37">
      <c r="A373" s="28">
        <v>371</v>
      </c>
      <c r="B373" s="2"/>
      <c r="C373" s="2"/>
      <c r="D373" s="3"/>
      <c r="E373" s="2"/>
      <c r="F373" s="5" t="s">
        <v>68</v>
      </c>
      <c r="G373" s="2"/>
      <c r="H373" s="2"/>
      <c r="I373" s="2"/>
      <c r="J373" s="2"/>
      <c r="K373" s="2"/>
      <c r="L373" s="2"/>
      <c r="M373" s="4"/>
      <c r="N373" s="2"/>
      <c r="O373" s="2"/>
      <c r="P373" s="2"/>
      <c r="Q373" s="2"/>
      <c r="R373" s="5"/>
      <c r="S373" s="2" t="s">
        <v>68</v>
      </c>
      <c r="T373" s="2" t="s">
        <v>68</v>
      </c>
      <c r="U373" s="34"/>
      <c r="V373" s="30" t="str" cm="1">
        <f t="array" ref="V373">_xlfn.IFS(
    D373="","",
    AND(D373="Single Family Residence",OR(X373="Lead",S373="Lead",T373="Lead"),OR(Q373="No",Q373="Unknown",Q373="")),"Tier 1",
    AND(D373="Single Family Residence",OR(X373="GRR",S373="Galvanized",T373="Galvanized",F373="Lead"),OR(Q373="No",Q373="Unknown",Q373="")),"Tier 3",
    AND(D373="Single Family Residence",AI373="Yes",OR(Q373="No",Q373="Unknown",Q373="")),"Tier 4",
    AND(D373&lt;&gt;"Single Family Residence",OR(X373="Lead",AK373="Yes"),OR(Q373="No",Q373="Unknown",Q373="")),"Tier 2",
    OR(Q373="No",Q373="Unknown",Q373=""),"Tier 5",
    Q373="Yes","No Tier",
    TRUE,"")</f>
        <v/>
      </c>
      <c r="W373" s="32" t="str">
        <f t="shared" si="15"/>
        <v>Unknown</v>
      </c>
      <c r="X373" s="32" t="str" cm="1">
        <f t="array" ref="X373">_xlfn.IFS(
    AND(G373="",M373=""), "",
    OR(G373="Lead", G373="Lead Lined Galvanized", M373="Lead", M373="Lead Lined Galvanized"), "Lead",
    AND(G373="GRR", M373="GRR"), "Non-Lead",
    OR(AND(G373="GRR", M373=""), AND(G373="", M373="GRR")), "Non-Lead",
    AND(G373&lt;&gt;"GRR", G373&lt;&gt;"", M373="GRR", OR(I373="Yes", I373="Unknown", I373="")), "GRR",
    AND(G373&lt;&gt;"GRR", G373&lt;&gt;"", M373="GRR", I373="No"), "Non-Lead",
    OR(G373="Unknown", M373="Unknown"), "Unknown",
    OR(NOT(OR(G373="Lead", G373="Lead Lined Galvanized", G373="GRR", G373="Unknown")),
       NOT(OR(M373="Lead", M373="Lead Lined Galvanized", M373="GRR", M373="Unknown"))), "Non-Lead",
    TRUE, ""
)</f>
        <v/>
      </c>
      <c r="Y373" s="31" t="str">
        <f t="shared" si="16"/>
        <v/>
      </c>
      <c r="Z373" s="1" t="b">
        <v>0</v>
      </c>
      <c r="AA373" s="13"/>
      <c r="AB373" s="13"/>
      <c r="AC373" s="13"/>
      <c r="AD373" s="13"/>
      <c r="AE373" s="13"/>
      <c r="AG373" s="32" t="str" cm="1">
        <f t="array" ref="AG373">_xlfn.IFS(AH373="","",AH373="Yes",IF(ISNUMBER(U373),IF(U373&lt;1988,"Yes","No"),"No"),TRUE,"")</f>
        <v/>
      </c>
      <c r="AH373" s="32" t="str">
        <f t="shared" si="17"/>
        <v/>
      </c>
      <c r="AI373" s="32" t="str" cm="1">
        <f t="array" ref="AI373">_xlfn.IFS(AJ373="","",AJ373="Yes",IF(ISNUMBER(U373),IF(U373&lt;1988,"Yes","No"),"No"),TRUE,"No")</f>
        <v>No</v>
      </c>
      <c r="AJ373" s="32" t="str" cm="1">
        <f t="array" ref="AJ373">_xlfn.IFS(AND(S373="",T373=""),"",
     OR(S373="Lead",T373="Lead"),"No",
     OR(S373="Non-Lead Copper",T373="Non-Lead Copper"),"Yes",
     TRUE,"No")</f>
        <v>No</v>
      </c>
      <c r="AK373" s="32" t="str" cm="1">
        <f t="array" ref="AK373">_xlfn.IFS(AND(S373="",T373=""),"",
     OR(S373="Lead",T373="Lead"),"Yes",
     TRUE,"No")</f>
        <v>No</v>
      </c>
    </row>
    <row r="374" spans="1:37">
      <c r="A374" s="28">
        <v>372</v>
      </c>
      <c r="B374" s="2"/>
      <c r="C374" s="2"/>
      <c r="D374" s="3"/>
      <c r="E374" s="2"/>
      <c r="F374" s="5" t="s">
        <v>68</v>
      </c>
      <c r="G374" s="2"/>
      <c r="H374" s="2"/>
      <c r="I374" s="2"/>
      <c r="J374" s="2"/>
      <c r="K374" s="2"/>
      <c r="L374" s="2"/>
      <c r="M374" s="4"/>
      <c r="N374" s="2"/>
      <c r="O374" s="2"/>
      <c r="P374" s="2"/>
      <c r="Q374" s="2"/>
      <c r="R374" s="5"/>
      <c r="S374" s="2" t="s">
        <v>68</v>
      </c>
      <c r="T374" s="2" t="s">
        <v>68</v>
      </c>
      <c r="U374" s="34"/>
      <c r="V374" s="30" t="str" cm="1">
        <f t="array" ref="V374">_xlfn.IFS(
    D374="","",
    AND(D374="Single Family Residence",OR(X374="Lead",S374="Lead",T374="Lead"),OR(Q374="No",Q374="Unknown",Q374="")),"Tier 1",
    AND(D374="Single Family Residence",OR(X374="GRR",S374="Galvanized",T374="Galvanized",F374="Lead"),OR(Q374="No",Q374="Unknown",Q374="")),"Tier 3",
    AND(D374="Single Family Residence",AI374="Yes",OR(Q374="No",Q374="Unknown",Q374="")),"Tier 4",
    AND(D374&lt;&gt;"Single Family Residence",OR(X374="Lead",AK374="Yes"),OR(Q374="No",Q374="Unknown",Q374="")),"Tier 2",
    OR(Q374="No",Q374="Unknown",Q374=""),"Tier 5",
    Q374="Yes","No Tier",
    TRUE,"")</f>
        <v/>
      </c>
      <c r="W374" s="32" t="str">
        <f t="shared" si="15"/>
        <v>Unknown</v>
      </c>
      <c r="X374" s="32" t="str" cm="1">
        <f t="array" ref="X374">_xlfn.IFS(
    AND(G374="",M374=""), "",
    OR(G374="Lead", G374="Lead Lined Galvanized", M374="Lead", M374="Lead Lined Galvanized"), "Lead",
    AND(G374="GRR", M374="GRR"), "Non-Lead",
    OR(AND(G374="GRR", M374=""), AND(G374="", M374="GRR")), "Non-Lead",
    AND(G374&lt;&gt;"GRR", G374&lt;&gt;"", M374="GRR", OR(I374="Yes", I374="Unknown", I374="")), "GRR",
    AND(G374&lt;&gt;"GRR", G374&lt;&gt;"", M374="GRR", I374="No"), "Non-Lead",
    OR(G374="Unknown", M374="Unknown"), "Unknown",
    OR(NOT(OR(G374="Lead", G374="Lead Lined Galvanized", G374="GRR", G374="Unknown")),
       NOT(OR(M374="Lead", M374="Lead Lined Galvanized", M374="GRR", M374="Unknown"))), "Non-Lead",
    TRUE, ""
)</f>
        <v/>
      </c>
      <c r="Y374" s="31" t="str">
        <f t="shared" si="16"/>
        <v/>
      </c>
      <c r="Z374" s="1" t="b">
        <v>0</v>
      </c>
      <c r="AA374" s="13"/>
      <c r="AB374" s="13"/>
      <c r="AC374" s="13"/>
      <c r="AD374" s="13"/>
      <c r="AE374" s="13"/>
      <c r="AG374" s="32" t="str" cm="1">
        <f t="array" ref="AG374">_xlfn.IFS(AH374="","",AH374="Yes",IF(ISNUMBER(U374),IF(U374&lt;1988,"Yes","No"),"No"),TRUE,"")</f>
        <v/>
      </c>
      <c r="AH374" s="32" t="str">
        <f t="shared" si="17"/>
        <v/>
      </c>
      <c r="AI374" s="32" t="str" cm="1">
        <f t="array" ref="AI374">_xlfn.IFS(AJ374="","",AJ374="Yes",IF(ISNUMBER(U374),IF(U374&lt;1988,"Yes","No"),"No"),TRUE,"No")</f>
        <v>No</v>
      </c>
      <c r="AJ374" s="32" t="str" cm="1">
        <f t="array" ref="AJ374">_xlfn.IFS(AND(S374="",T374=""),"",
     OR(S374="Lead",T374="Lead"),"No",
     OR(S374="Non-Lead Copper",T374="Non-Lead Copper"),"Yes",
     TRUE,"No")</f>
        <v>No</v>
      </c>
      <c r="AK374" s="32" t="str" cm="1">
        <f t="array" ref="AK374">_xlfn.IFS(AND(S374="",T374=""),"",
     OR(S374="Lead",T374="Lead"),"Yes",
     TRUE,"No")</f>
        <v>No</v>
      </c>
    </row>
    <row r="375" spans="1:37">
      <c r="A375" s="28">
        <v>373</v>
      </c>
      <c r="B375" s="2"/>
      <c r="C375" s="2"/>
      <c r="D375" s="3"/>
      <c r="E375" s="2"/>
      <c r="F375" s="5" t="s">
        <v>68</v>
      </c>
      <c r="G375" s="2"/>
      <c r="H375" s="2"/>
      <c r="I375" s="2"/>
      <c r="J375" s="2"/>
      <c r="K375" s="2"/>
      <c r="L375" s="2"/>
      <c r="M375" s="4"/>
      <c r="N375" s="2"/>
      <c r="O375" s="2"/>
      <c r="P375" s="2"/>
      <c r="Q375" s="2"/>
      <c r="R375" s="5"/>
      <c r="S375" s="2" t="s">
        <v>68</v>
      </c>
      <c r="T375" s="2" t="s">
        <v>68</v>
      </c>
      <c r="U375" s="34"/>
      <c r="V375" s="30" t="str" cm="1">
        <f t="array" ref="V375">_xlfn.IFS(
    D375="","",
    AND(D375="Single Family Residence",OR(X375="Lead",S375="Lead",T375="Lead"),OR(Q375="No",Q375="Unknown",Q375="")),"Tier 1",
    AND(D375="Single Family Residence",OR(X375="GRR",S375="Galvanized",T375="Galvanized",F375="Lead"),OR(Q375="No",Q375="Unknown",Q375="")),"Tier 3",
    AND(D375="Single Family Residence",AI375="Yes",OR(Q375="No",Q375="Unknown",Q375="")),"Tier 4",
    AND(D375&lt;&gt;"Single Family Residence",OR(X375="Lead",AK375="Yes"),OR(Q375="No",Q375="Unknown",Q375="")),"Tier 2",
    OR(Q375="No",Q375="Unknown",Q375=""),"Tier 5",
    Q375="Yes","No Tier",
    TRUE,"")</f>
        <v/>
      </c>
      <c r="W375" s="32" t="str">
        <f t="shared" si="15"/>
        <v>Unknown</v>
      </c>
      <c r="X375" s="32" t="str" cm="1">
        <f t="array" ref="X375">_xlfn.IFS(
    AND(G375="",M375=""), "",
    OR(G375="Lead", G375="Lead Lined Galvanized", M375="Lead", M375="Lead Lined Galvanized"), "Lead",
    AND(G375="GRR", M375="GRR"), "Non-Lead",
    OR(AND(G375="GRR", M375=""), AND(G375="", M375="GRR")), "Non-Lead",
    AND(G375&lt;&gt;"GRR", G375&lt;&gt;"", M375="GRR", OR(I375="Yes", I375="Unknown", I375="")), "GRR",
    AND(G375&lt;&gt;"GRR", G375&lt;&gt;"", M375="GRR", I375="No"), "Non-Lead",
    OR(G375="Unknown", M375="Unknown"), "Unknown",
    OR(NOT(OR(G375="Lead", G375="Lead Lined Galvanized", G375="GRR", G375="Unknown")),
       NOT(OR(M375="Lead", M375="Lead Lined Galvanized", M375="GRR", M375="Unknown"))), "Non-Lead",
    TRUE, ""
)</f>
        <v/>
      </c>
      <c r="Y375" s="31" t="str">
        <f t="shared" si="16"/>
        <v/>
      </c>
      <c r="Z375" s="1" t="b">
        <v>0</v>
      </c>
      <c r="AA375" s="13"/>
      <c r="AB375" s="13"/>
      <c r="AC375" s="13"/>
      <c r="AD375" s="13"/>
      <c r="AE375" s="13"/>
      <c r="AG375" s="32" t="str" cm="1">
        <f t="array" ref="AG375">_xlfn.IFS(AH375="","",AH375="Yes",IF(ISNUMBER(U375),IF(U375&lt;1988,"Yes","No"),"No"),TRUE,"")</f>
        <v/>
      </c>
      <c r="AH375" s="32" t="str">
        <f t="shared" si="17"/>
        <v/>
      </c>
      <c r="AI375" s="32" t="str" cm="1">
        <f t="array" ref="AI375">_xlfn.IFS(AJ375="","",AJ375="Yes",IF(ISNUMBER(U375),IF(U375&lt;1988,"Yes","No"),"No"),TRUE,"No")</f>
        <v>No</v>
      </c>
      <c r="AJ375" s="32" t="str" cm="1">
        <f t="array" ref="AJ375">_xlfn.IFS(AND(S375="",T375=""),"",
     OR(S375="Lead",T375="Lead"),"No",
     OR(S375="Non-Lead Copper",T375="Non-Lead Copper"),"Yes",
     TRUE,"No")</f>
        <v>No</v>
      </c>
      <c r="AK375" s="32" t="str" cm="1">
        <f t="array" ref="AK375">_xlfn.IFS(AND(S375="",T375=""),"",
     OR(S375="Lead",T375="Lead"),"Yes",
     TRUE,"No")</f>
        <v>No</v>
      </c>
    </row>
    <row r="376" spans="1:37">
      <c r="A376" s="28">
        <v>374</v>
      </c>
      <c r="B376" s="2"/>
      <c r="C376" s="2"/>
      <c r="D376" s="3"/>
      <c r="E376" s="2"/>
      <c r="F376" s="5" t="s">
        <v>68</v>
      </c>
      <c r="G376" s="2"/>
      <c r="H376" s="2"/>
      <c r="I376" s="2"/>
      <c r="J376" s="2"/>
      <c r="K376" s="2"/>
      <c r="L376" s="2"/>
      <c r="M376" s="4"/>
      <c r="N376" s="2"/>
      <c r="O376" s="2"/>
      <c r="P376" s="2"/>
      <c r="Q376" s="2"/>
      <c r="R376" s="5"/>
      <c r="S376" s="2" t="s">
        <v>68</v>
      </c>
      <c r="T376" s="2" t="s">
        <v>68</v>
      </c>
      <c r="U376" s="34"/>
      <c r="V376" s="30" t="str" cm="1">
        <f t="array" ref="V376">_xlfn.IFS(
    D376="","",
    AND(D376="Single Family Residence",OR(X376="Lead",S376="Lead",T376="Lead"),OR(Q376="No",Q376="Unknown",Q376="")),"Tier 1",
    AND(D376="Single Family Residence",OR(X376="GRR",S376="Galvanized",T376="Galvanized",F376="Lead"),OR(Q376="No",Q376="Unknown",Q376="")),"Tier 3",
    AND(D376="Single Family Residence",AI376="Yes",OR(Q376="No",Q376="Unknown",Q376="")),"Tier 4",
    AND(D376&lt;&gt;"Single Family Residence",OR(X376="Lead",AK376="Yes"),OR(Q376="No",Q376="Unknown",Q376="")),"Tier 2",
    OR(Q376="No",Q376="Unknown",Q376=""),"Tier 5",
    Q376="Yes","No Tier",
    TRUE,"")</f>
        <v/>
      </c>
      <c r="W376" s="32" t="str">
        <f t="shared" si="15"/>
        <v>Unknown</v>
      </c>
      <c r="X376" s="32" t="str" cm="1">
        <f t="array" ref="X376">_xlfn.IFS(
    AND(G376="",M376=""), "",
    OR(G376="Lead", G376="Lead Lined Galvanized", M376="Lead", M376="Lead Lined Galvanized"), "Lead",
    AND(G376="GRR", M376="GRR"), "Non-Lead",
    OR(AND(G376="GRR", M376=""), AND(G376="", M376="GRR")), "Non-Lead",
    AND(G376&lt;&gt;"GRR", G376&lt;&gt;"", M376="GRR", OR(I376="Yes", I376="Unknown", I376="")), "GRR",
    AND(G376&lt;&gt;"GRR", G376&lt;&gt;"", M376="GRR", I376="No"), "Non-Lead",
    OR(G376="Unknown", M376="Unknown"), "Unknown",
    OR(NOT(OR(G376="Lead", G376="Lead Lined Galvanized", G376="GRR", G376="Unknown")),
       NOT(OR(M376="Lead", M376="Lead Lined Galvanized", M376="GRR", M376="Unknown"))), "Non-Lead",
    TRUE, ""
)</f>
        <v/>
      </c>
      <c r="Y376" s="31" t="str">
        <f t="shared" si="16"/>
        <v/>
      </c>
      <c r="Z376" s="1" t="b">
        <v>0</v>
      </c>
      <c r="AA376" s="13"/>
      <c r="AB376" s="13"/>
      <c r="AC376" s="13"/>
      <c r="AD376" s="13"/>
      <c r="AE376" s="13"/>
      <c r="AG376" s="32" t="str" cm="1">
        <f t="array" ref="AG376">_xlfn.IFS(AH376="","",AH376="Yes",IF(ISNUMBER(U376),IF(U376&lt;1988,"Yes","No"),"No"),TRUE,"")</f>
        <v/>
      </c>
      <c r="AH376" s="32" t="str">
        <f t="shared" si="17"/>
        <v/>
      </c>
      <c r="AI376" s="32" t="str" cm="1">
        <f t="array" ref="AI376">_xlfn.IFS(AJ376="","",AJ376="Yes",IF(ISNUMBER(U376),IF(U376&lt;1988,"Yes","No"),"No"),TRUE,"No")</f>
        <v>No</v>
      </c>
      <c r="AJ376" s="32" t="str" cm="1">
        <f t="array" ref="AJ376">_xlfn.IFS(AND(S376="",T376=""),"",
     OR(S376="Lead",T376="Lead"),"No",
     OR(S376="Non-Lead Copper",T376="Non-Lead Copper"),"Yes",
     TRUE,"No")</f>
        <v>No</v>
      </c>
      <c r="AK376" s="32" t="str" cm="1">
        <f t="array" ref="AK376">_xlfn.IFS(AND(S376="",T376=""),"",
     OR(S376="Lead",T376="Lead"),"Yes",
     TRUE,"No")</f>
        <v>No</v>
      </c>
    </row>
    <row r="377" spans="1:37">
      <c r="A377" s="28">
        <v>375</v>
      </c>
      <c r="B377" s="2"/>
      <c r="C377" s="2"/>
      <c r="D377" s="3"/>
      <c r="E377" s="2"/>
      <c r="F377" s="5" t="s">
        <v>68</v>
      </c>
      <c r="G377" s="2"/>
      <c r="H377" s="2"/>
      <c r="I377" s="2"/>
      <c r="J377" s="2"/>
      <c r="K377" s="2"/>
      <c r="L377" s="2"/>
      <c r="M377" s="4"/>
      <c r="N377" s="2"/>
      <c r="O377" s="2"/>
      <c r="P377" s="2"/>
      <c r="Q377" s="2"/>
      <c r="R377" s="5"/>
      <c r="S377" s="2" t="s">
        <v>68</v>
      </c>
      <c r="T377" s="2" t="s">
        <v>68</v>
      </c>
      <c r="U377" s="34"/>
      <c r="V377" s="30" t="str" cm="1">
        <f t="array" ref="V377">_xlfn.IFS(
    D377="","",
    AND(D377="Single Family Residence",OR(X377="Lead",S377="Lead",T377="Lead"),OR(Q377="No",Q377="Unknown",Q377="")),"Tier 1",
    AND(D377="Single Family Residence",OR(X377="GRR",S377="Galvanized",T377="Galvanized",F377="Lead"),OR(Q377="No",Q377="Unknown",Q377="")),"Tier 3",
    AND(D377="Single Family Residence",AI377="Yes",OR(Q377="No",Q377="Unknown",Q377="")),"Tier 4",
    AND(D377&lt;&gt;"Single Family Residence",OR(X377="Lead",AK377="Yes"),OR(Q377="No",Q377="Unknown",Q377="")),"Tier 2",
    OR(Q377="No",Q377="Unknown",Q377=""),"Tier 5",
    Q377="Yes","No Tier",
    TRUE,"")</f>
        <v/>
      </c>
      <c r="W377" s="32" t="str">
        <f t="shared" si="15"/>
        <v>Unknown</v>
      </c>
      <c r="X377" s="32" t="str" cm="1">
        <f t="array" ref="X377">_xlfn.IFS(
    AND(G377="",M377=""), "",
    OR(G377="Lead", G377="Lead Lined Galvanized", M377="Lead", M377="Lead Lined Galvanized"), "Lead",
    AND(G377="GRR", M377="GRR"), "Non-Lead",
    OR(AND(G377="GRR", M377=""), AND(G377="", M377="GRR")), "Non-Lead",
    AND(G377&lt;&gt;"GRR", G377&lt;&gt;"", M377="GRR", OR(I377="Yes", I377="Unknown", I377="")), "GRR",
    AND(G377&lt;&gt;"GRR", G377&lt;&gt;"", M377="GRR", I377="No"), "Non-Lead",
    OR(G377="Unknown", M377="Unknown"), "Unknown",
    OR(NOT(OR(G377="Lead", G377="Lead Lined Galvanized", G377="GRR", G377="Unknown")),
       NOT(OR(M377="Lead", M377="Lead Lined Galvanized", M377="GRR", M377="Unknown"))), "Non-Lead",
    TRUE, ""
)</f>
        <v/>
      </c>
      <c r="Y377" s="31" t="str">
        <f t="shared" si="16"/>
        <v/>
      </c>
      <c r="Z377" s="1" t="b">
        <v>0</v>
      </c>
      <c r="AA377" s="13"/>
      <c r="AB377" s="13"/>
      <c r="AC377" s="13"/>
      <c r="AD377" s="13"/>
      <c r="AE377" s="13"/>
      <c r="AG377" s="32" t="str" cm="1">
        <f t="array" ref="AG377">_xlfn.IFS(AH377="","",AH377="Yes",IF(ISNUMBER(U377),IF(U377&lt;1988,"Yes","No"),"No"),TRUE,"")</f>
        <v/>
      </c>
      <c r="AH377" s="32" t="str">
        <f t="shared" si="17"/>
        <v/>
      </c>
      <c r="AI377" s="32" t="str" cm="1">
        <f t="array" ref="AI377">_xlfn.IFS(AJ377="","",AJ377="Yes",IF(ISNUMBER(U377),IF(U377&lt;1988,"Yes","No"),"No"),TRUE,"No")</f>
        <v>No</v>
      </c>
      <c r="AJ377" s="32" t="str" cm="1">
        <f t="array" ref="AJ377">_xlfn.IFS(AND(S377="",T377=""),"",
     OR(S377="Lead",T377="Lead"),"No",
     OR(S377="Non-Lead Copper",T377="Non-Lead Copper"),"Yes",
     TRUE,"No")</f>
        <v>No</v>
      </c>
      <c r="AK377" s="32" t="str" cm="1">
        <f t="array" ref="AK377">_xlfn.IFS(AND(S377="",T377=""),"",
     OR(S377="Lead",T377="Lead"),"Yes",
     TRUE,"No")</f>
        <v>No</v>
      </c>
    </row>
    <row r="378" spans="1:37">
      <c r="A378" s="28">
        <v>376</v>
      </c>
      <c r="B378" s="2"/>
      <c r="C378" s="2"/>
      <c r="D378" s="3"/>
      <c r="E378" s="2"/>
      <c r="F378" s="5" t="s">
        <v>68</v>
      </c>
      <c r="G378" s="2"/>
      <c r="H378" s="2"/>
      <c r="I378" s="2"/>
      <c r="J378" s="2"/>
      <c r="K378" s="2"/>
      <c r="L378" s="2"/>
      <c r="M378" s="4"/>
      <c r="N378" s="2"/>
      <c r="O378" s="2"/>
      <c r="P378" s="2"/>
      <c r="Q378" s="2"/>
      <c r="R378" s="5"/>
      <c r="S378" s="2" t="s">
        <v>68</v>
      </c>
      <c r="T378" s="2" t="s">
        <v>68</v>
      </c>
      <c r="U378" s="34"/>
      <c r="V378" s="30" t="str" cm="1">
        <f t="array" ref="V378">_xlfn.IFS(
    D378="","",
    AND(D378="Single Family Residence",OR(X378="Lead",S378="Lead",T378="Lead"),OR(Q378="No",Q378="Unknown",Q378="")),"Tier 1",
    AND(D378="Single Family Residence",OR(X378="GRR",S378="Galvanized",T378="Galvanized",F378="Lead"),OR(Q378="No",Q378="Unknown",Q378="")),"Tier 3",
    AND(D378="Single Family Residence",AI378="Yes",OR(Q378="No",Q378="Unknown",Q378="")),"Tier 4",
    AND(D378&lt;&gt;"Single Family Residence",OR(X378="Lead",AK378="Yes"),OR(Q378="No",Q378="Unknown",Q378="")),"Tier 2",
    OR(Q378="No",Q378="Unknown",Q378=""),"Tier 5",
    Q378="Yes","No Tier",
    TRUE,"")</f>
        <v/>
      </c>
      <c r="W378" s="32" t="str">
        <f t="shared" si="15"/>
        <v>Unknown</v>
      </c>
      <c r="X378" s="32" t="str" cm="1">
        <f t="array" ref="X378">_xlfn.IFS(
    AND(G378="",M378=""), "",
    OR(G378="Lead", G378="Lead Lined Galvanized", M378="Lead", M378="Lead Lined Galvanized"), "Lead",
    AND(G378="GRR", M378="GRR"), "Non-Lead",
    OR(AND(G378="GRR", M378=""), AND(G378="", M378="GRR")), "Non-Lead",
    AND(G378&lt;&gt;"GRR", G378&lt;&gt;"", M378="GRR", OR(I378="Yes", I378="Unknown", I378="")), "GRR",
    AND(G378&lt;&gt;"GRR", G378&lt;&gt;"", M378="GRR", I378="No"), "Non-Lead",
    OR(G378="Unknown", M378="Unknown"), "Unknown",
    OR(NOT(OR(G378="Lead", G378="Lead Lined Galvanized", G378="GRR", G378="Unknown")),
       NOT(OR(M378="Lead", M378="Lead Lined Galvanized", M378="GRR", M378="Unknown"))), "Non-Lead",
    TRUE, ""
)</f>
        <v/>
      </c>
      <c r="Y378" s="31" t="str">
        <f t="shared" si="16"/>
        <v/>
      </c>
      <c r="Z378" s="1" t="b">
        <v>0</v>
      </c>
      <c r="AA378" s="13"/>
      <c r="AB378" s="13"/>
      <c r="AC378" s="13"/>
      <c r="AD378" s="13"/>
      <c r="AE378" s="13"/>
      <c r="AG378" s="32" t="str" cm="1">
        <f t="array" ref="AG378">_xlfn.IFS(AH378="","",AH378="Yes",IF(ISNUMBER(U378),IF(U378&lt;1988,"Yes","No"),"No"),TRUE,"")</f>
        <v/>
      </c>
      <c r="AH378" s="32" t="str">
        <f t="shared" si="17"/>
        <v/>
      </c>
      <c r="AI378" s="32" t="str" cm="1">
        <f t="array" ref="AI378">_xlfn.IFS(AJ378="","",AJ378="Yes",IF(ISNUMBER(U378),IF(U378&lt;1988,"Yes","No"),"No"),TRUE,"No")</f>
        <v>No</v>
      </c>
      <c r="AJ378" s="32" t="str" cm="1">
        <f t="array" ref="AJ378">_xlfn.IFS(AND(S378="",T378=""),"",
     OR(S378="Lead",T378="Lead"),"No",
     OR(S378="Non-Lead Copper",T378="Non-Lead Copper"),"Yes",
     TRUE,"No")</f>
        <v>No</v>
      </c>
      <c r="AK378" s="32" t="str" cm="1">
        <f t="array" ref="AK378">_xlfn.IFS(AND(S378="",T378=""),"",
     OR(S378="Lead",T378="Lead"),"Yes",
     TRUE,"No")</f>
        <v>No</v>
      </c>
    </row>
    <row r="379" spans="1:37">
      <c r="A379" s="28">
        <v>377</v>
      </c>
      <c r="B379" s="2"/>
      <c r="C379" s="2"/>
      <c r="D379" s="3"/>
      <c r="E379" s="2"/>
      <c r="F379" s="5" t="s">
        <v>68</v>
      </c>
      <c r="G379" s="2"/>
      <c r="H379" s="2"/>
      <c r="I379" s="2"/>
      <c r="J379" s="2"/>
      <c r="K379" s="2"/>
      <c r="L379" s="2"/>
      <c r="M379" s="4"/>
      <c r="N379" s="2"/>
      <c r="O379" s="2"/>
      <c r="P379" s="2"/>
      <c r="Q379" s="2"/>
      <c r="R379" s="5"/>
      <c r="S379" s="2" t="s">
        <v>68</v>
      </c>
      <c r="T379" s="2" t="s">
        <v>68</v>
      </c>
      <c r="U379" s="34"/>
      <c r="V379" s="30" t="str" cm="1">
        <f t="array" ref="V379">_xlfn.IFS(
    D379="","",
    AND(D379="Single Family Residence",OR(X379="Lead",S379="Lead",T379="Lead"),OR(Q379="No",Q379="Unknown",Q379="")),"Tier 1",
    AND(D379="Single Family Residence",OR(X379="GRR",S379="Galvanized",T379="Galvanized",F379="Lead"),OR(Q379="No",Q379="Unknown",Q379="")),"Tier 3",
    AND(D379="Single Family Residence",AI379="Yes",OR(Q379="No",Q379="Unknown",Q379="")),"Tier 4",
    AND(D379&lt;&gt;"Single Family Residence",OR(X379="Lead",AK379="Yes"),OR(Q379="No",Q379="Unknown",Q379="")),"Tier 2",
    OR(Q379="No",Q379="Unknown",Q379=""),"Tier 5",
    Q379="Yes","No Tier",
    TRUE,"")</f>
        <v/>
      </c>
      <c r="W379" s="32" t="str">
        <f t="shared" si="15"/>
        <v>Unknown</v>
      </c>
      <c r="X379" s="32" t="str" cm="1">
        <f t="array" ref="X379">_xlfn.IFS(
    AND(G379="",M379=""), "",
    OR(G379="Lead", G379="Lead Lined Galvanized", M379="Lead", M379="Lead Lined Galvanized"), "Lead",
    AND(G379="GRR", M379="GRR"), "Non-Lead",
    OR(AND(G379="GRR", M379=""), AND(G379="", M379="GRR")), "Non-Lead",
    AND(G379&lt;&gt;"GRR", G379&lt;&gt;"", M379="GRR", OR(I379="Yes", I379="Unknown", I379="")), "GRR",
    AND(G379&lt;&gt;"GRR", G379&lt;&gt;"", M379="GRR", I379="No"), "Non-Lead",
    OR(G379="Unknown", M379="Unknown"), "Unknown",
    OR(NOT(OR(G379="Lead", G379="Lead Lined Galvanized", G379="GRR", G379="Unknown")),
       NOT(OR(M379="Lead", M379="Lead Lined Galvanized", M379="GRR", M379="Unknown"))), "Non-Lead",
    TRUE, ""
)</f>
        <v/>
      </c>
      <c r="Y379" s="31" t="str">
        <f t="shared" si="16"/>
        <v/>
      </c>
      <c r="Z379" s="1" t="b">
        <v>0</v>
      </c>
      <c r="AA379" s="13"/>
      <c r="AB379" s="13"/>
      <c r="AC379" s="13"/>
      <c r="AD379" s="13"/>
      <c r="AE379" s="13"/>
      <c r="AG379" s="32" t="str" cm="1">
        <f t="array" ref="AG379">_xlfn.IFS(AH379="","",AH379="Yes",IF(ISNUMBER(U379),IF(U379&lt;1988,"Yes","No"),"No"),TRUE,"")</f>
        <v/>
      </c>
      <c r="AH379" s="32" t="str">
        <f t="shared" si="17"/>
        <v/>
      </c>
      <c r="AI379" s="32" t="str" cm="1">
        <f t="array" ref="AI379">_xlfn.IFS(AJ379="","",AJ379="Yes",IF(ISNUMBER(U379),IF(U379&lt;1988,"Yes","No"),"No"),TRUE,"No")</f>
        <v>No</v>
      </c>
      <c r="AJ379" s="32" t="str" cm="1">
        <f t="array" ref="AJ379">_xlfn.IFS(AND(S379="",T379=""),"",
     OR(S379="Lead",T379="Lead"),"No",
     OR(S379="Non-Lead Copper",T379="Non-Lead Copper"),"Yes",
     TRUE,"No")</f>
        <v>No</v>
      </c>
      <c r="AK379" s="32" t="str" cm="1">
        <f t="array" ref="AK379">_xlfn.IFS(AND(S379="",T379=""),"",
     OR(S379="Lead",T379="Lead"),"Yes",
     TRUE,"No")</f>
        <v>No</v>
      </c>
    </row>
    <row r="380" spans="1:37">
      <c r="A380" s="28">
        <v>378</v>
      </c>
      <c r="B380" s="2"/>
      <c r="C380" s="2"/>
      <c r="D380" s="3"/>
      <c r="E380" s="2"/>
      <c r="F380" s="5" t="s">
        <v>68</v>
      </c>
      <c r="G380" s="2"/>
      <c r="H380" s="2"/>
      <c r="I380" s="2"/>
      <c r="J380" s="2"/>
      <c r="K380" s="2"/>
      <c r="L380" s="2"/>
      <c r="M380" s="4"/>
      <c r="N380" s="2"/>
      <c r="O380" s="2"/>
      <c r="P380" s="2"/>
      <c r="Q380" s="2"/>
      <c r="R380" s="5"/>
      <c r="S380" s="2" t="s">
        <v>68</v>
      </c>
      <c r="T380" s="2" t="s">
        <v>68</v>
      </c>
      <c r="U380" s="34"/>
      <c r="V380" s="30" t="str" cm="1">
        <f t="array" ref="V380">_xlfn.IFS(
    D380="","",
    AND(D380="Single Family Residence",OR(X380="Lead",S380="Lead",T380="Lead"),OR(Q380="No",Q380="Unknown",Q380="")),"Tier 1",
    AND(D380="Single Family Residence",OR(X380="GRR",S380="Galvanized",T380="Galvanized",F380="Lead"),OR(Q380="No",Q380="Unknown",Q380="")),"Tier 3",
    AND(D380="Single Family Residence",AI380="Yes",OR(Q380="No",Q380="Unknown",Q380="")),"Tier 4",
    AND(D380&lt;&gt;"Single Family Residence",OR(X380="Lead",AK380="Yes"),OR(Q380="No",Q380="Unknown",Q380="")),"Tier 2",
    OR(Q380="No",Q380="Unknown",Q380=""),"Tier 5",
    Q380="Yes","No Tier",
    TRUE,"")</f>
        <v/>
      </c>
      <c r="W380" s="32" t="str">
        <f t="shared" si="15"/>
        <v>Unknown</v>
      </c>
      <c r="X380" s="32" t="str" cm="1">
        <f t="array" ref="X380">_xlfn.IFS(
    AND(G380="",M380=""), "",
    OR(G380="Lead", G380="Lead Lined Galvanized", M380="Lead", M380="Lead Lined Galvanized"), "Lead",
    AND(G380="GRR", M380="GRR"), "Non-Lead",
    OR(AND(G380="GRR", M380=""), AND(G380="", M380="GRR")), "Non-Lead",
    AND(G380&lt;&gt;"GRR", G380&lt;&gt;"", M380="GRR", OR(I380="Yes", I380="Unknown", I380="")), "GRR",
    AND(G380&lt;&gt;"GRR", G380&lt;&gt;"", M380="GRR", I380="No"), "Non-Lead",
    OR(G380="Unknown", M380="Unknown"), "Unknown",
    OR(NOT(OR(G380="Lead", G380="Lead Lined Galvanized", G380="GRR", G380="Unknown")),
       NOT(OR(M380="Lead", M380="Lead Lined Galvanized", M380="GRR", M380="Unknown"))), "Non-Lead",
    TRUE, ""
)</f>
        <v/>
      </c>
      <c r="Y380" s="31" t="str">
        <f t="shared" si="16"/>
        <v/>
      </c>
      <c r="Z380" s="1" t="b">
        <v>0</v>
      </c>
      <c r="AA380" s="13"/>
      <c r="AB380" s="13"/>
      <c r="AC380" s="13"/>
      <c r="AD380" s="13"/>
      <c r="AE380" s="13"/>
      <c r="AG380" s="32" t="str" cm="1">
        <f t="array" ref="AG380">_xlfn.IFS(AH380="","",AH380="Yes",IF(ISNUMBER(U380),IF(U380&lt;1988,"Yes","No"),"No"),TRUE,"")</f>
        <v/>
      </c>
      <c r="AH380" s="32" t="str">
        <f t="shared" si="17"/>
        <v/>
      </c>
      <c r="AI380" s="32" t="str" cm="1">
        <f t="array" ref="AI380">_xlfn.IFS(AJ380="","",AJ380="Yes",IF(ISNUMBER(U380),IF(U380&lt;1988,"Yes","No"),"No"),TRUE,"No")</f>
        <v>No</v>
      </c>
      <c r="AJ380" s="32" t="str" cm="1">
        <f t="array" ref="AJ380">_xlfn.IFS(AND(S380="",T380=""),"",
     OR(S380="Lead",T380="Lead"),"No",
     OR(S380="Non-Lead Copper",T380="Non-Lead Copper"),"Yes",
     TRUE,"No")</f>
        <v>No</v>
      </c>
      <c r="AK380" s="32" t="str" cm="1">
        <f t="array" ref="AK380">_xlfn.IFS(AND(S380="",T380=""),"",
     OR(S380="Lead",T380="Lead"),"Yes",
     TRUE,"No")</f>
        <v>No</v>
      </c>
    </row>
    <row r="381" spans="1:37">
      <c r="A381" s="28">
        <v>379</v>
      </c>
      <c r="B381" s="2"/>
      <c r="C381" s="2"/>
      <c r="D381" s="3"/>
      <c r="E381" s="2"/>
      <c r="F381" s="5" t="s">
        <v>68</v>
      </c>
      <c r="G381" s="2"/>
      <c r="H381" s="2"/>
      <c r="I381" s="2"/>
      <c r="J381" s="2"/>
      <c r="K381" s="2"/>
      <c r="L381" s="2"/>
      <c r="M381" s="4"/>
      <c r="N381" s="2"/>
      <c r="O381" s="2"/>
      <c r="P381" s="2"/>
      <c r="Q381" s="2"/>
      <c r="R381" s="5"/>
      <c r="S381" s="2" t="s">
        <v>68</v>
      </c>
      <c r="T381" s="2" t="s">
        <v>68</v>
      </c>
      <c r="U381" s="34"/>
      <c r="V381" s="30" t="str" cm="1">
        <f t="array" ref="V381">_xlfn.IFS(
    D381="","",
    AND(D381="Single Family Residence",OR(X381="Lead",S381="Lead",T381="Lead"),OR(Q381="No",Q381="Unknown",Q381="")),"Tier 1",
    AND(D381="Single Family Residence",OR(X381="GRR",S381="Galvanized",T381="Galvanized",F381="Lead"),OR(Q381="No",Q381="Unknown",Q381="")),"Tier 3",
    AND(D381="Single Family Residence",AI381="Yes",OR(Q381="No",Q381="Unknown",Q381="")),"Tier 4",
    AND(D381&lt;&gt;"Single Family Residence",OR(X381="Lead",AK381="Yes"),OR(Q381="No",Q381="Unknown",Q381="")),"Tier 2",
    OR(Q381="No",Q381="Unknown",Q381=""),"Tier 5",
    Q381="Yes","No Tier",
    TRUE,"")</f>
        <v/>
      </c>
      <c r="W381" s="32" t="str">
        <f t="shared" si="15"/>
        <v>Unknown</v>
      </c>
      <c r="X381" s="32" t="str" cm="1">
        <f t="array" ref="X381">_xlfn.IFS(
    AND(G381="",M381=""), "",
    OR(G381="Lead", G381="Lead Lined Galvanized", M381="Lead", M381="Lead Lined Galvanized"), "Lead",
    AND(G381="GRR", M381="GRR"), "Non-Lead",
    OR(AND(G381="GRR", M381=""), AND(G381="", M381="GRR")), "Non-Lead",
    AND(G381&lt;&gt;"GRR", G381&lt;&gt;"", M381="GRR", OR(I381="Yes", I381="Unknown", I381="")), "GRR",
    AND(G381&lt;&gt;"GRR", G381&lt;&gt;"", M381="GRR", I381="No"), "Non-Lead",
    OR(G381="Unknown", M381="Unknown"), "Unknown",
    OR(NOT(OR(G381="Lead", G381="Lead Lined Galvanized", G381="GRR", G381="Unknown")),
       NOT(OR(M381="Lead", M381="Lead Lined Galvanized", M381="GRR", M381="Unknown"))), "Non-Lead",
    TRUE, ""
)</f>
        <v/>
      </c>
      <c r="Y381" s="31" t="str">
        <f t="shared" si="16"/>
        <v/>
      </c>
      <c r="Z381" s="1" t="b">
        <v>0</v>
      </c>
      <c r="AA381" s="13"/>
      <c r="AB381" s="13"/>
      <c r="AC381" s="13"/>
      <c r="AD381" s="13"/>
      <c r="AE381" s="13"/>
      <c r="AG381" s="32" t="str" cm="1">
        <f t="array" ref="AG381">_xlfn.IFS(AH381="","",AH381="Yes",IF(ISNUMBER(U381),IF(U381&lt;1988,"Yes","No"),"No"),TRUE,"")</f>
        <v/>
      </c>
      <c r="AH381" s="32" t="str">
        <f t="shared" si="17"/>
        <v/>
      </c>
      <c r="AI381" s="32" t="str" cm="1">
        <f t="array" ref="AI381">_xlfn.IFS(AJ381="","",AJ381="Yes",IF(ISNUMBER(U381),IF(U381&lt;1988,"Yes","No"),"No"),TRUE,"No")</f>
        <v>No</v>
      </c>
      <c r="AJ381" s="32" t="str" cm="1">
        <f t="array" ref="AJ381">_xlfn.IFS(AND(S381="",T381=""),"",
     OR(S381="Lead",T381="Lead"),"No",
     OR(S381="Non-Lead Copper",T381="Non-Lead Copper"),"Yes",
     TRUE,"No")</f>
        <v>No</v>
      </c>
      <c r="AK381" s="32" t="str" cm="1">
        <f t="array" ref="AK381">_xlfn.IFS(AND(S381="",T381=""),"",
     OR(S381="Lead",T381="Lead"),"Yes",
     TRUE,"No")</f>
        <v>No</v>
      </c>
    </row>
    <row r="382" spans="1:37">
      <c r="A382" s="28">
        <v>380</v>
      </c>
      <c r="B382" s="2"/>
      <c r="C382" s="2"/>
      <c r="D382" s="3"/>
      <c r="E382" s="2"/>
      <c r="F382" s="5" t="s">
        <v>68</v>
      </c>
      <c r="G382" s="2"/>
      <c r="H382" s="2"/>
      <c r="I382" s="2"/>
      <c r="J382" s="2"/>
      <c r="K382" s="2"/>
      <c r="L382" s="2"/>
      <c r="M382" s="4"/>
      <c r="N382" s="2"/>
      <c r="O382" s="2"/>
      <c r="P382" s="2"/>
      <c r="Q382" s="2"/>
      <c r="R382" s="5"/>
      <c r="S382" s="2" t="s">
        <v>68</v>
      </c>
      <c r="T382" s="2" t="s">
        <v>68</v>
      </c>
      <c r="U382" s="34"/>
      <c r="V382" s="30" t="str" cm="1">
        <f t="array" ref="V382">_xlfn.IFS(
    D382="","",
    AND(D382="Single Family Residence",OR(X382="Lead",S382="Lead",T382="Lead"),OR(Q382="No",Q382="Unknown",Q382="")),"Tier 1",
    AND(D382="Single Family Residence",OR(X382="GRR",S382="Galvanized",T382="Galvanized",F382="Lead"),OR(Q382="No",Q382="Unknown",Q382="")),"Tier 3",
    AND(D382="Single Family Residence",AI382="Yes",OR(Q382="No",Q382="Unknown",Q382="")),"Tier 4",
    AND(D382&lt;&gt;"Single Family Residence",OR(X382="Lead",AK382="Yes"),OR(Q382="No",Q382="Unknown",Q382="")),"Tier 2",
    OR(Q382="No",Q382="Unknown",Q382=""),"Tier 5",
    Q382="Yes","No Tier",
    TRUE,"")</f>
        <v/>
      </c>
      <c r="W382" s="32" t="str">
        <f t="shared" si="15"/>
        <v>Unknown</v>
      </c>
      <c r="X382" s="32" t="str" cm="1">
        <f t="array" ref="X382">_xlfn.IFS(
    AND(G382="",M382=""), "",
    OR(G382="Lead", G382="Lead Lined Galvanized", M382="Lead", M382="Lead Lined Galvanized"), "Lead",
    AND(G382="GRR", M382="GRR"), "Non-Lead",
    OR(AND(G382="GRR", M382=""), AND(G382="", M382="GRR")), "Non-Lead",
    AND(G382&lt;&gt;"GRR", G382&lt;&gt;"", M382="GRR", OR(I382="Yes", I382="Unknown", I382="")), "GRR",
    AND(G382&lt;&gt;"GRR", G382&lt;&gt;"", M382="GRR", I382="No"), "Non-Lead",
    OR(G382="Unknown", M382="Unknown"), "Unknown",
    OR(NOT(OR(G382="Lead", G382="Lead Lined Galvanized", G382="GRR", G382="Unknown")),
       NOT(OR(M382="Lead", M382="Lead Lined Galvanized", M382="GRR", M382="Unknown"))), "Non-Lead",
    TRUE, ""
)</f>
        <v/>
      </c>
      <c r="Y382" s="31" t="str">
        <f t="shared" si="16"/>
        <v/>
      </c>
      <c r="Z382" s="1" t="b">
        <v>0</v>
      </c>
      <c r="AA382" s="13"/>
      <c r="AB382" s="13"/>
      <c r="AC382" s="13"/>
      <c r="AD382" s="13"/>
      <c r="AE382" s="13"/>
      <c r="AG382" s="32" t="str" cm="1">
        <f t="array" ref="AG382">_xlfn.IFS(AH382="","",AH382="Yes",IF(ISNUMBER(U382),IF(U382&lt;1988,"Yes","No"),"No"),TRUE,"")</f>
        <v/>
      </c>
      <c r="AH382" s="32" t="str">
        <f t="shared" si="17"/>
        <v/>
      </c>
      <c r="AI382" s="32" t="str" cm="1">
        <f t="array" ref="AI382">_xlfn.IFS(AJ382="","",AJ382="Yes",IF(ISNUMBER(U382),IF(U382&lt;1988,"Yes","No"),"No"),TRUE,"No")</f>
        <v>No</v>
      </c>
      <c r="AJ382" s="32" t="str" cm="1">
        <f t="array" ref="AJ382">_xlfn.IFS(AND(S382="",T382=""),"",
     OR(S382="Lead",T382="Lead"),"No",
     OR(S382="Non-Lead Copper",T382="Non-Lead Copper"),"Yes",
     TRUE,"No")</f>
        <v>No</v>
      </c>
      <c r="AK382" s="32" t="str" cm="1">
        <f t="array" ref="AK382">_xlfn.IFS(AND(S382="",T382=""),"",
     OR(S382="Lead",T382="Lead"),"Yes",
     TRUE,"No")</f>
        <v>No</v>
      </c>
    </row>
    <row r="383" spans="1:37">
      <c r="A383" s="28">
        <v>381</v>
      </c>
      <c r="B383" s="2"/>
      <c r="C383" s="2"/>
      <c r="D383" s="3"/>
      <c r="E383" s="2"/>
      <c r="F383" s="5" t="s">
        <v>68</v>
      </c>
      <c r="G383" s="2"/>
      <c r="H383" s="2"/>
      <c r="I383" s="2"/>
      <c r="J383" s="2"/>
      <c r="K383" s="2"/>
      <c r="L383" s="2"/>
      <c r="M383" s="4"/>
      <c r="N383" s="2"/>
      <c r="O383" s="2"/>
      <c r="P383" s="2"/>
      <c r="Q383" s="2"/>
      <c r="R383" s="5"/>
      <c r="S383" s="2" t="s">
        <v>68</v>
      </c>
      <c r="T383" s="2" t="s">
        <v>68</v>
      </c>
      <c r="U383" s="34"/>
      <c r="V383" s="30" t="str" cm="1">
        <f t="array" ref="V383">_xlfn.IFS(
    D383="","",
    AND(D383="Single Family Residence",OR(X383="Lead",S383="Lead",T383="Lead"),OR(Q383="No",Q383="Unknown",Q383="")),"Tier 1",
    AND(D383="Single Family Residence",OR(X383="GRR",S383="Galvanized",T383="Galvanized",F383="Lead"),OR(Q383="No",Q383="Unknown",Q383="")),"Tier 3",
    AND(D383="Single Family Residence",AI383="Yes",OR(Q383="No",Q383="Unknown",Q383="")),"Tier 4",
    AND(D383&lt;&gt;"Single Family Residence",OR(X383="Lead",AK383="Yes"),OR(Q383="No",Q383="Unknown",Q383="")),"Tier 2",
    OR(Q383="No",Q383="Unknown",Q383=""),"Tier 5",
    Q383="Yes","No Tier",
    TRUE,"")</f>
        <v/>
      </c>
      <c r="W383" s="32" t="str">
        <f t="shared" si="15"/>
        <v>Unknown</v>
      </c>
      <c r="X383" s="32" t="str" cm="1">
        <f t="array" ref="X383">_xlfn.IFS(
    AND(G383="",M383=""), "",
    OR(G383="Lead", G383="Lead Lined Galvanized", M383="Lead", M383="Lead Lined Galvanized"), "Lead",
    AND(G383="GRR", M383="GRR"), "Non-Lead",
    OR(AND(G383="GRR", M383=""), AND(G383="", M383="GRR")), "Non-Lead",
    AND(G383&lt;&gt;"GRR", G383&lt;&gt;"", M383="GRR", OR(I383="Yes", I383="Unknown", I383="")), "GRR",
    AND(G383&lt;&gt;"GRR", G383&lt;&gt;"", M383="GRR", I383="No"), "Non-Lead",
    OR(G383="Unknown", M383="Unknown"), "Unknown",
    OR(NOT(OR(G383="Lead", G383="Lead Lined Galvanized", G383="GRR", G383="Unknown")),
       NOT(OR(M383="Lead", M383="Lead Lined Galvanized", M383="GRR", M383="Unknown"))), "Non-Lead",
    TRUE, ""
)</f>
        <v/>
      </c>
      <c r="Y383" s="31" t="str">
        <f t="shared" si="16"/>
        <v/>
      </c>
      <c r="Z383" s="1" t="b">
        <v>0</v>
      </c>
      <c r="AA383" s="13"/>
      <c r="AB383" s="13"/>
      <c r="AC383" s="13"/>
      <c r="AD383" s="13"/>
      <c r="AE383" s="13"/>
      <c r="AG383" s="32" t="str" cm="1">
        <f t="array" ref="AG383">_xlfn.IFS(AH383="","",AH383="Yes",IF(ISNUMBER(U383),IF(U383&lt;1988,"Yes","No"),"No"),TRUE,"")</f>
        <v/>
      </c>
      <c r="AH383" s="32" t="str">
        <f t="shared" si="17"/>
        <v/>
      </c>
      <c r="AI383" s="32" t="str" cm="1">
        <f t="array" ref="AI383">_xlfn.IFS(AJ383="","",AJ383="Yes",IF(ISNUMBER(U383),IF(U383&lt;1988,"Yes","No"),"No"),TRUE,"No")</f>
        <v>No</v>
      </c>
      <c r="AJ383" s="32" t="str" cm="1">
        <f t="array" ref="AJ383">_xlfn.IFS(AND(S383="",T383=""),"",
     OR(S383="Lead",T383="Lead"),"No",
     OR(S383="Non-Lead Copper",T383="Non-Lead Copper"),"Yes",
     TRUE,"No")</f>
        <v>No</v>
      </c>
      <c r="AK383" s="32" t="str" cm="1">
        <f t="array" ref="AK383">_xlfn.IFS(AND(S383="",T383=""),"",
     OR(S383="Lead",T383="Lead"),"Yes",
     TRUE,"No")</f>
        <v>No</v>
      </c>
    </row>
    <row r="384" spans="1:37">
      <c r="A384" s="28">
        <v>382</v>
      </c>
      <c r="B384" s="2"/>
      <c r="C384" s="2"/>
      <c r="D384" s="3"/>
      <c r="E384" s="2"/>
      <c r="F384" s="5" t="s">
        <v>68</v>
      </c>
      <c r="G384" s="2"/>
      <c r="H384" s="2"/>
      <c r="I384" s="2"/>
      <c r="J384" s="2"/>
      <c r="K384" s="2"/>
      <c r="L384" s="2"/>
      <c r="M384" s="4"/>
      <c r="N384" s="2"/>
      <c r="O384" s="2"/>
      <c r="P384" s="2"/>
      <c r="Q384" s="2"/>
      <c r="R384" s="5"/>
      <c r="S384" s="2" t="s">
        <v>68</v>
      </c>
      <c r="T384" s="2" t="s">
        <v>68</v>
      </c>
      <c r="U384" s="34"/>
      <c r="V384" s="30" t="str" cm="1">
        <f t="array" ref="V384">_xlfn.IFS(
    D384="","",
    AND(D384="Single Family Residence",OR(X384="Lead",S384="Lead",T384="Lead"),OR(Q384="No",Q384="Unknown",Q384="")),"Tier 1",
    AND(D384="Single Family Residence",OR(X384="GRR",S384="Galvanized",T384="Galvanized",F384="Lead"),OR(Q384="No",Q384="Unknown",Q384="")),"Tier 3",
    AND(D384="Single Family Residence",AI384="Yes",OR(Q384="No",Q384="Unknown",Q384="")),"Tier 4",
    AND(D384&lt;&gt;"Single Family Residence",OR(X384="Lead",AK384="Yes"),OR(Q384="No",Q384="Unknown",Q384="")),"Tier 2",
    OR(Q384="No",Q384="Unknown",Q384=""),"Tier 5",
    Q384="Yes","No Tier",
    TRUE,"")</f>
        <v/>
      </c>
      <c r="W384" s="32" t="str">
        <f t="shared" si="15"/>
        <v>Unknown</v>
      </c>
      <c r="X384" s="32" t="str" cm="1">
        <f t="array" ref="X384">_xlfn.IFS(
    AND(G384="",M384=""), "",
    OR(G384="Lead", G384="Lead Lined Galvanized", M384="Lead", M384="Lead Lined Galvanized"), "Lead",
    AND(G384="GRR", M384="GRR"), "Non-Lead",
    OR(AND(G384="GRR", M384=""), AND(G384="", M384="GRR")), "Non-Lead",
    AND(G384&lt;&gt;"GRR", G384&lt;&gt;"", M384="GRR", OR(I384="Yes", I384="Unknown", I384="")), "GRR",
    AND(G384&lt;&gt;"GRR", G384&lt;&gt;"", M384="GRR", I384="No"), "Non-Lead",
    OR(G384="Unknown", M384="Unknown"), "Unknown",
    OR(NOT(OR(G384="Lead", G384="Lead Lined Galvanized", G384="GRR", G384="Unknown")),
       NOT(OR(M384="Lead", M384="Lead Lined Galvanized", M384="GRR", M384="Unknown"))), "Non-Lead",
    TRUE, ""
)</f>
        <v/>
      </c>
      <c r="Y384" s="31" t="str">
        <f t="shared" si="16"/>
        <v/>
      </c>
      <c r="Z384" s="1" t="b">
        <v>0</v>
      </c>
      <c r="AA384" s="13"/>
      <c r="AB384" s="13"/>
      <c r="AC384" s="13"/>
      <c r="AD384" s="13"/>
      <c r="AE384" s="13"/>
      <c r="AG384" s="32" t="str" cm="1">
        <f t="array" ref="AG384">_xlfn.IFS(AH384="","",AH384="Yes",IF(ISNUMBER(U384),IF(U384&lt;1988,"Yes","No"),"No"),TRUE,"")</f>
        <v/>
      </c>
      <c r="AH384" s="32" t="str">
        <f t="shared" si="17"/>
        <v/>
      </c>
      <c r="AI384" s="32" t="str" cm="1">
        <f t="array" ref="AI384">_xlfn.IFS(AJ384="","",AJ384="Yes",IF(ISNUMBER(U384),IF(U384&lt;1988,"Yes","No"),"No"),TRUE,"No")</f>
        <v>No</v>
      </c>
      <c r="AJ384" s="32" t="str" cm="1">
        <f t="array" ref="AJ384">_xlfn.IFS(AND(S384="",T384=""),"",
     OR(S384="Lead",T384="Lead"),"No",
     OR(S384="Non-Lead Copper",T384="Non-Lead Copper"),"Yes",
     TRUE,"No")</f>
        <v>No</v>
      </c>
      <c r="AK384" s="32" t="str" cm="1">
        <f t="array" ref="AK384">_xlfn.IFS(AND(S384="",T384=""),"",
     OR(S384="Lead",T384="Lead"),"Yes",
     TRUE,"No")</f>
        <v>No</v>
      </c>
    </row>
    <row r="385" spans="1:37">
      <c r="A385" s="28">
        <v>383</v>
      </c>
      <c r="B385" s="2"/>
      <c r="C385" s="2"/>
      <c r="D385" s="3"/>
      <c r="E385" s="2"/>
      <c r="F385" s="5" t="s">
        <v>68</v>
      </c>
      <c r="G385" s="2"/>
      <c r="H385" s="2"/>
      <c r="I385" s="2"/>
      <c r="J385" s="2"/>
      <c r="K385" s="2"/>
      <c r="L385" s="2"/>
      <c r="M385" s="4"/>
      <c r="N385" s="2"/>
      <c r="O385" s="2"/>
      <c r="P385" s="2"/>
      <c r="Q385" s="2"/>
      <c r="R385" s="5"/>
      <c r="S385" s="2" t="s">
        <v>68</v>
      </c>
      <c r="T385" s="2" t="s">
        <v>68</v>
      </c>
      <c r="U385" s="34"/>
      <c r="V385" s="30" t="str" cm="1">
        <f t="array" ref="V385">_xlfn.IFS(
    D385="","",
    AND(D385="Single Family Residence",OR(X385="Lead",S385="Lead",T385="Lead"),OR(Q385="No",Q385="Unknown",Q385="")),"Tier 1",
    AND(D385="Single Family Residence",OR(X385="GRR",S385="Galvanized",T385="Galvanized",F385="Lead"),OR(Q385="No",Q385="Unknown",Q385="")),"Tier 3",
    AND(D385="Single Family Residence",AI385="Yes",OR(Q385="No",Q385="Unknown",Q385="")),"Tier 4",
    AND(D385&lt;&gt;"Single Family Residence",OR(X385="Lead",AK385="Yes"),OR(Q385="No",Q385="Unknown",Q385="")),"Tier 2",
    OR(Q385="No",Q385="Unknown",Q385=""),"Tier 5",
    Q385="Yes","No Tier",
    TRUE,"")</f>
        <v/>
      </c>
      <c r="W385" s="32" t="str">
        <f t="shared" si="15"/>
        <v>Unknown</v>
      </c>
      <c r="X385" s="32" t="str" cm="1">
        <f t="array" ref="X385">_xlfn.IFS(
    AND(G385="",M385=""), "",
    OR(G385="Lead", G385="Lead Lined Galvanized", M385="Lead", M385="Lead Lined Galvanized"), "Lead",
    AND(G385="GRR", M385="GRR"), "Non-Lead",
    OR(AND(G385="GRR", M385=""), AND(G385="", M385="GRR")), "Non-Lead",
    AND(G385&lt;&gt;"GRR", G385&lt;&gt;"", M385="GRR", OR(I385="Yes", I385="Unknown", I385="")), "GRR",
    AND(G385&lt;&gt;"GRR", G385&lt;&gt;"", M385="GRR", I385="No"), "Non-Lead",
    OR(G385="Unknown", M385="Unknown"), "Unknown",
    OR(NOT(OR(G385="Lead", G385="Lead Lined Galvanized", G385="GRR", G385="Unknown")),
       NOT(OR(M385="Lead", M385="Lead Lined Galvanized", M385="GRR", M385="Unknown"))), "Non-Lead",
    TRUE, ""
)</f>
        <v/>
      </c>
      <c r="Y385" s="31" t="str">
        <f t="shared" si="16"/>
        <v/>
      </c>
      <c r="Z385" s="1" t="b">
        <v>0</v>
      </c>
      <c r="AA385" s="13"/>
      <c r="AB385" s="13"/>
      <c r="AC385" s="13"/>
      <c r="AD385" s="13"/>
      <c r="AE385" s="13"/>
      <c r="AG385" s="32" t="str" cm="1">
        <f t="array" ref="AG385">_xlfn.IFS(AH385="","",AH385="Yes",IF(ISNUMBER(U385),IF(U385&lt;1988,"Yes","No"),"No"),TRUE,"")</f>
        <v/>
      </c>
      <c r="AH385" s="32" t="str">
        <f t="shared" si="17"/>
        <v/>
      </c>
      <c r="AI385" s="32" t="str" cm="1">
        <f t="array" ref="AI385">_xlfn.IFS(AJ385="","",AJ385="Yes",IF(ISNUMBER(U385),IF(U385&lt;1988,"Yes","No"),"No"),TRUE,"No")</f>
        <v>No</v>
      </c>
      <c r="AJ385" s="32" t="str" cm="1">
        <f t="array" ref="AJ385">_xlfn.IFS(AND(S385="",T385=""),"",
     OR(S385="Lead",T385="Lead"),"No",
     OR(S385="Non-Lead Copper",T385="Non-Lead Copper"),"Yes",
     TRUE,"No")</f>
        <v>No</v>
      </c>
      <c r="AK385" s="32" t="str" cm="1">
        <f t="array" ref="AK385">_xlfn.IFS(AND(S385="",T385=""),"",
     OR(S385="Lead",T385="Lead"),"Yes",
     TRUE,"No")</f>
        <v>No</v>
      </c>
    </row>
    <row r="386" spans="1:37">
      <c r="A386" s="28">
        <v>384</v>
      </c>
      <c r="B386" s="2"/>
      <c r="C386" s="2"/>
      <c r="D386" s="3"/>
      <c r="E386" s="2"/>
      <c r="F386" s="5" t="s">
        <v>68</v>
      </c>
      <c r="G386" s="2"/>
      <c r="H386" s="2"/>
      <c r="I386" s="2"/>
      <c r="J386" s="2"/>
      <c r="K386" s="2"/>
      <c r="L386" s="2"/>
      <c r="M386" s="4"/>
      <c r="N386" s="2"/>
      <c r="O386" s="2"/>
      <c r="P386" s="2"/>
      <c r="Q386" s="2"/>
      <c r="R386" s="5"/>
      <c r="S386" s="2" t="s">
        <v>68</v>
      </c>
      <c r="T386" s="2" t="s">
        <v>68</v>
      </c>
      <c r="U386" s="34"/>
      <c r="V386" s="30" t="str" cm="1">
        <f t="array" ref="V386">_xlfn.IFS(
    D386="","",
    AND(D386="Single Family Residence",OR(X386="Lead",S386="Lead",T386="Lead"),OR(Q386="No",Q386="Unknown",Q386="")),"Tier 1",
    AND(D386="Single Family Residence",OR(X386="GRR",S386="Galvanized",T386="Galvanized",F386="Lead"),OR(Q386="No",Q386="Unknown",Q386="")),"Tier 3",
    AND(D386="Single Family Residence",AI386="Yes",OR(Q386="No",Q386="Unknown",Q386="")),"Tier 4",
    AND(D386&lt;&gt;"Single Family Residence",OR(X386="Lead",AK386="Yes"),OR(Q386="No",Q386="Unknown",Q386="")),"Tier 2",
    OR(Q386="No",Q386="Unknown",Q386=""),"Tier 5",
    Q386="Yes","No Tier",
    TRUE,"")</f>
        <v/>
      </c>
      <c r="W386" s="32" t="str">
        <f t="shared" si="15"/>
        <v>Unknown</v>
      </c>
      <c r="X386" s="32" t="str" cm="1">
        <f t="array" ref="X386">_xlfn.IFS(
    AND(G386="",M386=""), "",
    OR(G386="Lead", G386="Lead Lined Galvanized", M386="Lead", M386="Lead Lined Galvanized"), "Lead",
    AND(G386="GRR", M386="GRR"), "Non-Lead",
    OR(AND(G386="GRR", M386=""), AND(G386="", M386="GRR")), "Non-Lead",
    AND(G386&lt;&gt;"GRR", G386&lt;&gt;"", M386="GRR", OR(I386="Yes", I386="Unknown", I386="")), "GRR",
    AND(G386&lt;&gt;"GRR", G386&lt;&gt;"", M386="GRR", I386="No"), "Non-Lead",
    OR(G386="Unknown", M386="Unknown"), "Unknown",
    OR(NOT(OR(G386="Lead", G386="Lead Lined Galvanized", G386="GRR", G386="Unknown")),
       NOT(OR(M386="Lead", M386="Lead Lined Galvanized", M386="GRR", M386="Unknown"))), "Non-Lead",
    TRUE, ""
)</f>
        <v/>
      </c>
      <c r="Y386" s="31" t="str">
        <f t="shared" si="16"/>
        <v/>
      </c>
      <c r="Z386" s="1" t="b">
        <v>0</v>
      </c>
      <c r="AA386" s="13"/>
      <c r="AB386" s="13"/>
      <c r="AC386" s="13"/>
      <c r="AD386" s="13"/>
      <c r="AE386" s="13"/>
      <c r="AG386" s="32" t="str" cm="1">
        <f t="array" ref="AG386">_xlfn.IFS(AH386="","",AH386="Yes",IF(ISNUMBER(U386),IF(U386&lt;1988,"Yes","No"),"No"),TRUE,"")</f>
        <v/>
      </c>
      <c r="AH386" s="32" t="str">
        <f t="shared" si="17"/>
        <v/>
      </c>
      <c r="AI386" s="32" t="str" cm="1">
        <f t="array" ref="AI386">_xlfn.IFS(AJ386="","",AJ386="Yes",IF(ISNUMBER(U386),IF(U386&lt;1988,"Yes","No"),"No"),TRUE,"No")</f>
        <v>No</v>
      </c>
      <c r="AJ386" s="32" t="str" cm="1">
        <f t="array" ref="AJ386">_xlfn.IFS(AND(S386="",T386=""),"",
     OR(S386="Lead",T386="Lead"),"No",
     OR(S386="Non-Lead Copper",T386="Non-Lead Copper"),"Yes",
     TRUE,"No")</f>
        <v>No</v>
      </c>
      <c r="AK386" s="32" t="str" cm="1">
        <f t="array" ref="AK386">_xlfn.IFS(AND(S386="",T386=""),"",
     OR(S386="Lead",T386="Lead"),"Yes",
     TRUE,"No")</f>
        <v>No</v>
      </c>
    </row>
    <row r="387" spans="1:37">
      <c r="A387" s="28">
        <v>385</v>
      </c>
      <c r="B387" s="2"/>
      <c r="C387" s="2"/>
      <c r="D387" s="3"/>
      <c r="E387" s="2"/>
      <c r="F387" s="5" t="s">
        <v>68</v>
      </c>
      <c r="G387" s="2"/>
      <c r="H387" s="2"/>
      <c r="I387" s="2"/>
      <c r="J387" s="2"/>
      <c r="K387" s="2"/>
      <c r="L387" s="2"/>
      <c r="M387" s="4"/>
      <c r="N387" s="2"/>
      <c r="O387" s="2"/>
      <c r="P387" s="2"/>
      <c r="Q387" s="2"/>
      <c r="R387" s="5"/>
      <c r="S387" s="2" t="s">
        <v>68</v>
      </c>
      <c r="T387" s="2" t="s">
        <v>68</v>
      </c>
      <c r="U387" s="34"/>
      <c r="V387" s="30" t="str" cm="1">
        <f t="array" ref="V387">_xlfn.IFS(
    D387="","",
    AND(D387="Single Family Residence",OR(X387="Lead",S387="Lead",T387="Lead"),OR(Q387="No",Q387="Unknown",Q387="")),"Tier 1",
    AND(D387="Single Family Residence",OR(X387="GRR",S387="Galvanized",T387="Galvanized",F387="Lead"),OR(Q387="No",Q387="Unknown",Q387="")),"Tier 3",
    AND(D387="Single Family Residence",AI387="Yes",OR(Q387="No",Q387="Unknown",Q387="")),"Tier 4",
    AND(D387&lt;&gt;"Single Family Residence",OR(X387="Lead",AK387="Yes"),OR(Q387="No",Q387="Unknown",Q387="")),"Tier 2",
    OR(Q387="No",Q387="Unknown",Q387=""),"Tier 5",
    Q387="Yes","No Tier",
    TRUE,"")</f>
        <v/>
      </c>
      <c r="W387" s="32" t="str">
        <f t="shared" si="15"/>
        <v>Unknown</v>
      </c>
      <c r="X387" s="32" t="str" cm="1">
        <f t="array" ref="X387">_xlfn.IFS(
    AND(G387="",M387=""), "",
    OR(G387="Lead", G387="Lead Lined Galvanized", M387="Lead", M387="Lead Lined Galvanized"), "Lead",
    AND(G387="GRR", M387="GRR"), "Non-Lead",
    OR(AND(G387="GRR", M387=""), AND(G387="", M387="GRR")), "Non-Lead",
    AND(G387&lt;&gt;"GRR", G387&lt;&gt;"", M387="GRR", OR(I387="Yes", I387="Unknown", I387="")), "GRR",
    AND(G387&lt;&gt;"GRR", G387&lt;&gt;"", M387="GRR", I387="No"), "Non-Lead",
    OR(G387="Unknown", M387="Unknown"), "Unknown",
    OR(NOT(OR(G387="Lead", G387="Lead Lined Galvanized", G387="GRR", G387="Unknown")),
       NOT(OR(M387="Lead", M387="Lead Lined Galvanized", M387="GRR", M387="Unknown"))), "Non-Lead",
    TRUE, ""
)</f>
        <v/>
      </c>
      <c r="Y387" s="31" t="str">
        <f t="shared" si="16"/>
        <v/>
      </c>
      <c r="Z387" s="1" t="b">
        <v>0</v>
      </c>
      <c r="AA387" s="13"/>
      <c r="AB387" s="13"/>
      <c r="AC387" s="13"/>
      <c r="AD387" s="13"/>
      <c r="AE387" s="13"/>
      <c r="AG387" s="32" t="str" cm="1">
        <f t="array" ref="AG387">_xlfn.IFS(AH387="","",AH387="Yes",IF(ISNUMBER(U387),IF(U387&lt;1988,"Yes","No"),"No"),TRUE,"")</f>
        <v/>
      </c>
      <c r="AH387" s="32" t="str">
        <f t="shared" si="17"/>
        <v/>
      </c>
      <c r="AI387" s="32" t="str" cm="1">
        <f t="array" ref="AI387">_xlfn.IFS(AJ387="","",AJ387="Yes",IF(ISNUMBER(U387),IF(U387&lt;1988,"Yes","No"),"No"),TRUE,"No")</f>
        <v>No</v>
      </c>
      <c r="AJ387" s="32" t="str" cm="1">
        <f t="array" ref="AJ387">_xlfn.IFS(AND(S387="",T387=""),"",
     OR(S387="Lead",T387="Lead"),"No",
     OR(S387="Non-Lead Copper",T387="Non-Lead Copper"),"Yes",
     TRUE,"No")</f>
        <v>No</v>
      </c>
      <c r="AK387" s="32" t="str" cm="1">
        <f t="array" ref="AK387">_xlfn.IFS(AND(S387="",T387=""),"",
     OR(S387="Lead",T387="Lead"),"Yes",
     TRUE,"No")</f>
        <v>No</v>
      </c>
    </row>
    <row r="388" spans="1:37">
      <c r="A388" s="28">
        <v>386</v>
      </c>
      <c r="B388" s="2"/>
      <c r="C388" s="2"/>
      <c r="D388" s="3"/>
      <c r="E388" s="2"/>
      <c r="F388" s="5" t="s">
        <v>68</v>
      </c>
      <c r="G388" s="2"/>
      <c r="H388" s="2"/>
      <c r="I388" s="2"/>
      <c r="J388" s="2"/>
      <c r="K388" s="2"/>
      <c r="L388" s="2"/>
      <c r="M388" s="4"/>
      <c r="N388" s="2"/>
      <c r="O388" s="2"/>
      <c r="P388" s="2"/>
      <c r="Q388" s="2"/>
      <c r="R388" s="5"/>
      <c r="S388" s="2" t="s">
        <v>68</v>
      </c>
      <c r="T388" s="2" t="s">
        <v>68</v>
      </c>
      <c r="U388" s="34"/>
      <c r="V388" s="30" t="str" cm="1">
        <f t="array" ref="V388">_xlfn.IFS(
    D388="","",
    AND(D388="Single Family Residence",OR(X388="Lead",S388="Lead",T388="Lead"),OR(Q388="No",Q388="Unknown",Q388="")),"Tier 1",
    AND(D388="Single Family Residence",OR(X388="GRR",S388="Galvanized",T388="Galvanized",F388="Lead"),OR(Q388="No",Q388="Unknown",Q388="")),"Tier 3",
    AND(D388="Single Family Residence",AI388="Yes",OR(Q388="No",Q388="Unknown",Q388="")),"Tier 4",
    AND(D388&lt;&gt;"Single Family Residence",OR(X388="Lead",AK388="Yes"),OR(Q388="No",Q388="Unknown",Q388="")),"Tier 2",
    OR(Q388="No",Q388="Unknown",Q388=""),"Tier 5",
    Q388="Yes","No Tier",
    TRUE,"")</f>
        <v/>
      </c>
      <c r="W388" s="32" t="str">
        <f t="shared" ref="W388:W451" si="18">IF(F388="","",IF(F388="Lead","Yes",IF(F388="Non-Lead","No",IF(F388="Unknown","Unknown",IF(F388="No Connector","No","")))))</f>
        <v>Unknown</v>
      </c>
      <c r="X388" s="32" t="str" cm="1">
        <f t="array" ref="X388">_xlfn.IFS(
    AND(G388="",M388=""), "",
    OR(G388="Lead", G388="Lead Lined Galvanized", M388="Lead", M388="Lead Lined Galvanized"), "Lead",
    AND(G388="GRR", M388="GRR"), "Non-Lead",
    OR(AND(G388="GRR", M388=""), AND(G388="", M388="GRR")), "Non-Lead",
    AND(G388&lt;&gt;"GRR", G388&lt;&gt;"", M388="GRR", OR(I388="Yes", I388="Unknown", I388="")), "GRR",
    AND(G388&lt;&gt;"GRR", G388&lt;&gt;"", M388="GRR", I388="No"), "Non-Lead",
    OR(G388="Unknown", M388="Unknown"), "Unknown",
    OR(NOT(OR(G388="Lead", G388="Lead Lined Galvanized", G388="GRR", G388="Unknown")),
       NOT(OR(M388="Lead", M388="Lead Lined Galvanized", M388="GRR", M388="Unknown"))), "Non-Lead",
    TRUE, ""
)</f>
        <v/>
      </c>
      <c r="Y388" s="31" t="str">
        <f t="shared" ref="Y388:Y451" si="19">IF(X388="","", IF(OR(X388="Lead",X388="GRR",X388="Unknown"),"Yes","No"))</f>
        <v/>
      </c>
      <c r="Z388" s="1" t="b">
        <v>0</v>
      </c>
      <c r="AA388" s="13"/>
      <c r="AB388" s="13"/>
      <c r="AC388" s="13"/>
      <c r="AD388" s="13"/>
      <c r="AE388" s="13"/>
      <c r="AG388" s="32" t="str" cm="1">
        <f t="array" ref="AG388">_xlfn.IFS(AH388="","",AH388="Yes",IF(ISNUMBER(U388),IF(U388&lt;1988,"Yes","No"),"No"),TRUE,"")</f>
        <v/>
      </c>
      <c r="AH388" s="32" t="str">
        <f t="shared" ref="AH388:AH451" si="20">IF(X388="","",IF(X388="Non-Lead",IF(OR(G388="Non-Lead Copper",M389="Non-Lead Copper"),"Yes","No"),"No"))</f>
        <v/>
      </c>
      <c r="AI388" s="32" t="str" cm="1">
        <f t="array" ref="AI388">_xlfn.IFS(AJ388="","",AJ388="Yes",IF(ISNUMBER(U388),IF(U388&lt;1988,"Yes","No"),"No"),TRUE,"No")</f>
        <v>No</v>
      </c>
      <c r="AJ388" s="32" t="str" cm="1">
        <f t="array" ref="AJ388">_xlfn.IFS(AND(S388="",T388=""),"",
     OR(S388="Lead",T388="Lead"),"No",
     OR(S388="Non-Lead Copper",T388="Non-Lead Copper"),"Yes",
     TRUE,"No")</f>
        <v>No</v>
      </c>
      <c r="AK388" s="32" t="str" cm="1">
        <f t="array" ref="AK388">_xlfn.IFS(AND(S388="",T388=""),"",
     OR(S388="Lead",T388="Lead"),"Yes",
     TRUE,"No")</f>
        <v>No</v>
      </c>
    </row>
    <row r="389" spans="1:37">
      <c r="A389" s="28">
        <v>387</v>
      </c>
      <c r="B389" s="2"/>
      <c r="C389" s="2"/>
      <c r="D389" s="3"/>
      <c r="E389" s="2"/>
      <c r="F389" s="5" t="s">
        <v>68</v>
      </c>
      <c r="G389" s="2"/>
      <c r="H389" s="2"/>
      <c r="I389" s="2"/>
      <c r="J389" s="2"/>
      <c r="K389" s="2"/>
      <c r="L389" s="2"/>
      <c r="M389" s="4"/>
      <c r="N389" s="2"/>
      <c r="O389" s="2"/>
      <c r="P389" s="2"/>
      <c r="Q389" s="2"/>
      <c r="R389" s="5"/>
      <c r="S389" s="2" t="s">
        <v>68</v>
      </c>
      <c r="T389" s="2" t="s">
        <v>68</v>
      </c>
      <c r="U389" s="34"/>
      <c r="V389" s="30" t="str" cm="1">
        <f t="array" ref="V389">_xlfn.IFS(
    D389="","",
    AND(D389="Single Family Residence",OR(X389="Lead",S389="Lead",T389="Lead"),OR(Q389="No",Q389="Unknown",Q389="")),"Tier 1",
    AND(D389="Single Family Residence",OR(X389="GRR",S389="Galvanized",T389="Galvanized",F389="Lead"),OR(Q389="No",Q389="Unknown",Q389="")),"Tier 3",
    AND(D389="Single Family Residence",AI389="Yes",OR(Q389="No",Q389="Unknown",Q389="")),"Tier 4",
    AND(D389&lt;&gt;"Single Family Residence",OR(X389="Lead",AK389="Yes"),OR(Q389="No",Q389="Unknown",Q389="")),"Tier 2",
    OR(Q389="No",Q389="Unknown",Q389=""),"Tier 5",
    Q389="Yes","No Tier",
    TRUE,"")</f>
        <v/>
      </c>
      <c r="W389" s="32" t="str">
        <f t="shared" si="18"/>
        <v>Unknown</v>
      </c>
      <c r="X389" s="32" t="str" cm="1">
        <f t="array" ref="X389">_xlfn.IFS(
    AND(G389="",M389=""), "",
    OR(G389="Lead", G389="Lead Lined Galvanized", M389="Lead", M389="Lead Lined Galvanized"), "Lead",
    AND(G389="GRR", M389="GRR"), "Non-Lead",
    OR(AND(G389="GRR", M389=""), AND(G389="", M389="GRR")), "Non-Lead",
    AND(G389&lt;&gt;"GRR", G389&lt;&gt;"", M389="GRR", OR(I389="Yes", I389="Unknown", I389="")), "GRR",
    AND(G389&lt;&gt;"GRR", G389&lt;&gt;"", M389="GRR", I389="No"), "Non-Lead",
    OR(G389="Unknown", M389="Unknown"), "Unknown",
    OR(NOT(OR(G389="Lead", G389="Lead Lined Galvanized", G389="GRR", G389="Unknown")),
       NOT(OR(M389="Lead", M389="Lead Lined Galvanized", M389="GRR", M389="Unknown"))), "Non-Lead",
    TRUE, ""
)</f>
        <v/>
      </c>
      <c r="Y389" s="31" t="str">
        <f t="shared" si="19"/>
        <v/>
      </c>
      <c r="Z389" s="1" t="b">
        <v>0</v>
      </c>
      <c r="AA389" s="13"/>
      <c r="AB389" s="13"/>
      <c r="AC389" s="13"/>
      <c r="AD389" s="13"/>
      <c r="AE389" s="13"/>
      <c r="AG389" s="32" t="str" cm="1">
        <f t="array" ref="AG389">_xlfn.IFS(AH389="","",AH389="Yes",IF(ISNUMBER(U389),IF(U389&lt;1988,"Yes","No"),"No"),TRUE,"")</f>
        <v/>
      </c>
      <c r="AH389" s="32" t="str">
        <f t="shared" si="20"/>
        <v/>
      </c>
      <c r="AI389" s="32" t="str" cm="1">
        <f t="array" ref="AI389">_xlfn.IFS(AJ389="","",AJ389="Yes",IF(ISNUMBER(U389),IF(U389&lt;1988,"Yes","No"),"No"),TRUE,"No")</f>
        <v>No</v>
      </c>
      <c r="AJ389" s="32" t="str" cm="1">
        <f t="array" ref="AJ389">_xlfn.IFS(AND(S389="",T389=""),"",
     OR(S389="Lead",T389="Lead"),"No",
     OR(S389="Non-Lead Copper",T389="Non-Lead Copper"),"Yes",
     TRUE,"No")</f>
        <v>No</v>
      </c>
      <c r="AK389" s="32" t="str" cm="1">
        <f t="array" ref="AK389">_xlfn.IFS(AND(S389="",T389=""),"",
     OR(S389="Lead",T389="Lead"),"Yes",
     TRUE,"No")</f>
        <v>No</v>
      </c>
    </row>
    <row r="390" spans="1:37">
      <c r="A390" s="28">
        <v>388</v>
      </c>
      <c r="B390" s="2"/>
      <c r="C390" s="2"/>
      <c r="D390" s="3"/>
      <c r="E390" s="2"/>
      <c r="F390" s="5" t="s">
        <v>68</v>
      </c>
      <c r="G390" s="2"/>
      <c r="H390" s="2"/>
      <c r="I390" s="2"/>
      <c r="J390" s="2"/>
      <c r="K390" s="2"/>
      <c r="L390" s="2"/>
      <c r="M390" s="4"/>
      <c r="N390" s="2"/>
      <c r="O390" s="2"/>
      <c r="P390" s="2"/>
      <c r="Q390" s="2"/>
      <c r="R390" s="5"/>
      <c r="S390" s="2" t="s">
        <v>68</v>
      </c>
      <c r="T390" s="2" t="s">
        <v>68</v>
      </c>
      <c r="U390" s="34"/>
      <c r="V390" s="30" t="str" cm="1">
        <f t="array" ref="V390">_xlfn.IFS(
    D390="","",
    AND(D390="Single Family Residence",OR(X390="Lead",S390="Lead",T390="Lead"),OR(Q390="No",Q390="Unknown",Q390="")),"Tier 1",
    AND(D390="Single Family Residence",OR(X390="GRR",S390="Galvanized",T390="Galvanized",F390="Lead"),OR(Q390="No",Q390="Unknown",Q390="")),"Tier 3",
    AND(D390="Single Family Residence",AI390="Yes",OR(Q390="No",Q390="Unknown",Q390="")),"Tier 4",
    AND(D390&lt;&gt;"Single Family Residence",OR(X390="Lead",AK390="Yes"),OR(Q390="No",Q390="Unknown",Q390="")),"Tier 2",
    OR(Q390="No",Q390="Unknown",Q390=""),"Tier 5",
    Q390="Yes","No Tier",
    TRUE,"")</f>
        <v/>
      </c>
      <c r="W390" s="32" t="str">
        <f t="shared" si="18"/>
        <v>Unknown</v>
      </c>
      <c r="X390" s="32" t="str" cm="1">
        <f t="array" ref="X390">_xlfn.IFS(
    AND(G390="",M390=""), "",
    OR(G390="Lead", G390="Lead Lined Galvanized", M390="Lead", M390="Lead Lined Galvanized"), "Lead",
    AND(G390="GRR", M390="GRR"), "Non-Lead",
    OR(AND(G390="GRR", M390=""), AND(G390="", M390="GRR")), "Non-Lead",
    AND(G390&lt;&gt;"GRR", G390&lt;&gt;"", M390="GRR", OR(I390="Yes", I390="Unknown", I390="")), "GRR",
    AND(G390&lt;&gt;"GRR", G390&lt;&gt;"", M390="GRR", I390="No"), "Non-Lead",
    OR(G390="Unknown", M390="Unknown"), "Unknown",
    OR(NOT(OR(G390="Lead", G390="Lead Lined Galvanized", G390="GRR", G390="Unknown")),
       NOT(OR(M390="Lead", M390="Lead Lined Galvanized", M390="GRR", M390="Unknown"))), "Non-Lead",
    TRUE, ""
)</f>
        <v/>
      </c>
      <c r="Y390" s="31" t="str">
        <f t="shared" si="19"/>
        <v/>
      </c>
      <c r="Z390" s="1" t="b">
        <v>0</v>
      </c>
      <c r="AA390" s="13"/>
      <c r="AB390" s="13"/>
      <c r="AC390" s="13"/>
      <c r="AD390" s="13"/>
      <c r="AE390" s="13"/>
      <c r="AG390" s="32" t="str" cm="1">
        <f t="array" ref="AG390">_xlfn.IFS(AH390="","",AH390="Yes",IF(ISNUMBER(U390),IF(U390&lt;1988,"Yes","No"),"No"),TRUE,"")</f>
        <v/>
      </c>
      <c r="AH390" s="32" t="str">
        <f t="shared" si="20"/>
        <v/>
      </c>
      <c r="AI390" s="32" t="str" cm="1">
        <f t="array" ref="AI390">_xlfn.IFS(AJ390="","",AJ390="Yes",IF(ISNUMBER(U390),IF(U390&lt;1988,"Yes","No"),"No"),TRUE,"No")</f>
        <v>No</v>
      </c>
      <c r="AJ390" s="32" t="str" cm="1">
        <f t="array" ref="AJ390">_xlfn.IFS(AND(S390="",T390=""),"",
     OR(S390="Lead",T390="Lead"),"No",
     OR(S390="Non-Lead Copper",T390="Non-Lead Copper"),"Yes",
     TRUE,"No")</f>
        <v>No</v>
      </c>
      <c r="AK390" s="32" t="str" cm="1">
        <f t="array" ref="AK390">_xlfn.IFS(AND(S390="",T390=""),"",
     OR(S390="Lead",T390="Lead"),"Yes",
     TRUE,"No")</f>
        <v>No</v>
      </c>
    </row>
    <row r="391" spans="1:37">
      <c r="A391" s="28">
        <v>389</v>
      </c>
      <c r="B391" s="2"/>
      <c r="C391" s="2"/>
      <c r="D391" s="3"/>
      <c r="E391" s="2"/>
      <c r="F391" s="5" t="s">
        <v>68</v>
      </c>
      <c r="G391" s="2"/>
      <c r="H391" s="2"/>
      <c r="I391" s="2"/>
      <c r="J391" s="2"/>
      <c r="K391" s="2"/>
      <c r="L391" s="2"/>
      <c r="M391" s="4"/>
      <c r="N391" s="2"/>
      <c r="O391" s="2"/>
      <c r="P391" s="2"/>
      <c r="Q391" s="2"/>
      <c r="R391" s="5"/>
      <c r="S391" s="2" t="s">
        <v>68</v>
      </c>
      <c r="T391" s="2" t="s">
        <v>68</v>
      </c>
      <c r="U391" s="34"/>
      <c r="V391" s="30" t="str" cm="1">
        <f t="array" ref="V391">_xlfn.IFS(
    D391="","",
    AND(D391="Single Family Residence",OR(X391="Lead",S391="Lead",T391="Lead"),OR(Q391="No",Q391="Unknown",Q391="")),"Tier 1",
    AND(D391="Single Family Residence",OR(X391="GRR",S391="Galvanized",T391="Galvanized",F391="Lead"),OR(Q391="No",Q391="Unknown",Q391="")),"Tier 3",
    AND(D391="Single Family Residence",AI391="Yes",OR(Q391="No",Q391="Unknown",Q391="")),"Tier 4",
    AND(D391&lt;&gt;"Single Family Residence",OR(X391="Lead",AK391="Yes"),OR(Q391="No",Q391="Unknown",Q391="")),"Tier 2",
    OR(Q391="No",Q391="Unknown",Q391=""),"Tier 5",
    Q391="Yes","No Tier",
    TRUE,"")</f>
        <v/>
      </c>
      <c r="W391" s="32" t="str">
        <f t="shared" si="18"/>
        <v>Unknown</v>
      </c>
      <c r="X391" s="32" t="str" cm="1">
        <f t="array" ref="X391">_xlfn.IFS(
    AND(G391="",M391=""), "",
    OR(G391="Lead", G391="Lead Lined Galvanized", M391="Lead", M391="Lead Lined Galvanized"), "Lead",
    AND(G391="GRR", M391="GRR"), "Non-Lead",
    OR(AND(G391="GRR", M391=""), AND(G391="", M391="GRR")), "Non-Lead",
    AND(G391&lt;&gt;"GRR", G391&lt;&gt;"", M391="GRR", OR(I391="Yes", I391="Unknown", I391="")), "GRR",
    AND(G391&lt;&gt;"GRR", G391&lt;&gt;"", M391="GRR", I391="No"), "Non-Lead",
    OR(G391="Unknown", M391="Unknown"), "Unknown",
    OR(NOT(OR(G391="Lead", G391="Lead Lined Galvanized", G391="GRR", G391="Unknown")),
       NOT(OR(M391="Lead", M391="Lead Lined Galvanized", M391="GRR", M391="Unknown"))), "Non-Lead",
    TRUE, ""
)</f>
        <v/>
      </c>
      <c r="Y391" s="31" t="str">
        <f t="shared" si="19"/>
        <v/>
      </c>
      <c r="Z391" s="1" t="b">
        <v>0</v>
      </c>
      <c r="AA391" s="13"/>
      <c r="AB391" s="13"/>
      <c r="AC391" s="13"/>
      <c r="AD391" s="13"/>
      <c r="AE391" s="13"/>
      <c r="AG391" s="32" t="str" cm="1">
        <f t="array" ref="AG391">_xlfn.IFS(AH391="","",AH391="Yes",IF(ISNUMBER(U391),IF(U391&lt;1988,"Yes","No"),"No"),TRUE,"")</f>
        <v/>
      </c>
      <c r="AH391" s="32" t="str">
        <f t="shared" si="20"/>
        <v/>
      </c>
      <c r="AI391" s="32" t="str" cm="1">
        <f t="array" ref="AI391">_xlfn.IFS(AJ391="","",AJ391="Yes",IF(ISNUMBER(U391),IF(U391&lt;1988,"Yes","No"),"No"),TRUE,"No")</f>
        <v>No</v>
      </c>
      <c r="AJ391" s="32" t="str" cm="1">
        <f t="array" ref="AJ391">_xlfn.IFS(AND(S391="",T391=""),"",
     OR(S391="Lead",T391="Lead"),"No",
     OR(S391="Non-Lead Copper",T391="Non-Lead Copper"),"Yes",
     TRUE,"No")</f>
        <v>No</v>
      </c>
      <c r="AK391" s="32" t="str" cm="1">
        <f t="array" ref="AK391">_xlfn.IFS(AND(S391="",T391=""),"",
     OR(S391="Lead",T391="Lead"),"Yes",
     TRUE,"No")</f>
        <v>No</v>
      </c>
    </row>
    <row r="392" spans="1:37">
      <c r="A392" s="28">
        <v>390</v>
      </c>
      <c r="B392" s="2"/>
      <c r="C392" s="2"/>
      <c r="D392" s="3"/>
      <c r="E392" s="2"/>
      <c r="F392" s="5" t="s">
        <v>68</v>
      </c>
      <c r="G392" s="2"/>
      <c r="H392" s="2"/>
      <c r="I392" s="2"/>
      <c r="J392" s="2"/>
      <c r="K392" s="2"/>
      <c r="L392" s="2"/>
      <c r="M392" s="4"/>
      <c r="N392" s="2"/>
      <c r="O392" s="2"/>
      <c r="P392" s="2"/>
      <c r="Q392" s="2"/>
      <c r="R392" s="5"/>
      <c r="S392" s="2" t="s">
        <v>68</v>
      </c>
      <c r="T392" s="2" t="s">
        <v>68</v>
      </c>
      <c r="U392" s="34"/>
      <c r="V392" s="30" t="str" cm="1">
        <f t="array" ref="V392">_xlfn.IFS(
    D392="","",
    AND(D392="Single Family Residence",OR(X392="Lead",S392="Lead",T392="Lead"),OR(Q392="No",Q392="Unknown",Q392="")),"Tier 1",
    AND(D392="Single Family Residence",OR(X392="GRR",S392="Galvanized",T392="Galvanized",F392="Lead"),OR(Q392="No",Q392="Unknown",Q392="")),"Tier 3",
    AND(D392="Single Family Residence",AI392="Yes",OR(Q392="No",Q392="Unknown",Q392="")),"Tier 4",
    AND(D392&lt;&gt;"Single Family Residence",OR(X392="Lead",AK392="Yes"),OR(Q392="No",Q392="Unknown",Q392="")),"Tier 2",
    OR(Q392="No",Q392="Unknown",Q392=""),"Tier 5",
    Q392="Yes","No Tier",
    TRUE,"")</f>
        <v/>
      </c>
      <c r="W392" s="32" t="str">
        <f t="shared" si="18"/>
        <v>Unknown</v>
      </c>
      <c r="X392" s="32" t="str" cm="1">
        <f t="array" ref="X392">_xlfn.IFS(
    AND(G392="",M392=""), "",
    OR(G392="Lead", G392="Lead Lined Galvanized", M392="Lead", M392="Lead Lined Galvanized"), "Lead",
    AND(G392="GRR", M392="GRR"), "Non-Lead",
    OR(AND(G392="GRR", M392=""), AND(G392="", M392="GRR")), "Non-Lead",
    AND(G392&lt;&gt;"GRR", G392&lt;&gt;"", M392="GRR", OR(I392="Yes", I392="Unknown", I392="")), "GRR",
    AND(G392&lt;&gt;"GRR", G392&lt;&gt;"", M392="GRR", I392="No"), "Non-Lead",
    OR(G392="Unknown", M392="Unknown"), "Unknown",
    OR(NOT(OR(G392="Lead", G392="Lead Lined Galvanized", G392="GRR", G392="Unknown")),
       NOT(OR(M392="Lead", M392="Lead Lined Galvanized", M392="GRR", M392="Unknown"))), "Non-Lead",
    TRUE, ""
)</f>
        <v/>
      </c>
      <c r="Y392" s="31" t="str">
        <f t="shared" si="19"/>
        <v/>
      </c>
      <c r="Z392" s="1" t="b">
        <v>0</v>
      </c>
      <c r="AA392" s="13"/>
      <c r="AB392" s="13"/>
      <c r="AC392" s="13"/>
      <c r="AD392" s="13"/>
      <c r="AE392" s="13"/>
      <c r="AG392" s="32" t="str" cm="1">
        <f t="array" ref="AG392">_xlfn.IFS(AH392="","",AH392="Yes",IF(ISNUMBER(U392),IF(U392&lt;1988,"Yes","No"),"No"),TRUE,"")</f>
        <v/>
      </c>
      <c r="AH392" s="32" t="str">
        <f t="shared" si="20"/>
        <v/>
      </c>
      <c r="AI392" s="32" t="str" cm="1">
        <f t="array" ref="AI392">_xlfn.IFS(AJ392="","",AJ392="Yes",IF(ISNUMBER(U392),IF(U392&lt;1988,"Yes","No"),"No"),TRUE,"No")</f>
        <v>No</v>
      </c>
      <c r="AJ392" s="32" t="str" cm="1">
        <f t="array" ref="AJ392">_xlfn.IFS(AND(S392="",T392=""),"",
     OR(S392="Lead",T392="Lead"),"No",
     OR(S392="Non-Lead Copper",T392="Non-Lead Copper"),"Yes",
     TRUE,"No")</f>
        <v>No</v>
      </c>
      <c r="AK392" s="32" t="str" cm="1">
        <f t="array" ref="AK392">_xlfn.IFS(AND(S392="",T392=""),"",
     OR(S392="Lead",T392="Lead"),"Yes",
     TRUE,"No")</f>
        <v>No</v>
      </c>
    </row>
    <row r="393" spans="1:37">
      <c r="A393" s="28">
        <v>391</v>
      </c>
      <c r="B393" s="2"/>
      <c r="C393" s="2"/>
      <c r="D393" s="3"/>
      <c r="E393" s="2"/>
      <c r="F393" s="5" t="s">
        <v>68</v>
      </c>
      <c r="G393" s="2"/>
      <c r="H393" s="2"/>
      <c r="I393" s="2"/>
      <c r="J393" s="2"/>
      <c r="K393" s="2"/>
      <c r="L393" s="2"/>
      <c r="M393" s="4"/>
      <c r="N393" s="2"/>
      <c r="O393" s="2"/>
      <c r="P393" s="2"/>
      <c r="Q393" s="2"/>
      <c r="R393" s="5"/>
      <c r="S393" s="2" t="s">
        <v>68</v>
      </c>
      <c r="T393" s="2" t="s">
        <v>68</v>
      </c>
      <c r="U393" s="34"/>
      <c r="V393" s="30" t="str" cm="1">
        <f t="array" ref="V393">_xlfn.IFS(
    D393="","",
    AND(D393="Single Family Residence",OR(X393="Lead",S393="Lead",T393="Lead"),OR(Q393="No",Q393="Unknown",Q393="")),"Tier 1",
    AND(D393="Single Family Residence",OR(X393="GRR",S393="Galvanized",T393="Galvanized",F393="Lead"),OR(Q393="No",Q393="Unknown",Q393="")),"Tier 3",
    AND(D393="Single Family Residence",AI393="Yes",OR(Q393="No",Q393="Unknown",Q393="")),"Tier 4",
    AND(D393&lt;&gt;"Single Family Residence",OR(X393="Lead",AK393="Yes"),OR(Q393="No",Q393="Unknown",Q393="")),"Tier 2",
    OR(Q393="No",Q393="Unknown",Q393=""),"Tier 5",
    Q393="Yes","No Tier",
    TRUE,"")</f>
        <v/>
      </c>
      <c r="W393" s="32" t="str">
        <f t="shared" si="18"/>
        <v>Unknown</v>
      </c>
      <c r="X393" s="32" t="str" cm="1">
        <f t="array" ref="X393">_xlfn.IFS(
    AND(G393="",M393=""), "",
    OR(G393="Lead", G393="Lead Lined Galvanized", M393="Lead", M393="Lead Lined Galvanized"), "Lead",
    AND(G393="GRR", M393="GRR"), "Non-Lead",
    OR(AND(G393="GRR", M393=""), AND(G393="", M393="GRR")), "Non-Lead",
    AND(G393&lt;&gt;"GRR", G393&lt;&gt;"", M393="GRR", OR(I393="Yes", I393="Unknown", I393="")), "GRR",
    AND(G393&lt;&gt;"GRR", G393&lt;&gt;"", M393="GRR", I393="No"), "Non-Lead",
    OR(G393="Unknown", M393="Unknown"), "Unknown",
    OR(NOT(OR(G393="Lead", G393="Lead Lined Galvanized", G393="GRR", G393="Unknown")),
       NOT(OR(M393="Lead", M393="Lead Lined Galvanized", M393="GRR", M393="Unknown"))), "Non-Lead",
    TRUE, ""
)</f>
        <v/>
      </c>
      <c r="Y393" s="31" t="str">
        <f t="shared" si="19"/>
        <v/>
      </c>
      <c r="Z393" s="1" t="b">
        <v>0</v>
      </c>
      <c r="AA393" s="13"/>
      <c r="AB393" s="13"/>
      <c r="AC393" s="13"/>
      <c r="AD393" s="13"/>
      <c r="AE393" s="13"/>
      <c r="AG393" s="32" t="str" cm="1">
        <f t="array" ref="AG393">_xlfn.IFS(AH393="","",AH393="Yes",IF(ISNUMBER(U393),IF(U393&lt;1988,"Yes","No"),"No"),TRUE,"")</f>
        <v/>
      </c>
      <c r="AH393" s="32" t="str">
        <f t="shared" si="20"/>
        <v/>
      </c>
      <c r="AI393" s="32" t="str" cm="1">
        <f t="array" ref="AI393">_xlfn.IFS(AJ393="","",AJ393="Yes",IF(ISNUMBER(U393),IF(U393&lt;1988,"Yes","No"),"No"),TRUE,"No")</f>
        <v>No</v>
      </c>
      <c r="AJ393" s="32" t="str" cm="1">
        <f t="array" ref="AJ393">_xlfn.IFS(AND(S393="",T393=""),"",
     OR(S393="Lead",T393="Lead"),"No",
     OR(S393="Non-Lead Copper",T393="Non-Lead Copper"),"Yes",
     TRUE,"No")</f>
        <v>No</v>
      </c>
      <c r="AK393" s="32" t="str" cm="1">
        <f t="array" ref="AK393">_xlfn.IFS(AND(S393="",T393=""),"",
     OR(S393="Lead",T393="Lead"),"Yes",
     TRUE,"No")</f>
        <v>No</v>
      </c>
    </row>
    <row r="394" spans="1:37">
      <c r="A394" s="28">
        <v>392</v>
      </c>
      <c r="B394" s="2"/>
      <c r="C394" s="2"/>
      <c r="D394" s="3"/>
      <c r="E394" s="2"/>
      <c r="F394" s="5" t="s">
        <v>68</v>
      </c>
      <c r="G394" s="2"/>
      <c r="H394" s="2"/>
      <c r="I394" s="2"/>
      <c r="J394" s="2"/>
      <c r="K394" s="2"/>
      <c r="L394" s="2"/>
      <c r="M394" s="4"/>
      <c r="N394" s="2"/>
      <c r="O394" s="2"/>
      <c r="P394" s="2"/>
      <c r="Q394" s="2"/>
      <c r="R394" s="5"/>
      <c r="S394" s="2" t="s">
        <v>68</v>
      </c>
      <c r="T394" s="2" t="s">
        <v>68</v>
      </c>
      <c r="U394" s="34"/>
      <c r="V394" s="30" t="str" cm="1">
        <f t="array" ref="V394">_xlfn.IFS(
    D394="","",
    AND(D394="Single Family Residence",OR(X394="Lead",S394="Lead",T394="Lead"),OR(Q394="No",Q394="Unknown",Q394="")),"Tier 1",
    AND(D394="Single Family Residence",OR(X394="GRR",S394="Galvanized",T394="Galvanized",F394="Lead"),OR(Q394="No",Q394="Unknown",Q394="")),"Tier 3",
    AND(D394="Single Family Residence",AI394="Yes",OR(Q394="No",Q394="Unknown",Q394="")),"Tier 4",
    AND(D394&lt;&gt;"Single Family Residence",OR(X394="Lead",AK394="Yes"),OR(Q394="No",Q394="Unknown",Q394="")),"Tier 2",
    OR(Q394="No",Q394="Unknown",Q394=""),"Tier 5",
    Q394="Yes","No Tier",
    TRUE,"")</f>
        <v/>
      </c>
      <c r="W394" s="32" t="str">
        <f t="shared" si="18"/>
        <v>Unknown</v>
      </c>
      <c r="X394" s="32" t="str" cm="1">
        <f t="array" ref="X394">_xlfn.IFS(
    AND(G394="",M394=""), "",
    OR(G394="Lead", G394="Lead Lined Galvanized", M394="Lead", M394="Lead Lined Galvanized"), "Lead",
    AND(G394="GRR", M394="GRR"), "Non-Lead",
    OR(AND(G394="GRR", M394=""), AND(G394="", M394="GRR")), "Non-Lead",
    AND(G394&lt;&gt;"GRR", G394&lt;&gt;"", M394="GRR", OR(I394="Yes", I394="Unknown", I394="")), "GRR",
    AND(G394&lt;&gt;"GRR", G394&lt;&gt;"", M394="GRR", I394="No"), "Non-Lead",
    OR(G394="Unknown", M394="Unknown"), "Unknown",
    OR(NOT(OR(G394="Lead", G394="Lead Lined Galvanized", G394="GRR", G394="Unknown")),
       NOT(OR(M394="Lead", M394="Lead Lined Galvanized", M394="GRR", M394="Unknown"))), "Non-Lead",
    TRUE, ""
)</f>
        <v/>
      </c>
      <c r="Y394" s="31" t="str">
        <f t="shared" si="19"/>
        <v/>
      </c>
      <c r="Z394" s="1" t="b">
        <v>0</v>
      </c>
      <c r="AA394" s="13"/>
      <c r="AB394" s="13"/>
      <c r="AC394" s="13"/>
      <c r="AD394" s="13"/>
      <c r="AE394" s="13"/>
      <c r="AG394" s="32" t="str" cm="1">
        <f t="array" ref="AG394">_xlfn.IFS(AH394="","",AH394="Yes",IF(ISNUMBER(U394),IF(U394&lt;1988,"Yes","No"),"No"),TRUE,"")</f>
        <v/>
      </c>
      <c r="AH394" s="32" t="str">
        <f t="shared" si="20"/>
        <v/>
      </c>
      <c r="AI394" s="32" t="str" cm="1">
        <f t="array" ref="AI394">_xlfn.IFS(AJ394="","",AJ394="Yes",IF(ISNUMBER(U394),IF(U394&lt;1988,"Yes","No"),"No"),TRUE,"No")</f>
        <v>No</v>
      </c>
      <c r="AJ394" s="32" t="str" cm="1">
        <f t="array" ref="AJ394">_xlfn.IFS(AND(S394="",T394=""),"",
     OR(S394="Lead",T394="Lead"),"No",
     OR(S394="Non-Lead Copper",T394="Non-Lead Copper"),"Yes",
     TRUE,"No")</f>
        <v>No</v>
      </c>
      <c r="AK394" s="32" t="str" cm="1">
        <f t="array" ref="AK394">_xlfn.IFS(AND(S394="",T394=""),"",
     OR(S394="Lead",T394="Lead"),"Yes",
     TRUE,"No")</f>
        <v>No</v>
      </c>
    </row>
    <row r="395" spans="1:37">
      <c r="A395" s="28">
        <v>393</v>
      </c>
      <c r="B395" s="2"/>
      <c r="C395" s="2"/>
      <c r="D395" s="3"/>
      <c r="E395" s="2"/>
      <c r="F395" s="5" t="s">
        <v>68</v>
      </c>
      <c r="G395" s="2"/>
      <c r="H395" s="2"/>
      <c r="I395" s="2"/>
      <c r="J395" s="2"/>
      <c r="K395" s="2"/>
      <c r="L395" s="2"/>
      <c r="M395" s="4"/>
      <c r="N395" s="2"/>
      <c r="O395" s="2"/>
      <c r="P395" s="2"/>
      <c r="Q395" s="2"/>
      <c r="R395" s="5"/>
      <c r="S395" s="2" t="s">
        <v>68</v>
      </c>
      <c r="T395" s="2" t="s">
        <v>68</v>
      </c>
      <c r="U395" s="34"/>
      <c r="V395" s="30" t="str" cm="1">
        <f t="array" ref="V395">_xlfn.IFS(
    D395="","",
    AND(D395="Single Family Residence",OR(X395="Lead",S395="Lead",T395="Lead"),OR(Q395="No",Q395="Unknown",Q395="")),"Tier 1",
    AND(D395="Single Family Residence",OR(X395="GRR",S395="Galvanized",T395="Galvanized",F395="Lead"),OR(Q395="No",Q395="Unknown",Q395="")),"Tier 3",
    AND(D395="Single Family Residence",AI395="Yes",OR(Q395="No",Q395="Unknown",Q395="")),"Tier 4",
    AND(D395&lt;&gt;"Single Family Residence",OR(X395="Lead",AK395="Yes"),OR(Q395="No",Q395="Unknown",Q395="")),"Tier 2",
    OR(Q395="No",Q395="Unknown",Q395=""),"Tier 5",
    Q395="Yes","No Tier",
    TRUE,"")</f>
        <v/>
      </c>
      <c r="W395" s="32" t="str">
        <f t="shared" si="18"/>
        <v>Unknown</v>
      </c>
      <c r="X395" s="32" t="str" cm="1">
        <f t="array" ref="X395">_xlfn.IFS(
    AND(G395="",M395=""), "",
    OR(G395="Lead", G395="Lead Lined Galvanized", M395="Lead", M395="Lead Lined Galvanized"), "Lead",
    AND(G395="GRR", M395="GRR"), "Non-Lead",
    OR(AND(G395="GRR", M395=""), AND(G395="", M395="GRR")), "Non-Lead",
    AND(G395&lt;&gt;"GRR", G395&lt;&gt;"", M395="GRR", OR(I395="Yes", I395="Unknown", I395="")), "GRR",
    AND(G395&lt;&gt;"GRR", G395&lt;&gt;"", M395="GRR", I395="No"), "Non-Lead",
    OR(G395="Unknown", M395="Unknown"), "Unknown",
    OR(NOT(OR(G395="Lead", G395="Lead Lined Galvanized", G395="GRR", G395="Unknown")),
       NOT(OR(M395="Lead", M395="Lead Lined Galvanized", M395="GRR", M395="Unknown"))), "Non-Lead",
    TRUE, ""
)</f>
        <v/>
      </c>
      <c r="Y395" s="31" t="str">
        <f t="shared" si="19"/>
        <v/>
      </c>
      <c r="Z395" s="1" t="b">
        <v>0</v>
      </c>
      <c r="AA395" s="13"/>
      <c r="AB395" s="13"/>
      <c r="AC395" s="13"/>
      <c r="AD395" s="13"/>
      <c r="AE395" s="13"/>
      <c r="AG395" s="32" t="str" cm="1">
        <f t="array" ref="AG395">_xlfn.IFS(AH395="","",AH395="Yes",IF(ISNUMBER(U395),IF(U395&lt;1988,"Yes","No"),"No"),TRUE,"")</f>
        <v/>
      </c>
      <c r="AH395" s="32" t="str">
        <f t="shared" si="20"/>
        <v/>
      </c>
      <c r="AI395" s="32" t="str" cm="1">
        <f t="array" ref="AI395">_xlfn.IFS(AJ395="","",AJ395="Yes",IF(ISNUMBER(U395),IF(U395&lt;1988,"Yes","No"),"No"),TRUE,"No")</f>
        <v>No</v>
      </c>
      <c r="AJ395" s="32" t="str" cm="1">
        <f t="array" ref="AJ395">_xlfn.IFS(AND(S395="",T395=""),"",
     OR(S395="Lead",T395="Lead"),"No",
     OR(S395="Non-Lead Copper",T395="Non-Lead Copper"),"Yes",
     TRUE,"No")</f>
        <v>No</v>
      </c>
      <c r="AK395" s="32" t="str" cm="1">
        <f t="array" ref="AK395">_xlfn.IFS(AND(S395="",T395=""),"",
     OR(S395="Lead",T395="Lead"),"Yes",
     TRUE,"No")</f>
        <v>No</v>
      </c>
    </row>
    <row r="396" spans="1:37">
      <c r="A396" s="28">
        <v>394</v>
      </c>
      <c r="B396" s="2"/>
      <c r="C396" s="2"/>
      <c r="D396" s="3"/>
      <c r="E396" s="2"/>
      <c r="F396" s="5" t="s">
        <v>68</v>
      </c>
      <c r="G396" s="2"/>
      <c r="H396" s="2"/>
      <c r="I396" s="2"/>
      <c r="J396" s="2"/>
      <c r="K396" s="2"/>
      <c r="L396" s="2"/>
      <c r="M396" s="4"/>
      <c r="N396" s="2"/>
      <c r="O396" s="2"/>
      <c r="P396" s="2"/>
      <c r="Q396" s="2"/>
      <c r="R396" s="5"/>
      <c r="S396" s="2" t="s">
        <v>68</v>
      </c>
      <c r="T396" s="2" t="s">
        <v>68</v>
      </c>
      <c r="U396" s="34"/>
      <c r="V396" s="30" t="str" cm="1">
        <f t="array" ref="V396">_xlfn.IFS(
    D396="","",
    AND(D396="Single Family Residence",OR(X396="Lead",S396="Lead",T396="Lead"),OR(Q396="No",Q396="Unknown",Q396="")),"Tier 1",
    AND(D396="Single Family Residence",OR(X396="GRR",S396="Galvanized",T396="Galvanized",F396="Lead"),OR(Q396="No",Q396="Unknown",Q396="")),"Tier 3",
    AND(D396="Single Family Residence",AI396="Yes",OR(Q396="No",Q396="Unknown",Q396="")),"Tier 4",
    AND(D396&lt;&gt;"Single Family Residence",OR(X396="Lead",AK396="Yes"),OR(Q396="No",Q396="Unknown",Q396="")),"Tier 2",
    OR(Q396="No",Q396="Unknown",Q396=""),"Tier 5",
    Q396="Yes","No Tier",
    TRUE,"")</f>
        <v/>
      </c>
      <c r="W396" s="32" t="str">
        <f t="shared" si="18"/>
        <v>Unknown</v>
      </c>
      <c r="X396" s="32" t="str" cm="1">
        <f t="array" ref="X396">_xlfn.IFS(
    AND(G396="",M396=""), "",
    OR(G396="Lead", G396="Lead Lined Galvanized", M396="Lead", M396="Lead Lined Galvanized"), "Lead",
    AND(G396="GRR", M396="GRR"), "Non-Lead",
    OR(AND(G396="GRR", M396=""), AND(G396="", M396="GRR")), "Non-Lead",
    AND(G396&lt;&gt;"GRR", G396&lt;&gt;"", M396="GRR", OR(I396="Yes", I396="Unknown", I396="")), "GRR",
    AND(G396&lt;&gt;"GRR", G396&lt;&gt;"", M396="GRR", I396="No"), "Non-Lead",
    OR(G396="Unknown", M396="Unknown"), "Unknown",
    OR(NOT(OR(G396="Lead", G396="Lead Lined Galvanized", G396="GRR", G396="Unknown")),
       NOT(OR(M396="Lead", M396="Lead Lined Galvanized", M396="GRR", M396="Unknown"))), "Non-Lead",
    TRUE, ""
)</f>
        <v/>
      </c>
      <c r="Y396" s="31" t="str">
        <f t="shared" si="19"/>
        <v/>
      </c>
      <c r="Z396" s="1" t="b">
        <v>0</v>
      </c>
      <c r="AA396" s="13"/>
      <c r="AB396" s="13"/>
      <c r="AC396" s="13"/>
      <c r="AD396" s="13"/>
      <c r="AE396" s="13"/>
      <c r="AG396" s="32" t="str" cm="1">
        <f t="array" ref="AG396">_xlfn.IFS(AH396="","",AH396="Yes",IF(ISNUMBER(U396),IF(U396&lt;1988,"Yes","No"),"No"),TRUE,"")</f>
        <v/>
      </c>
      <c r="AH396" s="32" t="str">
        <f t="shared" si="20"/>
        <v/>
      </c>
      <c r="AI396" s="32" t="str" cm="1">
        <f t="array" ref="AI396">_xlfn.IFS(AJ396="","",AJ396="Yes",IF(ISNUMBER(U396),IF(U396&lt;1988,"Yes","No"),"No"),TRUE,"No")</f>
        <v>No</v>
      </c>
      <c r="AJ396" s="32" t="str" cm="1">
        <f t="array" ref="AJ396">_xlfn.IFS(AND(S396="",T396=""),"",
     OR(S396="Lead",T396="Lead"),"No",
     OR(S396="Non-Lead Copper",T396="Non-Lead Copper"),"Yes",
     TRUE,"No")</f>
        <v>No</v>
      </c>
      <c r="AK396" s="32" t="str" cm="1">
        <f t="array" ref="AK396">_xlfn.IFS(AND(S396="",T396=""),"",
     OR(S396="Lead",T396="Lead"),"Yes",
     TRUE,"No")</f>
        <v>No</v>
      </c>
    </row>
    <row r="397" spans="1:37">
      <c r="A397" s="28">
        <v>395</v>
      </c>
      <c r="B397" s="2"/>
      <c r="C397" s="2"/>
      <c r="D397" s="3"/>
      <c r="E397" s="2"/>
      <c r="F397" s="5" t="s">
        <v>68</v>
      </c>
      <c r="G397" s="2"/>
      <c r="H397" s="2"/>
      <c r="I397" s="2"/>
      <c r="J397" s="2"/>
      <c r="K397" s="2"/>
      <c r="L397" s="2"/>
      <c r="M397" s="4"/>
      <c r="N397" s="2"/>
      <c r="O397" s="2"/>
      <c r="P397" s="2"/>
      <c r="Q397" s="2"/>
      <c r="R397" s="5"/>
      <c r="S397" s="2" t="s">
        <v>68</v>
      </c>
      <c r="T397" s="2" t="s">
        <v>68</v>
      </c>
      <c r="U397" s="34"/>
      <c r="V397" s="30" t="str" cm="1">
        <f t="array" ref="V397">_xlfn.IFS(
    D397="","",
    AND(D397="Single Family Residence",OR(X397="Lead",S397="Lead",T397="Lead"),OR(Q397="No",Q397="Unknown",Q397="")),"Tier 1",
    AND(D397="Single Family Residence",OR(X397="GRR",S397="Galvanized",T397="Galvanized",F397="Lead"),OR(Q397="No",Q397="Unknown",Q397="")),"Tier 3",
    AND(D397="Single Family Residence",AI397="Yes",OR(Q397="No",Q397="Unknown",Q397="")),"Tier 4",
    AND(D397&lt;&gt;"Single Family Residence",OR(X397="Lead",AK397="Yes"),OR(Q397="No",Q397="Unknown",Q397="")),"Tier 2",
    OR(Q397="No",Q397="Unknown",Q397=""),"Tier 5",
    Q397="Yes","No Tier",
    TRUE,"")</f>
        <v/>
      </c>
      <c r="W397" s="32" t="str">
        <f t="shared" si="18"/>
        <v>Unknown</v>
      </c>
      <c r="X397" s="32" t="str" cm="1">
        <f t="array" ref="X397">_xlfn.IFS(
    AND(G397="",M397=""), "",
    OR(G397="Lead", G397="Lead Lined Galvanized", M397="Lead", M397="Lead Lined Galvanized"), "Lead",
    AND(G397="GRR", M397="GRR"), "Non-Lead",
    OR(AND(G397="GRR", M397=""), AND(G397="", M397="GRR")), "Non-Lead",
    AND(G397&lt;&gt;"GRR", G397&lt;&gt;"", M397="GRR", OR(I397="Yes", I397="Unknown", I397="")), "GRR",
    AND(G397&lt;&gt;"GRR", G397&lt;&gt;"", M397="GRR", I397="No"), "Non-Lead",
    OR(G397="Unknown", M397="Unknown"), "Unknown",
    OR(NOT(OR(G397="Lead", G397="Lead Lined Galvanized", G397="GRR", G397="Unknown")),
       NOT(OR(M397="Lead", M397="Lead Lined Galvanized", M397="GRR", M397="Unknown"))), "Non-Lead",
    TRUE, ""
)</f>
        <v/>
      </c>
      <c r="Y397" s="31" t="str">
        <f t="shared" si="19"/>
        <v/>
      </c>
      <c r="Z397" s="1" t="b">
        <v>0</v>
      </c>
      <c r="AA397" s="13"/>
      <c r="AB397" s="13"/>
      <c r="AC397" s="13"/>
      <c r="AD397" s="13"/>
      <c r="AE397" s="13"/>
      <c r="AG397" s="32" t="str" cm="1">
        <f t="array" ref="AG397">_xlfn.IFS(AH397="","",AH397="Yes",IF(ISNUMBER(U397),IF(U397&lt;1988,"Yes","No"),"No"),TRUE,"")</f>
        <v/>
      </c>
      <c r="AH397" s="32" t="str">
        <f t="shared" si="20"/>
        <v/>
      </c>
      <c r="AI397" s="32" t="str" cm="1">
        <f t="array" ref="AI397">_xlfn.IFS(AJ397="","",AJ397="Yes",IF(ISNUMBER(U397),IF(U397&lt;1988,"Yes","No"),"No"),TRUE,"No")</f>
        <v>No</v>
      </c>
      <c r="AJ397" s="32" t="str" cm="1">
        <f t="array" ref="AJ397">_xlfn.IFS(AND(S397="",T397=""),"",
     OR(S397="Lead",T397="Lead"),"No",
     OR(S397="Non-Lead Copper",T397="Non-Lead Copper"),"Yes",
     TRUE,"No")</f>
        <v>No</v>
      </c>
      <c r="AK397" s="32" t="str" cm="1">
        <f t="array" ref="AK397">_xlfn.IFS(AND(S397="",T397=""),"",
     OR(S397="Lead",T397="Lead"),"Yes",
     TRUE,"No")</f>
        <v>No</v>
      </c>
    </row>
    <row r="398" spans="1:37">
      <c r="A398" s="28">
        <v>396</v>
      </c>
      <c r="B398" s="2"/>
      <c r="C398" s="2"/>
      <c r="D398" s="3"/>
      <c r="E398" s="2"/>
      <c r="F398" s="5" t="s">
        <v>68</v>
      </c>
      <c r="G398" s="2"/>
      <c r="H398" s="2"/>
      <c r="I398" s="2"/>
      <c r="J398" s="2"/>
      <c r="K398" s="2"/>
      <c r="L398" s="2"/>
      <c r="M398" s="4"/>
      <c r="N398" s="2"/>
      <c r="O398" s="2"/>
      <c r="P398" s="2"/>
      <c r="Q398" s="2"/>
      <c r="R398" s="5"/>
      <c r="S398" s="2" t="s">
        <v>68</v>
      </c>
      <c r="T398" s="2" t="s">
        <v>68</v>
      </c>
      <c r="U398" s="34"/>
      <c r="V398" s="30" t="str" cm="1">
        <f t="array" ref="V398">_xlfn.IFS(
    D398="","",
    AND(D398="Single Family Residence",OR(X398="Lead",S398="Lead",T398="Lead"),OR(Q398="No",Q398="Unknown",Q398="")),"Tier 1",
    AND(D398="Single Family Residence",OR(X398="GRR",S398="Galvanized",T398="Galvanized",F398="Lead"),OR(Q398="No",Q398="Unknown",Q398="")),"Tier 3",
    AND(D398="Single Family Residence",AI398="Yes",OR(Q398="No",Q398="Unknown",Q398="")),"Tier 4",
    AND(D398&lt;&gt;"Single Family Residence",OR(X398="Lead",AK398="Yes"),OR(Q398="No",Q398="Unknown",Q398="")),"Tier 2",
    OR(Q398="No",Q398="Unknown",Q398=""),"Tier 5",
    Q398="Yes","No Tier",
    TRUE,"")</f>
        <v/>
      </c>
      <c r="W398" s="32" t="str">
        <f t="shared" si="18"/>
        <v>Unknown</v>
      </c>
      <c r="X398" s="32" t="str" cm="1">
        <f t="array" ref="X398">_xlfn.IFS(
    AND(G398="",M398=""), "",
    OR(G398="Lead", G398="Lead Lined Galvanized", M398="Lead", M398="Lead Lined Galvanized"), "Lead",
    AND(G398="GRR", M398="GRR"), "Non-Lead",
    OR(AND(G398="GRR", M398=""), AND(G398="", M398="GRR")), "Non-Lead",
    AND(G398&lt;&gt;"GRR", G398&lt;&gt;"", M398="GRR", OR(I398="Yes", I398="Unknown", I398="")), "GRR",
    AND(G398&lt;&gt;"GRR", G398&lt;&gt;"", M398="GRR", I398="No"), "Non-Lead",
    OR(G398="Unknown", M398="Unknown"), "Unknown",
    OR(NOT(OR(G398="Lead", G398="Lead Lined Galvanized", G398="GRR", G398="Unknown")),
       NOT(OR(M398="Lead", M398="Lead Lined Galvanized", M398="GRR", M398="Unknown"))), "Non-Lead",
    TRUE, ""
)</f>
        <v/>
      </c>
      <c r="Y398" s="31" t="str">
        <f t="shared" si="19"/>
        <v/>
      </c>
      <c r="Z398" s="1" t="b">
        <v>0</v>
      </c>
      <c r="AA398" s="13"/>
      <c r="AB398" s="13"/>
      <c r="AC398" s="13"/>
      <c r="AD398" s="13"/>
      <c r="AE398" s="13"/>
      <c r="AG398" s="32" t="str" cm="1">
        <f t="array" ref="AG398">_xlfn.IFS(AH398="","",AH398="Yes",IF(ISNUMBER(U398),IF(U398&lt;1988,"Yes","No"),"No"),TRUE,"")</f>
        <v/>
      </c>
      <c r="AH398" s="32" t="str">
        <f t="shared" si="20"/>
        <v/>
      </c>
      <c r="AI398" s="32" t="str" cm="1">
        <f t="array" ref="AI398">_xlfn.IFS(AJ398="","",AJ398="Yes",IF(ISNUMBER(U398),IF(U398&lt;1988,"Yes","No"),"No"),TRUE,"No")</f>
        <v>No</v>
      </c>
      <c r="AJ398" s="32" t="str" cm="1">
        <f t="array" ref="AJ398">_xlfn.IFS(AND(S398="",T398=""),"",
     OR(S398="Lead",T398="Lead"),"No",
     OR(S398="Non-Lead Copper",T398="Non-Lead Copper"),"Yes",
     TRUE,"No")</f>
        <v>No</v>
      </c>
      <c r="AK398" s="32" t="str" cm="1">
        <f t="array" ref="AK398">_xlfn.IFS(AND(S398="",T398=""),"",
     OR(S398="Lead",T398="Lead"),"Yes",
     TRUE,"No")</f>
        <v>No</v>
      </c>
    </row>
    <row r="399" spans="1:37">
      <c r="A399" s="28">
        <v>397</v>
      </c>
      <c r="B399" s="2"/>
      <c r="C399" s="2"/>
      <c r="D399" s="3"/>
      <c r="E399" s="2"/>
      <c r="F399" s="5" t="s">
        <v>68</v>
      </c>
      <c r="G399" s="2"/>
      <c r="H399" s="2"/>
      <c r="I399" s="2"/>
      <c r="J399" s="2"/>
      <c r="K399" s="2"/>
      <c r="L399" s="2"/>
      <c r="M399" s="4"/>
      <c r="N399" s="2"/>
      <c r="O399" s="2"/>
      <c r="P399" s="2"/>
      <c r="Q399" s="2"/>
      <c r="R399" s="5"/>
      <c r="S399" s="2" t="s">
        <v>68</v>
      </c>
      <c r="T399" s="2" t="s">
        <v>68</v>
      </c>
      <c r="U399" s="34"/>
      <c r="V399" s="30" t="str" cm="1">
        <f t="array" ref="V399">_xlfn.IFS(
    D399="","",
    AND(D399="Single Family Residence",OR(X399="Lead",S399="Lead",T399="Lead"),OR(Q399="No",Q399="Unknown",Q399="")),"Tier 1",
    AND(D399="Single Family Residence",OR(X399="GRR",S399="Galvanized",T399="Galvanized",F399="Lead"),OR(Q399="No",Q399="Unknown",Q399="")),"Tier 3",
    AND(D399="Single Family Residence",AI399="Yes",OR(Q399="No",Q399="Unknown",Q399="")),"Tier 4",
    AND(D399&lt;&gt;"Single Family Residence",OR(X399="Lead",AK399="Yes"),OR(Q399="No",Q399="Unknown",Q399="")),"Tier 2",
    OR(Q399="No",Q399="Unknown",Q399=""),"Tier 5",
    Q399="Yes","No Tier",
    TRUE,"")</f>
        <v/>
      </c>
      <c r="W399" s="32" t="str">
        <f t="shared" si="18"/>
        <v>Unknown</v>
      </c>
      <c r="X399" s="32" t="str" cm="1">
        <f t="array" ref="X399">_xlfn.IFS(
    AND(G399="",M399=""), "",
    OR(G399="Lead", G399="Lead Lined Galvanized", M399="Lead", M399="Lead Lined Galvanized"), "Lead",
    AND(G399="GRR", M399="GRR"), "Non-Lead",
    OR(AND(G399="GRR", M399=""), AND(G399="", M399="GRR")), "Non-Lead",
    AND(G399&lt;&gt;"GRR", G399&lt;&gt;"", M399="GRR", OR(I399="Yes", I399="Unknown", I399="")), "GRR",
    AND(G399&lt;&gt;"GRR", G399&lt;&gt;"", M399="GRR", I399="No"), "Non-Lead",
    OR(G399="Unknown", M399="Unknown"), "Unknown",
    OR(NOT(OR(G399="Lead", G399="Lead Lined Galvanized", G399="GRR", G399="Unknown")),
       NOT(OR(M399="Lead", M399="Lead Lined Galvanized", M399="GRR", M399="Unknown"))), "Non-Lead",
    TRUE, ""
)</f>
        <v/>
      </c>
      <c r="Y399" s="31" t="str">
        <f t="shared" si="19"/>
        <v/>
      </c>
      <c r="Z399" s="1" t="b">
        <v>0</v>
      </c>
      <c r="AA399" s="13"/>
      <c r="AB399" s="13"/>
      <c r="AC399" s="13"/>
      <c r="AD399" s="13"/>
      <c r="AE399" s="13"/>
      <c r="AG399" s="32" t="str" cm="1">
        <f t="array" ref="AG399">_xlfn.IFS(AH399="","",AH399="Yes",IF(ISNUMBER(U399),IF(U399&lt;1988,"Yes","No"),"No"),TRUE,"")</f>
        <v/>
      </c>
      <c r="AH399" s="32" t="str">
        <f t="shared" si="20"/>
        <v/>
      </c>
      <c r="AI399" s="32" t="str" cm="1">
        <f t="array" ref="AI399">_xlfn.IFS(AJ399="","",AJ399="Yes",IF(ISNUMBER(U399),IF(U399&lt;1988,"Yes","No"),"No"),TRUE,"No")</f>
        <v>No</v>
      </c>
      <c r="AJ399" s="32" t="str" cm="1">
        <f t="array" ref="AJ399">_xlfn.IFS(AND(S399="",T399=""),"",
     OR(S399="Lead",T399="Lead"),"No",
     OR(S399="Non-Lead Copper",T399="Non-Lead Copper"),"Yes",
     TRUE,"No")</f>
        <v>No</v>
      </c>
      <c r="AK399" s="32" t="str" cm="1">
        <f t="array" ref="AK399">_xlfn.IFS(AND(S399="",T399=""),"",
     OR(S399="Lead",T399="Lead"),"Yes",
     TRUE,"No")</f>
        <v>No</v>
      </c>
    </row>
    <row r="400" spans="1:37">
      <c r="A400" s="28">
        <v>398</v>
      </c>
      <c r="B400" s="2"/>
      <c r="C400" s="2"/>
      <c r="D400" s="3"/>
      <c r="E400" s="2"/>
      <c r="F400" s="5" t="s">
        <v>68</v>
      </c>
      <c r="G400" s="2"/>
      <c r="H400" s="2"/>
      <c r="I400" s="2"/>
      <c r="J400" s="2"/>
      <c r="K400" s="2"/>
      <c r="L400" s="2"/>
      <c r="M400" s="4"/>
      <c r="N400" s="2"/>
      <c r="O400" s="2"/>
      <c r="P400" s="2"/>
      <c r="Q400" s="2"/>
      <c r="R400" s="5"/>
      <c r="S400" s="2" t="s">
        <v>68</v>
      </c>
      <c r="T400" s="2" t="s">
        <v>68</v>
      </c>
      <c r="U400" s="34"/>
      <c r="V400" s="30" t="str" cm="1">
        <f t="array" ref="V400">_xlfn.IFS(
    D400="","",
    AND(D400="Single Family Residence",OR(X400="Lead",S400="Lead",T400="Lead"),OR(Q400="No",Q400="Unknown",Q400="")),"Tier 1",
    AND(D400="Single Family Residence",OR(X400="GRR",S400="Galvanized",T400="Galvanized",F400="Lead"),OR(Q400="No",Q400="Unknown",Q400="")),"Tier 3",
    AND(D400="Single Family Residence",AI400="Yes",OR(Q400="No",Q400="Unknown",Q400="")),"Tier 4",
    AND(D400&lt;&gt;"Single Family Residence",OR(X400="Lead",AK400="Yes"),OR(Q400="No",Q400="Unknown",Q400="")),"Tier 2",
    OR(Q400="No",Q400="Unknown",Q400=""),"Tier 5",
    Q400="Yes","No Tier",
    TRUE,"")</f>
        <v/>
      </c>
      <c r="W400" s="32" t="str">
        <f t="shared" si="18"/>
        <v>Unknown</v>
      </c>
      <c r="X400" s="32" t="str" cm="1">
        <f t="array" ref="X400">_xlfn.IFS(
    AND(G400="",M400=""), "",
    OR(G400="Lead", G400="Lead Lined Galvanized", M400="Lead", M400="Lead Lined Galvanized"), "Lead",
    AND(G400="GRR", M400="GRR"), "Non-Lead",
    OR(AND(G400="GRR", M400=""), AND(G400="", M400="GRR")), "Non-Lead",
    AND(G400&lt;&gt;"GRR", G400&lt;&gt;"", M400="GRR", OR(I400="Yes", I400="Unknown", I400="")), "GRR",
    AND(G400&lt;&gt;"GRR", G400&lt;&gt;"", M400="GRR", I400="No"), "Non-Lead",
    OR(G400="Unknown", M400="Unknown"), "Unknown",
    OR(NOT(OR(G400="Lead", G400="Lead Lined Galvanized", G400="GRR", G400="Unknown")),
       NOT(OR(M400="Lead", M400="Lead Lined Galvanized", M400="GRR", M400="Unknown"))), "Non-Lead",
    TRUE, ""
)</f>
        <v/>
      </c>
      <c r="Y400" s="31" t="str">
        <f t="shared" si="19"/>
        <v/>
      </c>
      <c r="Z400" s="1" t="b">
        <v>0</v>
      </c>
      <c r="AA400" s="13"/>
      <c r="AB400" s="13"/>
      <c r="AC400" s="13"/>
      <c r="AD400" s="13"/>
      <c r="AE400" s="13"/>
      <c r="AG400" s="32" t="str" cm="1">
        <f t="array" ref="AG400">_xlfn.IFS(AH400="","",AH400="Yes",IF(ISNUMBER(U400),IF(U400&lt;1988,"Yes","No"),"No"),TRUE,"")</f>
        <v/>
      </c>
      <c r="AH400" s="32" t="str">
        <f t="shared" si="20"/>
        <v/>
      </c>
      <c r="AI400" s="32" t="str" cm="1">
        <f t="array" ref="AI400">_xlfn.IFS(AJ400="","",AJ400="Yes",IF(ISNUMBER(U400),IF(U400&lt;1988,"Yes","No"),"No"),TRUE,"No")</f>
        <v>No</v>
      </c>
      <c r="AJ400" s="32" t="str" cm="1">
        <f t="array" ref="AJ400">_xlfn.IFS(AND(S400="",T400=""),"",
     OR(S400="Lead",T400="Lead"),"No",
     OR(S400="Non-Lead Copper",T400="Non-Lead Copper"),"Yes",
     TRUE,"No")</f>
        <v>No</v>
      </c>
      <c r="AK400" s="32" t="str" cm="1">
        <f t="array" ref="AK400">_xlfn.IFS(AND(S400="",T400=""),"",
     OR(S400="Lead",T400="Lead"),"Yes",
     TRUE,"No")</f>
        <v>No</v>
      </c>
    </row>
    <row r="401" spans="1:37">
      <c r="A401" s="28">
        <v>399</v>
      </c>
      <c r="B401" s="2"/>
      <c r="C401" s="2"/>
      <c r="D401" s="3"/>
      <c r="E401" s="2"/>
      <c r="F401" s="5" t="s">
        <v>68</v>
      </c>
      <c r="G401" s="2"/>
      <c r="H401" s="2"/>
      <c r="I401" s="2"/>
      <c r="J401" s="2"/>
      <c r="K401" s="2"/>
      <c r="L401" s="2"/>
      <c r="M401" s="4"/>
      <c r="N401" s="2"/>
      <c r="O401" s="2"/>
      <c r="P401" s="2"/>
      <c r="Q401" s="2"/>
      <c r="R401" s="5"/>
      <c r="S401" s="2" t="s">
        <v>68</v>
      </c>
      <c r="T401" s="2" t="s">
        <v>68</v>
      </c>
      <c r="U401" s="34"/>
      <c r="V401" s="30" t="str" cm="1">
        <f t="array" ref="V401">_xlfn.IFS(
    D401="","",
    AND(D401="Single Family Residence",OR(X401="Lead",S401="Lead",T401="Lead"),OR(Q401="No",Q401="Unknown",Q401="")),"Tier 1",
    AND(D401="Single Family Residence",OR(X401="GRR",S401="Galvanized",T401="Galvanized",F401="Lead"),OR(Q401="No",Q401="Unknown",Q401="")),"Tier 3",
    AND(D401="Single Family Residence",AI401="Yes",OR(Q401="No",Q401="Unknown",Q401="")),"Tier 4",
    AND(D401&lt;&gt;"Single Family Residence",OR(X401="Lead",AK401="Yes"),OR(Q401="No",Q401="Unknown",Q401="")),"Tier 2",
    OR(Q401="No",Q401="Unknown",Q401=""),"Tier 5",
    Q401="Yes","No Tier",
    TRUE,"")</f>
        <v/>
      </c>
      <c r="W401" s="32" t="str">
        <f t="shared" si="18"/>
        <v>Unknown</v>
      </c>
      <c r="X401" s="32" t="str" cm="1">
        <f t="array" ref="X401">_xlfn.IFS(
    AND(G401="",M401=""), "",
    OR(G401="Lead", G401="Lead Lined Galvanized", M401="Lead", M401="Lead Lined Galvanized"), "Lead",
    AND(G401="GRR", M401="GRR"), "Non-Lead",
    OR(AND(G401="GRR", M401=""), AND(G401="", M401="GRR")), "Non-Lead",
    AND(G401&lt;&gt;"GRR", G401&lt;&gt;"", M401="GRR", OR(I401="Yes", I401="Unknown", I401="")), "GRR",
    AND(G401&lt;&gt;"GRR", G401&lt;&gt;"", M401="GRR", I401="No"), "Non-Lead",
    OR(G401="Unknown", M401="Unknown"), "Unknown",
    OR(NOT(OR(G401="Lead", G401="Lead Lined Galvanized", G401="GRR", G401="Unknown")),
       NOT(OR(M401="Lead", M401="Lead Lined Galvanized", M401="GRR", M401="Unknown"))), "Non-Lead",
    TRUE, ""
)</f>
        <v/>
      </c>
      <c r="Y401" s="31" t="str">
        <f t="shared" si="19"/>
        <v/>
      </c>
      <c r="Z401" s="1" t="b">
        <v>0</v>
      </c>
      <c r="AA401" s="13"/>
      <c r="AB401" s="13"/>
      <c r="AC401" s="13"/>
      <c r="AD401" s="13"/>
      <c r="AE401" s="13"/>
      <c r="AG401" s="32" t="str" cm="1">
        <f t="array" ref="AG401">_xlfn.IFS(AH401="","",AH401="Yes",IF(ISNUMBER(U401),IF(U401&lt;1988,"Yes","No"),"No"),TRUE,"")</f>
        <v/>
      </c>
      <c r="AH401" s="32" t="str">
        <f t="shared" si="20"/>
        <v/>
      </c>
      <c r="AI401" s="32" t="str" cm="1">
        <f t="array" ref="AI401">_xlfn.IFS(AJ401="","",AJ401="Yes",IF(ISNUMBER(U401),IF(U401&lt;1988,"Yes","No"),"No"),TRUE,"No")</f>
        <v>No</v>
      </c>
      <c r="AJ401" s="32" t="str" cm="1">
        <f t="array" ref="AJ401">_xlfn.IFS(AND(S401="",T401=""),"",
     OR(S401="Lead",T401="Lead"),"No",
     OR(S401="Non-Lead Copper",T401="Non-Lead Copper"),"Yes",
     TRUE,"No")</f>
        <v>No</v>
      </c>
      <c r="AK401" s="32" t="str" cm="1">
        <f t="array" ref="AK401">_xlfn.IFS(AND(S401="",T401=""),"",
     OR(S401="Lead",T401="Lead"),"Yes",
     TRUE,"No")</f>
        <v>No</v>
      </c>
    </row>
    <row r="402" spans="1:37">
      <c r="A402" s="28">
        <v>400</v>
      </c>
      <c r="B402" s="2"/>
      <c r="C402" s="2"/>
      <c r="D402" s="3"/>
      <c r="E402" s="2"/>
      <c r="F402" s="5" t="s">
        <v>68</v>
      </c>
      <c r="G402" s="2"/>
      <c r="H402" s="2"/>
      <c r="I402" s="2"/>
      <c r="J402" s="2"/>
      <c r="K402" s="2"/>
      <c r="L402" s="2"/>
      <c r="M402" s="4"/>
      <c r="N402" s="2"/>
      <c r="O402" s="2"/>
      <c r="P402" s="2"/>
      <c r="Q402" s="2"/>
      <c r="R402" s="5"/>
      <c r="S402" s="2" t="s">
        <v>68</v>
      </c>
      <c r="T402" s="2" t="s">
        <v>68</v>
      </c>
      <c r="U402" s="34"/>
      <c r="V402" s="30" t="str" cm="1">
        <f t="array" ref="V402">_xlfn.IFS(
    D402="","",
    AND(D402="Single Family Residence",OR(X402="Lead",S402="Lead",T402="Lead"),OR(Q402="No",Q402="Unknown",Q402="")),"Tier 1",
    AND(D402="Single Family Residence",OR(X402="GRR",S402="Galvanized",T402="Galvanized",F402="Lead"),OR(Q402="No",Q402="Unknown",Q402="")),"Tier 3",
    AND(D402="Single Family Residence",AI402="Yes",OR(Q402="No",Q402="Unknown",Q402="")),"Tier 4",
    AND(D402&lt;&gt;"Single Family Residence",OR(X402="Lead",AK402="Yes"),OR(Q402="No",Q402="Unknown",Q402="")),"Tier 2",
    OR(Q402="No",Q402="Unknown",Q402=""),"Tier 5",
    Q402="Yes","No Tier",
    TRUE,"")</f>
        <v/>
      </c>
      <c r="W402" s="32" t="str">
        <f t="shared" si="18"/>
        <v>Unknown</v>
      </c>
      <c r="X402" s="32" t="str" cm="1">
        <f t="array" ref="X402">_xlfn.IFS(
    AND(G402="",M402=""), "",
    OR(G402="Lead", G402="Lead Lined Galvanized", M402="Lead", M402="Lead Lined Galvanized"), "Lead",
    AND(G402="GRR", M402="GRR"), "Non-Lead",
    OR(AND(G402="GRR", M402=""), AND(G402="", M402="GRR")), "Non-Lead",
    AND(G402&lt;&gt;"GRR", G402&lt;&gt;"", M402="GRR", OR(I402="Yes", I402="Unknown", I402="")), "GRR",
    AND(G402&lt;&gt;"GRR", G402&lt;&gt;"", M402="GRR", I402="No"), "Non-Lead",
    OR(G402="Unknown", M402="Unknown"), "Unknown",
    OR(NOT(OR(G402="Lead", G402="Lead Lined Galvanized", G402="GRR", G402="Unknown")),
       NOT(OR(M402="Lead", M402="Lead Lined Galvanized", M402="GRR", M402="Unknown"))), "Non-Lead",
    TRUE, ""
)</f>
        <v/>
      </c>
      <c r="Y402" s="31" t="str">
        <f t="shared" si="19"/>
        <v/>
      </c>
      <c r="Z402" s="1" t="b">
        <v>0</v>
      </c>
      <c r="AA402" s="13"/>
      <c r="AB402" s="13"/>
      <c r="AC402" s="13"/>
      <c r="AD402" s="13"/>
      <c r="AE402" s="13"/>
      <c r="AG402" s="32" t="str" cm="1">
        <f t="array" ref="AG402">_xlfn.IFS(AH402="","",AH402="Yes",IF(ISNUMBER(U402),IF(U402&lt;1988,"Yes","No"),"No"),TRUE,"")</f>
        <v/>
      </c>
      <c r="AH402" s="32" t="str">
        <f t="shared" si="20"/>
        <v/>
      </c>
      <c r="AI402" s="32" t="str" cm="1">
        <f t="array" ref="AI402">_xlfn.IFS(AJ402="","",AJ402="Yes",IF(ISNUMBER(U402),IF(U402&lt;1988,"Yes","No"),"No"),TRUE,"No")</f>
        <v>No</v>
      </c>
      <c r="AJ402" s="32" t="str" cm="1">
        <f t="array" ref="AJ402">_xlfn.IFS(AND(S402="",T402=""),"",
     OR(S402="Lead",T402="Lead"),"No",
     OR(S402="Non-Lead Copper",T402="Non-Lead Copper"),"Yes",
     TRUE,"No")</f>
        <v>No</v>
      </c>
      <c r="AK402" s="32" t="str" cm="1">
        <f t="array" ref="AK402">_xlfn.IFS(AND(S402="",T402=""),"",
     OR(S402="Lead",T402="Lead"),"Yes",
     TRUE,"No")</f>
        <v>No</v>
      </c>
    </row>
    <row r="403" spans="1:37">
      <c r="A403" s="28">
        <v>401</v>
      </c>
      <c r="B403" s="2"/>
      <c r="C403" s="2"/>
      <c r="D403" s="3"/>
      <c r="E403" s="2"/>
      <c r="F403" s="5" t="s">
        <v>68</v>
      </c>
      <c r="G403" s="2"/>
      <c r="H403" s="2"/>
      <c r="I403" s="2"/>
      <c r="J403" s="2"/>
      <c r="K403" s="2"/>
      <c r="L403" s="2"/>
      <c r="M403" s="4"/>
      <c r="N403" s="2"/>
      <c r="O403" s="2"/>
      <c r="P403" s="2"/>
      <c r="Q403" s="2"/>
      <c r="R403" s="5"/>
      <c r="S403" s="2" t="s">
        <v>68</v>
      </c>
      <c r="T403" s="2" t="s">
        <v>68</v>
      </c>
      <c r="U403" s="34"/>
      <c r="V403" s="30" t="str" cm="1">
        <f t="array" ref="V403">_xlfn.IFS(
    D403="","",
    AND(D403="Single Family Residence",OR(X403="Lead",S403="Lead",T403="Lead"),OR(Q403="No",Q403="Unknown",Q403="")),"Tier 1",
    AND(D403="Single Family Residence",OR(X403="GRR",S403="Galvanized",T403="Galvanized",F403="Lead"),OR(Q403="No",Q403="Unknown",Q403="")),"Tier 3",
    AND(D403="Single Family Residence",AI403="Yes",OR(Q403="No",Q403="Unknown",Q403="")),"Tier 4",
    AND(D403&lt;&gt;"Single Family Residence",OR(X403="Lead",AK403="Yes"),OR(Q403="No",Q403="Unknown",Q403="")),"Tier 2",
    OR(Q403="No",Q403="Unknown",Q403=""),"Tier 5",
    Q403="Yes","No Tier",
    TRUE,"")</f>
        <v/>
      </c>
      <c r="W403" s="32" t="str">
        <f t="shared" si="18"/>
        <v>Unknown</v>
      </c>
      <c r="X403" s="32" t="str" cm="1">
        <f t="array" ref="X403">_xlfn.IFS(
    AND(G403="",M403=""), "",
    OR(G403="Lead", G403="Lead Lined Galvanized", M403="Lead", M403="Lead Lined Galvanized"), "Lead",
    AND(G403="GRR", M403="GRR"), "Non-Lead",
    OR(AND(G403="GRR", M403=""), AND(G403="", M403="GRR")), "Non-Lead",
    AND(G403&lt;&gt;"GRR", G403&lt;&gt;"", M403="GRR", OR(I403="Yes", I403="Unknown", I403="")), "GRR",
    AND(G403&lt;&gt;"GRR", G403&lt;&gt;"", M403="GRR", I403="No"), "Non-Lead",
    OR(G403="Unknown", M403="Unknown"), "Unknown",
    OR(NOT(OR(G403="Lead", G403="Lead Lined Galvanized", G403="GRR", G403="Unknown")),
       NOT(OR(M403="Lead", M403="Lead Lined Galvanized", M403="GRR", M403="Unknown"))), "Non-Lead",
    TRUE, ""
)</f>
        <v/>
      </c>
      <c r="Y403" s="31" t="str">
        <f t="shared" si="19"/>
        <v/>
      </c>
      <c r="Z403" s="1" t="b">
        <v>0</v>
      </c>
      <c r="AA403" s="13"/>
      <c r="AB403" s="13"/>
      <c r="AC403" s="13"/>
      <c r="AD403" s="13"/>
      <c r="AE403" s="13"/>
      <c r="AG403" s="32" t="str" cm="1">
        <f t="array" ref="AG403">_xlfn.IFS(AH403="","",AH403="Yes",IF(ISNUMBER(U403),IF(U403&lt;1988,"Yes","No"),"No"),TRUE,"")</f>
        <v/>
      </c>
      <c r="AH403" s="32" t="str">
        <f t="shared" si="20"/>
        <v/>
      </c>
      <c r="AI403" s="32" t="str" cm="1">
        <f t="array" ref="AI403">_xlfn.IFS(AJ403="","",AJ403="Yes",IF(ISNUMBER(U403),IF(U403&lt;1988,"Yes","No"),"No"),TRUE,"No")</f>
        <v>No</v>
      </c>
      <c r="AJ403" s="32" t="str" cm="1">
        <f t="array" ref="AJ403">_xlfn.IFS(AND(S403="",T403=""),"",
     OR(S403="Lead",T403="Lead"),"No",
     OR(S403="Non-Lead Copper",T403="Non-Lead Copper"),"Yes",
     TRUE,"No")</f>
        <v>No</v>
      </c>
      <c r="AK403" s="32" t="str" cm="1">
        <f t="array" ref="AK403">_xlfn.IFS(AND(S403="",T403=""),"",
     OR(S403="Lead",T403="Lead"),"Yes",
     TRUE,"No")</f>
        <v>No</v>
      </c>
    </row>
    <row r="404" spans="1:37">
      <c r="A404" s="28">
        <v>402</v>
      </c>
      <c r="B404" s="2"/>
      <c r="C404" s="2"/>
      <c r="D404" s="3"/>
      <c r="E404" s="2"/>
      <c r="F404" s="5" t="s">
        <v>68</v>
      </c>
      <c r="G404" s="2"/>
      <c r="H404" s="2"/>
      <c r="I404" s="2"/>
      <c r="J404" s="2"/>
      <c r="K404" s="2"/>
      <c r="L404" s="2"/>
      <c r="M404" s="4"/>
      <c r="N404" s="2"/>
      <c r="O404" s="2"/>
      <c r="P404" s="2"/>
      <c r="Q404" s="2"/>
      <c r="R404" s="5"/>
      <c r="S404" s="2" t="s">
        <v>68</v>
      </c>
      <c r="T404" s="2" t="s">
        <v>68</v>
      </c>
      <c r="U404" s="34"/>
      <c r="V404" s="30" t="str" cm="1">
        <f t="array" ref="V404">_xlfn.IFS(
    D404="","",
    AND(D404="Single Family Residence",OR(X404="Lead",S404="Lead",T404="Lead"),OR(Q404="No",Q404="Unknown",Q404="")),"Tier 1",
    AND(D404="Single Family Residence",OR(X404="GRR",S404="Galvanized",T404="Galvanized",F404="Lead"),OR(Q404="No",Q404="Unknown",Q404="")),"Tier 3",
    AND(D404="Single Family Residence",AI404="Yes",OR(Q404="No",Q404="Unknown",Q404="")),"Tier 4",
    AND(D404&lt;&gt;"Single Family Residence",OR(X404="Lead",AK404="Yes"),OR(Q404="No",Q404="Unknown",Q404="")),"Tier 2",
    OR(Q404="No",Q404="Unknown",Q404=""),"Tier 5",
    Q404="Yes","No Tier",
    TRUE,"")</f>
        <v/>
      </c>
      <c r="W404" s="32" t="str">
        <f t="shared" si="18"/>
        <v>Unknown</v>
      </c>
      <c r="X404" s="32" t="str" cm="1">
        <f t="array" ref="X404">_xlfn.IFS(
    AND(G404="",M404=""), "",
    OR(G404="Lead", G404="Lead Lined Galvanized", M404="Lead", M404="Lead Lined Galvanized"), "Lead",
    AND(G404="GRR", M404="GRR"), "Non-Lead",
    OR(AND(G404="GRR", M404=""), AND(G404="", M404="GRR")), "Non-Lead",
    AND(G404&lt;&gt;"GRR", G404&lt;&gt;"", M404="GRR", OR(I404="Yes", I404="Unknown", I404="")), "GRR",
    AND(G404&lt;&gt;"GRR", G404&lt;&gt;"", M404="GRR", I404="No"), "Non-Lead",
    OR(G404="Unknown", M404="Unknown"), "Unknown",
    OR(NOT(OR(G404="Lead", G404="Lead Lined Galvanized", G404="GRR", G404="Unknown")),
       NOT(OR(M404="Lead", M404="Lead Lined Galvanized", M404="GRR", M404="Unknown"))), "Non-Lead",
    TRUE, ""
)</f>
        <v/>
      </c>
      <c r="Y404" s="31" t="str">
        <f t="shared" si="19"/>
        <v/>
      </c>
      <c r="Z404" s="1" t="b">
        <v>0</v>
      </c>
      <c r="AA404" s="13"/>
      <c r="AB404" s="13"/>
      <c r="AC404" s="13"/>
      <c r="AD404" s="13"/>
      <c r="AE404" s="13"/>
      <c r="AG404" s="32" t="str" cm="1">
        <f t="array" ref="AG404">_xlfn.IFS(AH404="","",AH404="Yes",IF(ISNUMBER(U404),IF(U404&lt;1988,"Yes","No"),"No"),TRUE,"")</f>
        <v/>
      </c>
      <c r="AH404" s="32" t="str">
        <f t="shared" si="20"/>
        <v/>
      </c>
      <c r="AI404" s="32" t="str" cm="1">
        <f t="array" ref="AI404">_xlfn.IFS(AJ404="","",AJ404="Yes",IF(ISNUMBER(U404),IF(U404&lt;1988,"Yes","No"),"No"),TRUE,"No")</f>
        <v>No</v>
      </c>
      <c r="AJ404" s="32" t="str" cm="1">
        <f t="array" ref="AJ404">_xlfn.IFS(AND(S404="",T404=""),"",
     OR(S404="Lead",T404="Lead"),"No",
     OR(S404="Non-Lead Copper",T404="Non-Lead Copper"),"Yes",
     TRUE,"No")</f>
        <v>No</v>
      </c>
      <c r="AK404" s="32" t="str" cm="1">
        <f t="array" ref="AK404">_xlfn.IFS(AND(S404="",T404=""),"",
     OR(S404="Lead",T404="Lead"),"Yes",
     TRUE,"No")</f>
        <v>No</v>
      </c>
    </row>
    <row r="405" spans="1:37">
      <c r="A405" s="28">
        <v>403</v>
      </c>
      <c r="B405" s="2"/>
      <c r="C405" s="2"/>
      <c r="D405" s="3"/>
      <c r="E405" s="2"/>
      <c r="F405" s="5" t="s">
        <v>68</v>
      </c>
      <c r="G405" s="2"/>
      <c r="H405" s="2"/>
      <c r="I405" s="2"/>
      <c r="J405" s="2"/>
      <c r="K405" s="2"/>
      <c r="L405" s="2"/>
      <c r="M405" s="4"/>
      <c r="N405" s="2"/>
      <c r="O405" s="2"/>
      <c r="P405" s="2"/>
      <c r="Q405" s="2"/>
      <c r="R405" s="5"/>
      <c r="S405" s="2" t="s">
        <v>68</v>
      </c>
      <c r="T405" s="2" t="s">
        <v>68</v>
      </c>
      <c r="U405" s="34"/>
      <c r="V405" s="30" t="str" cm="1">
        <f t="array" ref="V405">_xlfn.IFS(
    D405="","",
    AND(D405="Single Family Residence",OR(X405="Lead",S405="Lead",T405="Lead"),OR(Q405="No",Q405="Unknown",Q405="")),"Tier 1",
    AND(D405="Single Family Residence",OR(X405="GRR",S405="Galvanized",T405="Galvanized",F405="Lead"),OR(Q405="No",Q405="Unknown",Q405="")),"Tier 3",
    AND(D405="Single Family Residence",AI405="Yes",OR(Q405="No",Q405="Unknown",Q405="")),"Tier 4",
    AND(D405&lt;&gt;"Single Family Residence",OR(X405="Lead",AK405="Yes"),OR(Q405="No",Q405="Unknown",Q405="")),"Tier 2",
    OR(Q405="No",Q405="Unknown",Q405=""),"Tier 5",
    Q405="Yes","No Tier",
    TRUE,"")</f>
        <v/>
      </c>
      <c r="W405" s="32" t="str">
        <f t="shared" si="18"/>
        <v>Unknown</v>
      </c>
      <c r="X405" s="32" t="str" cm="1">
        <f t="array" ref="X405">_xlfn.IFS(
    AND(G405="",M405=""), "",
    OR(G405="Lead", G405="Lead Lined Galvanized", M405="Lead", M405="Lead Lined Galvanized"), "Lead",
    AND(G405="GRR", M405="GRR"), "Non-Lead",
    OR(AND(G405="GRR", M405=""), AND(G405="", M405="GRR")), "Non-Lead",
    AND(G405&lt;&gt;"GRR", G405&lt;&gt;"", M405="GRR", OR(I405="Yes", I405="Unknown", I405="")), "GRR",
    AND(G405&lt;&gt;"GRR", G405&lt;&gt;"", M405="GRR", I405="No"), "Non-Lead",
    OR(G405="Unknown", M405="Unknown"), "Unknown",
    OR(NOT(OR(G405="Lead", G405="Lead Lined Galvanized", G405="GRR", G405="Unknown")),
       NOT(OR(M405="Lead", M405="Lead Lined Galvanized", M405="GRR", M405="Unknown"))), "Non-Lead",
    TRUE, ""
)</f>
        <v/>
      </c>
      <c r="Y405" s="31" t="str">
        <f t="shared" si="19"/>
        <v/>
      </c>
      <c r="Z405" s="1" t="b">
        <v>0</v>
      </c>
      <c r="AA405" s="13"/>
      <c r="AB405" s="13"/>
      <c r="AC405" s="13"/>
      <c r="AD405" s="13"/>
      <c r="AE405" s="13"/>
      <c r="AG405" s="32" t="str" cm="1">
        <f t="array" ref="AG405">_xlfn.IFS(AH405="","",AH405="Yes",IF(ISNUMBER(U405),IF(U405&lt;1988,"Yes","No"),"No"),TRUE,"")</f>
        <v/>
      </c>
      <c r="AH405" s="32" t="str">
        <f t="shared" si="20"/>
        <v/>
      </c>
      <c r="AI405" s="32" t="str" cm="1">
        <f t="array" ref="AI405">_xlfn.IFS(AJ405="","",AJ405="Yes",IF(ISNUMBER(U405),IF(U405&lt;1988,"Yes","No"),"No"),TRUE,"No")</f>
        <v>No</v>
      </c>
      <c r="AJ405" s="32" t="str" cm="1">
        <f t="array" ref="AJ405">_xlfn.IFS(AND(S405="",T405=""),"",
     OR(S405="Lead",T405="Lead"),"No",
     OR(S405="Non-Lead Copper",T405="Non-Lead Copper"),"Yes",
     TRUE,"No")</f>
        <v>No</v>
      </c>
      <c r="AK405" s="32" t="str" cm="1">
        <f t="array" ref="AK405">_xlfn.IFS(AND(S405="",T405=""),"",
     OR(S405="Lead",T405="Lead"),"Yes",
     TRUE,"No")</f>
        <v>No</v>
      </c>
    </row>
    <row r="406" spans="1:37">
      <c r="A406" s="28">
        <v>404</v>
      </c>
      <c r="B406" s="2"/>
      <c r="C406" s="2"/>
      <c r="D406" s="3"/>
      <c r="E406" s="2"/>
      <c r="F406" s="5" t="s">
        <v>68</v>
      </c>
      <c r="G406" s="2"/>
      <c r="H406" s="2"/>
      <c r="I406" s="2"/>
      <c r="J406" s="2"/>
      <c r="K406" s="2"/>
      <c r="L406" s="2"/>
      <c r="M406" s="4"/>
      <c r="N406" s="2"/>
      <c r="O406" s="2"/>
      <c r="P406" s="2"/>
      <c r="Q406" s="2"/>
      <c r="R406" s="5"/>
      <c r="S406" s="2" t="s">
        <v>68</v>
      </c>
      <c r="T406" s="2" t="s">
        <v>68</v>
      </c>
      <c r="U406" s="34"/>
      <c r="V406" s="30" t="str" cm="1">
        <f t="array" ref="V406">_xlfn.IFS(
    D406="","",
    AND(D406="Single Family Residence",OR(X406="Lead",S406="Lead",T406="Lead"),OR(Q406="No",Q406="Unknown",Q406="")),"Tier 1",
    AND(D406="Single Family Residence",OR(X406="GRR",S406="Galvanized",T406="Galvanized",F406="Lead"),OR(Q406="No",Q406="Unknown",Q406="")),"Tier 3",
    AND(D406="Single Family Residence",AI406="Yes",OR(Q406="No",Q406="Unknown",Q406="")),"Tier 4",
    AND(D406&lt;&gt;"Single Family Residence",OR(X406="Lead",AK406="Yes"),OR(Q406="No",Q406="Unknown",Q406="")),"Tier 2",
    OR(Q406="No",Q406="Unknown",Q406=""),"Tier 5",
    Q406="Yes","No Tier",
    TRUE,"")</f>
        <v/>
      </c>
      <c r="W406" s="32" t="str">
        <f t="shared" si="18"/>
        <v>Unknown</v>
      </c>
      <c r="X406" s="32" t="str" cm="1">
        <f t="array" ref="X406">_xlfn.IFS(
    AND(G406="",M406=""), "",
    OR(G406="Lead", G406="Lead Lined Galvanized", M406="Lead", M406="Lead Lined Galvanized"), "Lead",
    AND(G406="GRR", M406="GRR"), "Non-Lead",
    OR(AND(G406="GRR", M406=""), AND(G406="", M406="GRR")), "Non-Lead",
    AND(G406&lt;&gt;"GRR", G406&lt;&gt;"", M406="GRR", OR(I406="Yes", I406="Unknown", I406="")), "GRR",
    AND(G406&lt;&gt;"GRR", G406&lt;&gt;"", M406="GRR", I406="No"), "Non-Lead",
    OR(G406="Unknown", M406="Unknown"), "Unknown",
    OR(NOT(OR(G406="Lead", G406="Lead Lined Galvanized", G406="GRR", G406="Unknown")),
       NOT(OR(M406="Lead", M406="Lead Lined Galvanized", M406="GRR", M406="Unknown"))), "Non-Lead",
    TRUE, ""
)</f>
        <v/>
      </c>
      <c r="Y406" s="31" t="str">
        <f t="shared" si="19"/>
        <v/>
      </c>
      <c r="Z406" s="1" t="b">
        <v>0</v>
      </c>
      <c r="AA406" s="13"/>
      <c r="AB406" s="13"/>
      <c r="AC406" s="13"/>
      <c r="AD406" s="13"/>
      <c r="AE406" s="13"/>
      <c r="AG406" s="32" t="str" cm="1">
        <f t="array" ref="AG406">_xlfn.IFS(AH406="","",AH406="Yes",IF(ISNUMBER(U406),IF(U406&lt;1988,"Yes","No"),"No"),TRUE,"")</f>
        <v/>
      </c>
      <c r="AH406" s="32" t="str">
        <f t="shared" si="20"/>
        <v/>
      </c>
      <c r="AI406" s="32" t="str" cm="1">
        <f t="array" ref="AI406">_xlfn.IFS(AJ406="","",AJ406="Yes",IF(ISNUMBER(U406),IF(U406&lt;1988,"Yes","No"),"No"),TRUE,"No")</f>
        <v>No</v>
      </c>
      <c r="AJ406" s="32" t="str" cm="1">
        <f t="array" ref="AJ406">_xlfn.IFS(AND(S406="",T406=""),"",
     OR(S406="Lead",T406="Lead"),"No",
     OR(S406="Non-Lead Copper",T406="Non-Lead Copper"),"Yes",
     TRUE,"No")</f>
        <v>No</v>
      </c>
      <c r="AK406" s="32" t="str" cm="1">
        <f t="array" ref="AK406">_xlfn.IFS(AND(S406="",T406=""),"",
     OR(S406="Lead",T406="Lead"),"Yes",
     TRUE,"No")</f>
        <v>No</v>
      </c>
    </row>
    <row r="407" spans="1:37">
      <c r="A407" s="28">
        <v>405</v>
      </c>
      <c r="B407" s="2"/>
      <c r="C407" s="2"/>
      <c r="D407" s="3"/>
      <c r="E407" s="2"/>
      <c r="F407" s="5" t="s">
        <v>68</v>
      </c>
      <c r="G407" s="2"/>
      <c r="H407" s="2"/>
      <c r="I407" s="2"/>
      <c r="J407" s="2"/>
      <c r="K407" s="2"/>
      <c r="L407" s="2"/>
      <c r="M407" s="4"/>
      <c r="N407" s="2"/>
      <c r="O407" s="2"/>
      <c r="P407" s="2"/>
      <c r="Q407" s="2"/>
      <c r="R407" s="5"/>
      <c r="S407" s="2" t="s">
        <v>68</v>
      </c>
      <c r="T407" s="2" t="s">
        <v>68</v>
      </c>
      <c r="U407" s="34"/>
      <c r="V407" s="30" t="str" cm="1">
        <f t="array" ref="V407">_xlfn.IFS(
    D407="","",
    AND(D407="Single Family Residence",OR(X407="Lead",S407="Lead",T407="Lead"),OR(Q407="No",Q407="Unknown",Q407="")),"Tier 1",
    AND(D407="Single Family Residence",OR(X407="GRR",S407="Galvanized",T407="Galvanized",F407="Lead"),OR(Q407="No",Q407="Unknown",Q407="")),"Tier 3",
    AND(D407="Single Family Residence",AI407="Yes",OR(Q407="No",Q407="Unknown",Q407="")),"Tier 4",
    AND(D407&lt;&gt;"Single Family Residence",OR(X407="Lead",AK407="Yes"),OR(Q407="No",Q407="Unknown",Q407="")),"Tier 2",
    OR(Q407="No",Q407="Unknown",Q407=""),"Tier 5",
    Q407="Yes","No Tier",
    TRUE,"")</f>
        <v/>
      </c>
      <c r="W407" s="32" t="str">
        <f t="shared" si="18"/>
        <v>Unknown</v>
      </c>
      <c r="X407" s="32" t="str" cm="1">
        <f t="array" ref="X407">_xlfn.IFS(
    AND(G407="",M407=""), "",
    OR(G407="Lead", G407="Lead Lined Galvanized", M407="Lead", M407="Lead Lined Galvanized"), "Lead",
    AND(G407="GRR", M407="GRR"), "Non-Lead",
    OR(AND(G407="GRR", M407=""), AND(G407="", M407="GRR")), "Non-Lead",
    AND(G407&lt;&gt;"GRR", G407&lt;&gt;"", M407="GRR", OR(I407="Yes", I407="Unknown", I407="")), "GRR",
    AND(G407&lt;&gt;"GRR", G407&lt;&gt;"", M407="GRR", I407="No"), "Non-Lead",
    OR(G407="Unknown", M407="Unknown"), "Unknown",
    OR(NOT(OR(G407="Lead", G407="Lead Lined Galvanized", G407="GRR", G407="Unknown")),
       NOT(OR(M407="Lead", M407="Lead Lined Galvanized", M407="GRR", M407="Unknown"))), "Non-Lead",
    TRUE, ""
)</f>
        <v/>
      </c>
      <c r="Y407" s="31" t="str">
        <f t="shared" si="19"/>
        <v/>
      </c>
      <c r="Z407" s="1" t="b">
        <v>0</v>
      </c>
      <c r="AA407" s="13"/>
      <c r="AB407" s="13"/>
      <c r="AC407" s="13"/>
      <c r="AD407" s="13"/>
      <c r="AE407" s="13"/>
      <c r="AG407" s="32" t="str" cm="1">
        <f t="array" ref="AG407">_xlfn.IFS(AH407="","",AH407="Yes",IF(ISNUMBER(U407),IF(U407&lt;1988,"Yes","No"),"No"),TRUE,"")</f>
        <v/>
      </c>
      <c r="AH407" s="32" t="str">
        <f t="shared" si="20"/>
        <v/>
      </c>
      <c r="AI407" s="32" t="str" cm="1">
        <f t="array" ref="AI407">_xlfn.IFS(AJ407="","",AJ407="Yes",IF(ISNUMBER(U407),IF(U407&lt;1988,"Yes","No"),"No"),TRUE,"No")</f>
        <v>No</v>
      </c>
      <c r="AJ407" s="32" t="str" cm="1">
        <f t="array" ref="AJ407">_xlfn.IFS(AND(S407="",T407=""),"",
     OR(S407="Lead",T407="Lead"),"No",
     OR(S407="Non-Lead Copper",T407="Non-Lead Copper"),"Yes",
     TRUE,"No")</f>
        <v>No</v>
      </c>
      <c r="AK407" s="32" t="str" cm="1">
        <f t="array" ref="AK407">_xlfn.IFS(AND(S407="",T407=""),"",
     OR(S407="Lead",T407="Lead"),"Yes",
     TRUE,"No")</f>
        <v>No</v>
      </c>
    </row>
    <row r="408" spans="1:37">
      <c r="A408" s="28">
        <v>406</v>
      </c>
      <c r="B408" s="2"/>
      <c r="C408" s="2"/>
      <c r="D408" s="3"/>
      <c r="E408" s="2"/>
      <c r="F408" s="5" t="s">
        <v>68</v>
      </c>
      <c r="G408" s="2"/>
      <c r="H408" s="2"/>
      <c r="I408" s="2"/>
      <c r="J408" s="2"/>
      <c r="K408" s="2"/>
      <c r="L408" s="2"/>
      <c r="M408" s="4"/>
      <c r="N408" s="2"/>
      <c r="O408" s="2"/>
      <c r="P408" s="2"/>
      <c r="Q408" s="2"/>
      <c r="R408" s="5"/>
      <c r="S408" s="2" t="s">
        <v>68</v>
      </c>
      <c r="T408" s="2" t="s">
        <v>68</v>
      </c>
      <c r="U408" s="34"/>
      <c r="V408" s="30" t="str" cm="1">
        <f t="array" ref="V408">_xlfn.IFS(
    D408="","",
    AND(D408="Single Family Residence",OR(X408="Lead",S408="Lead",T408="Lead"),OR(Q408="No",Q408="Unknown",Q408="")),"Tier 1",
    AND(D408="Single Family Residence",OR(X408="GRR",S408="Galvanized",T408="Galvanized",F408="Lead"),OR(Q408="No",Q408="Unknown",Q408="")),"Tier 3",
    AND(D408="Single Family Residence",AI408="Yes",OR(Q408="No",Q408="Unknown",Q408="")),"Tier 4",
    AND(D408&lt;&gt;"Single Family Residence",OR(X408="Lead",AK408="Yes"),OR(Q408="No",Q408="Unknown",Q408="")),"Tier 2",
    OR(Q408="No",Q408="Unknown",Q408=""),"Tier 5",
    Q408="Yes","No Tier",
    TRUE,"")</f>
        <v/>
      </c>
      <c r="W408" s="32" t="str">
        <f t="shared" si="18"/>
        <v>Unknown</v>
      </c>
      <c r="X408" s="32" t="str" cm="1">
        <f t="array" ref="X408">_xlfn.IFS(
    AND(G408="",M408=""), "",
    OR(G408="Lead", G408="Lead Lined Galvanized", M408="Lead", M408="Lead Lined Galvanized"), "Lead",
    AND(G408="GRR", M408="GRR"), "Non-Lead",
    OR(AND(G408="GRR", M408=""), AND(G408="", M408="GRR")), "Non-Lead",
    AND(G408&lt;&gt;"GRR", G408&lt;&gt;"", M408="GRR", OR(I408="Yes", I408="Unknown", I408="")), "GRR",
    AND(G408&lt;&gt;"GRR", G408&lt;&gt;"", M408="GRR", I408="No"), "Non-Lead",
    OR(G408="Unknown", M408="Unknown"), "Unknown",
    OR(NOT(OR(G408="Lead", G408="Lead Lined Galvanized", G408="GRR", G408="Unknown")),
       NOT(OR(M408="Lead", M408="Lead Lined Galvanized", M408="GRR", M408="Unknown"))), "Non-Lead",
    TRUE, ""
)</f>
        <v/>
      </c>
      <c r="Y408" s="31" t="str">
        <f t="shared" si="19"/>
        <v/>
      </c>
      <c r="Z408" s="1" t="b">
        <v>0</v>
      </c>
      <c r="AA408" s="13"/>
      <c r="AB408" s="13"/>
      <c r="AC408" s="13"/>
      <c r="AD408" s="13"/>
      <c r="AE408" s="13"/>
      <c r="AG408" s="32" t="str" cm="1">
        <f t="array" ref="AG408">_xlfn.IFS(AH408="","",AH408="Yes",IF(ISNUMBER(U408),IF(U408&lt;1988,"Yes","No"),"No"),TRUE,"")</f>
        <v/>
      </c>
      <c r="AH408" s="32" t="str">
        <f t="shared" si="20"/>
        <v/>
      </c>
      <c r="AI408" s="32" t="str" cm="1">
        <f t="array" ref="AI408">_xlfn.IFS(AJ408="","",AJ408="Yes",IF(ISNUMBER(U408),IF(U408&lt;1988,"Yes","No"),"No"),TRUE,"No")</f>
        <v>No</v>
      </c>
      <c r="AJ408" s="32" t="str" cm="1">
        <f t="array" ref="AJ408">_xlfn.IFS(AND(S408="",T408=""),"",
     OR(S408="Lead",T408="Lead"),"No",
     OR(S408="Non-Lead Copper",T408="Non-Lead Copper"),"Yes",
     TRUE,"No")</f>
        <v>No</v>
      </c>
      <c r="AK408" s="32" t="str" cm="1">
        <f t="array" ref="AK408">_xlfn.IFS(AND(S408="",T408=""),"",
     OR(S408="Lead",T408="Lead"),"Yes",
     TRUE,"No")</f>
        <v>No</v>
      </c>
    </row>
    <row r="409" spans="1:37">
      <c r="A409" s="28">
        <v>407</v>
      </c>
      <c r="B409" s="2"/>
      <c r="C409" s="2"/>
      <c r="D409" s="3"/>
      <c r="E409" s="2"/>
      <c r="F409" s="5" t="s">
        <v>68</v>
      </c>
      <c r="G409" s="2"/>
      <c r="H409" s="2"/>
      <c r="I409" s="2"/>
      <c r="J409" s="2"/>
      <c r="K409" s="2"/>
      <c r="L409" s="2"/>
      <c r="M409" s="4"/>
      <c r="N409" s="2"/>
      <c r="O409" s="2"/>
      <c r="P409" s="2"/>
      <c r="Q409" s="2"/>
      <c r="R409" s="5"/>
      <c r="S409" s="2" t="s">
        <v>68</v>
      </c>
      <c r="T409" s="2" t="s">
        <v>68</v>
      </c>
      <c r="U409" s="34"/>
      <c r="V409" s="30" t="str" cm="1">
        <f t="array" ref="V409">_xlfn.IFS(
    D409="","",
    AND(D409="Single Family Residence",OR(X409="Lead",S409="Lead",T409="Lead"),OR(Q409="No",Q409="Unknown",Q409="")),"Tier 1",
    AND(D409="Single Family Residence",OR(X409="GRR",S409="Galvanized",T409="Galvanized",F409="Lead"),OR(Q409="No",Q409="Unknown",Q409="")),"Tier 3",
    AND(D409="Single Family Residence",AI409="Yes",OR(Q409="No",Q409="Unknown",Q409="")),"Tier 4",
    AND(D409&lt;&gt;"Single Family Residence",OR(X409="Lead",AK409="Yes"),OR(Q409="No",Q409="Unknown",Q409="")),"Tier 2",
    OR(Q409="No",Q409="Unknown",Q409=""),"Tier 5",
    Q409="Yes","No Tier",
    TRUE,"")</f>
        <v/>
      </c>
      <c r="W409" s="32" t="str">
        <f t="shared" si="18"/>
        <v>Unknown</v>
      </c>
      <c r="X409" s="32" t="str" cm="1">
        <f t="array" ref="X409">_xlfn.IFS(
    AND(G409="",M409=""), "",
    OR(G409="Lead", G409="Lead Lined Galvanized", M409="Lead", M409="Lead Lined Galvanized"), "Lead",
    AND(G409="GRR", M409="GRR"), "Non-Lead",
    OR(AND(G409="GRR", M409=""), AND(G409="", M409="GRR")), "Non-Lead",
    AND(G409&lt;&gt;"GRR", G409&lt;&gt;"", M409="GRR", OR(I409="Yes", I409="Unknown", I409="")), "GRR",
    AND(G409&lt;&gt;"GRR", G409&lt;&gt;"", M409="GRR", I409="No"), "Non-Lead",
    OR(G409="Unknown", M409="Unknown"), "Unknown",
    OR(NOT(OR(G409="Lead", G409="Lead Lined Galvanized", G409="GRR", G409="Unknown")),
       NOT(OR(M409="Lead", M409="Lead Lined Galvanized", M409="GRR", M409="Unknown"))), "Non-Lead",
    TRUE, ""
)</f>
        <v/>
      </c>
      <c r="Y409" s="31" t="str">
        <f t="shared" si="19"/>
        <v/>
      </c>
      <c r="Z409" s="1" t="b">
        <v>0</v>
      </c>
      <c r="AA409" s="13"/>
      <c r="AB409" s="13"/>
      <c r="AC409" s="13"/>
      <c r="AD409" s="13"/>
      <c r="AE409" s="13"/>
      <c r="AG409" s="32" t="str" cm="1">
        <f t="array" ref="AG409">_xlfn.IFS(AH409="","",AH409="Yes",IF(ISNUMBER(U409),IF(U409&lt;1988,"Yes","No"),"No"),TRUE,"")</f>
        <v/>
      </c>
      <c r="AH409" s="32" t="str">
        <f t="shared" si="20"/>
        <v/>
      </c>
      <c r="AI409" s="32" t="str" cm="1">
        <f t="array" ref="AI409">_xlfn.IFS(AJ409="","",AJ409="Yes",IF(ISNUMBER(U409),IF(U409&lt;1988,"Yes","No"),"No"),TRUE,"No")</f>
        <v>No</v>
      </c>
      <c r="AJ409" s="32" t="str" cm="1">
        <f t="array" ref="AJ409">_xlfn.IFS(AND(S409="",T409=""),"",
     OR(S409="Lead",T409="Lead"),"No",
     OR(S409="Non-Lead Copper",T409="Non-Lead Copper"),"Yes",
     TRUE,"No")</f>
        <v>No</v>
      </c>
      <c r="AK409" s="32" t="str" cm="1">
        <f t="array" ref="AK409">_xlfn.IFS(AND(S409="",T409=""),"",
     OR(S409="Lead",T409="Lead"),"Yes",
     TRUE,"No")</f>
        <v>No</v>
      </c>
    </row>
    <row r="410" spans="1:37">
      <c r="A410" s="28">
        <v>408</v>
      </c>
      <c r="B410" s="2"/>
      <c r="C410" s="2"/>
      <c r="D410" s="3"/>
      <c r="E410" s="2"/>
      <c r="F410" s="5" t="s">
        <v>68</v>
      </c>
      <c r="G410" s="2"/>
      <c r="H410" s="2"/>
      <c r="I410" s="2"/>
      <c r="J410" s="2"/>
      <c r="K410" s="2"/>
      <c r="L410" s="2"/>
      <c r="M410" s="4"/>
      <c r="N410" s="2"/>
      <c r="O410" s="2"/>
      <c r="P410" s="2"/>
      <c r="Q410" s="2"/>
      <c r="R410" s="5"/>
      <c r="S410" s="2" t="s">
        <v>68</v>
      </c>
      <c r="T410" s="2" t="s">
        <v>68</v>
      </c>
      <c r="U410" s="34"/>
      <c r="V410" s="30" t="str" cm="1">
        <f t="array" ref="V410">_xlfn.IFS(
    D410="","",
    AND(D410="Single Family Residence",OR(X410="Lead",S410="Lead",T410="Lead"),OR(Q410="No",Q410="Unknown",Q410="")),"Tier 1",
    AND(D410="Single Family Residence",OR(X410="GRR",S410="Galvanized",T410="Galvanized",F410="Lead"),OR(Q410="No",Q410="Unknown",Q410="")),"Tier 3",
    AND(D410="Single Family Residence",AI410="Yes",OR(Q410="No",Q410="Unknown",Q410="")),"Tier 4",
    AND(D410&lt;&gt;"Single Family Residence",OR(X410="Lead",AK410="Yes"),OR(Q410="No",Q410="Unknown",Q410="")),"Tier 2",
    OR(Q410="No",Q410="Unknown",Q410=""),"Tier 5",
    Q410="Yes","No Tier",
    TRUE,"")</f>
        <v/>
      </c>
      <c r="W410" s="32" t="str">
        <f t="shared" si="18"/>
        <v>Unknown</v>
      </c>
      <c r="X410" s="32" t="str" cm="1">
        <f t="array" ref="X410">_xlfn.IFS(
    AND(G410="",M410=""), "",
    OR(G410="Lead", G410="Lead Lined Galvanized", M410="Lead", M410="Lead Lined Galvanized"), "Lead",
    AND(G410="GRR", M410="GRR"), "Non-Lead",
    OR(AND(G410="GRR", M410=""), AND(G410="", M410="GRR")), "Non-Lead",
    AND(G410&lt;&gt;"GRR", G410&lt;&gt;"", M410="GRR", OR(I410="Yes", I410="Unknown", I410="")), "GRR",
    AND(G410&lt;&gt;"GRR", G410&lt;&gt;"", M410="GRR", I410="No"), "Non-Lead",
    OR(G410="Unknown", M410="Unknown"), "Unknown",
    OR(NOT(OR(G410="Lead", G410="Lead Lined Galvanized", G410="GRR", G410="Unknown")),
       NOT(OR(M410="Lead", M410="Lead Lined Galvanized", M410="GRR", M410="Unknown"))), "Non-Lead",
    TRUE, ""
)</f>
        <v/>
      </c>
      <c r="Y410" s="31" t="str">
        <f t="shared" si="19"/>
        <v/>
      </c>
      <c r="Z410" s="1" t="b">
        <v>0</v>
      </c>
      <c r="AA410" s="13"/>
      <c r="AB410" s="13"/>
      <c r="AC410" s="13"/>
      <c r="AD410" s="13"/>
      <c r="AE410" s="13"/>
      <c r="AG410" s="32" t="str" cm="1">
        <f t="array" ref="AG410">_xlfn.IFS(AH410="","",AH410="Yes",IF(ISNUMBER(U410),IF(U410&lt;1988,"Yes","No"),"No"),TRUE,"")</f>
        <v/>
      </c>
      <c r="AH410" s="32" t="str">
        <f t="shared" si="20"/>
        <v/>
      </c>
      <c r="AI410" s="32" t="str" cm="1">
        <f t="array" ref="AI410">_xlfn.IFS(AJ410="","",AJ410="Yes",IF(ISNUMBER(U410),IF(U410&lt;1988,"Yes","No"),"No"),TRUE,"No")</f>
        <v>No</v>
      </c>
      <c r="AJ410" s="32" t="str" cm="1">
        <f t="array" ref="AJ410">_xlfn.IFS(AND(S410="",T410=""),"",
     OR(S410="Lead",T410="Lead"),"No",
     OR(S410="Non-Lead Copper",T410="Non-Lead Copper"),"Yes",
     TRUE,"No")</f>
        <v>No</v>
      </c>
      <c r="AK410" s="32" t="str" cm="1">
        <f t="array" ref="AK410">_xlfn.IFS(AND(S410="",T410=""),"",
     OR(S410="Lead",T410="Lead"),"Yes",
     TRUE,"No")</f>
        <v>No</v>
      </c>
    </row>
    <row r="411" spans="1:37">
      <c r="A411" s="28">
        <v>409</v>
      </c>
      <c r="B411" s="2"/>
      <c r="C411" s="2"/>
      <c r="D411" s="3"/>
      <c r="E411" s="2"/>
      <c r="F411" s="5" t="s">
        <v>68</v>
      </c>
      <c r="G411" s="2"/>
      <c r="H411" s="2"/>
      <c r="I411" s="2"/>
      <c r="J411" s="2"/>
      <c r="K411" s="2"/>
      <c r="L411" s="2"/>
      <c r="M411" s="4"/>
      <c r="N411" s="2"/>
      <c r="O411" s="2"/>
      <c r="P411" s="2"/>
      <c r="Q411" s="2"/>
      <c r="R411" s="5"/>
      <c r="S411" s="2" t="s">
        <v>68</v>
      </c>
      <c r="T411" s="2" t="s">
        <v>68</v>
      </c>
      <c r="U411" s="34"/>
      <c r="V411" s="30" t="str" cm="1">
        <f t="array" ref="V411">_xlfn.IFS(
    D411="","",
    AND(D411="Single Family Residence",OR(X411="Lead",S411="Lead",T411="Lead"),OR(Q411="No",Q411="Unknown",Q411="")),"Tier 1",
    AND(D411="Single Family Residence",OR(X411="GRR",S411="Galvanized",T411="Galvanized",F411="Lead"),OR(Q411="No",Q411="Unknown",Q411="")),"Tier 3",
    AND(D411="Single Family Residence",AI411="Yes",OR(Q411="No",Q411="Unknown",Q411="")),"Tier 4",
    AND(D411&lt;&gt;"Single Family Residence",OR(X411="Lead",AK411="Yes"),OR(Q411="No",Q411="Unknown",Q411="")),"Tier 2",
    OR(Q411="No",Q411="Unknown",Q411=""),"Tier 5",
    Q411="Yes","No Tier",
    TRUE,"")</f>
        <v/>
      </c>
      <c r="W411" s="32" t="str">
        <f t="shared" si="18"/>
        <v>Unknown</v>
      </c>
      <c r="X411" s="32" t="str" cm="1">
        <f t="array" ref="X411">_xlfn.IFS(
    AND(G411="",M411=""), "",
    OR(G411="Lead", G411="Lead Lined Galvanized", M411="Lead", M411="Lead Lined Galvanized"), "Lead",
    AND(G411="GRR", M411="GRR"), "Non-Lead",
    OR(AND(G411="GRR", M411=""), AND(G411="", M411="GRR")), "Non-Lead",
    AND(G411&lt;&gt;"GRR", G411&lt;&gt;"", M411="GRR", OR(I411="Yes", I411="Unknown", I411="")), "GRR",
    AND(G411&lt;&gt;"GRR", G411&lt;&gt;"", M411="GRR", I411="No"), "Non-Lead",
    OR(G411="Unknown", M411="Unknown"), "Unknown",
    OR(NOT(OR(G411="Lead", G411="Lead Lined Galvanized", G411="GRR", G411="Unknown")),
       NOT(OR(M411="Lead", M411="Lead Lined Galvanized", M411="GRR", M411="Unknown"))), "Non-Lead",
    TRUE, ""
)</f>
        <v/>
      </c>
      <c r="Y411" s="31" t="str">
        <f t="shared" si="19"/>
        <v/>
      </c>
      <c r="Z411" s="1" t="b">
        <v>0</v>
      </c>
      <c r="AA411" s="13"/>
      <c r="AB411" s="13"/>
      <c r="AC411" s="13"/>
      <c r="AD411" s="13"/>
      <c r="AE411" s="13"/>
      <c r="AG411" s="32" t="str" cm="1">
        <f t="array" ref="AG411">_xlfn.IFS(AH411="","",AH411="Yes",IF(ISNUMBER(U411),IF(U411&lt;1988,"Yes","No"),"No"),TRUE,"")</f>
        <v/>
      </c>
      <c r="AH411" s="32" t="str">
        <f t="shared" si="20"/>
        <v/>
      </c>
      <c r="AI411" s="32" t="str" cm="1">
        <f t="array" ref="AI411">_xlfn.IFS(AJ411="","",AJ411="Yes",IF(ISNUMBER(U411),IF(U411&lt;1988,"Yes","No"),"No"),TRUE,"No")</f>
        <v>No</v>
      </c>
      <c r="AJ411" s="32" t="str" cm="1">
        <f t="array" ref="AJ411">_xlfn.IFS(AND(S411="",T411=""),"",
     OR(S411="Lead",T411="Lead"),"No",
     OR(S411="Non-Lead Copper",T411="Non-Lead Copper"),"Yes",
     TRUE,"No")</f>
        <v>No</v>
      </c>
      <c r="AK411" s="32" t="str" cm="1">
        <f t="array" ref="AK411">_xlfn.IFS(AND(S411="",T411=""),"",
     OR(S411="Lead",T411="Lead"),"Yes",
     TRUE,"No")</f>
        <v>No</v>
      </c>
    </row>
    <row r="412" spans="1:37">
      <c r="A412" s="28">
        <v>410</v>
      </c>
      <c r="B412" s="2"/>
      <c r="C412" s="2"/>
      <c r="D412" s="3"/>
      <c r="E412" s="2"/>
      <c r="F412" s="5" t="s">
        <v>68</v>
      </c>
      <c r="G412" s="2"/>
      <c r="H412" s="2"/>
      <c r="I412" s="2"/>
      <c r="J412" s="2"/>
      <c r="K412" s="2"/>
      <c r="L412" s="2"/>
      <c r="M412" s="4"/>
      <c r="N412" s="2"/>
      <c r="O412" s="2"/>
      <c r="P412" s="2"/>
      <c r="Q412" s="2"/>
      <c r="R412" s="5"/>
      <c r="S412" s="2" t="s">
        <v>68</v>
      </c>
      <c r="T412" s="2" t="s">
        <v>68</v>
      </c>
      <c r="U412" s="34"/>
      <c r="V412" s="30" t="str" cm="1">
        <f t="array" ref="V412">_xlfn.IFS(
    D412="","",
    AND(D412="Single Family Residence",OR(X412="Lead",S412="Lead",T412="Lead"),OR(Q412="No",Q412="Unknown",Q412="")),"Tier 1",
    AND(D412="Single Family Residence",OR(X412="GRR",S412="Galvanized",T412="Galvanized",F412="Lead"),OR(Q412="No",Q412="Unknown",Q412="")),"Tier 3",
    AND(D412="Single Family Residence",AI412="Yes",OR(Q412="No",Q412="Unknown",Q412="")),"Tier 4",
    AND(D412&lt;&gt;"Single Family Residence",OR(X412="Lead",AK412="Yes"),OR(Q412="No",Q412="Unknown",Q412="")),"Tier 2",
    OR(Q412="No",Q412="Unknown",Q412=""),"Tier 5",
    Q412="Yes","No Tier",
    TRUE,"")</f>
        <v/>
      </c>
      <c r="W412" s="32" t="str">
        <f t="shared" si="18"/>
        <v>Unknown</v>
      </c>
      <c r="X412" s="32" t="str" cm="1">
        <f t="array" ref="X412">_xlfn.IFS(
    AND(G412="",M412=""), "",
    OR(G412="Lead", G412="Lead Lined Galvanized", M412="Lead", M412="Lead Lined Galvanized"), "Lead",
    AND(G412="GRR", M412="GRR"), "Non-Lead",
    OR(AND(G412="GRR", M412=""), AND(G412="", M412="GRR")), "Non-Lead",
    AND(G412&lt;&gt;"GRR", G412&lt;&gt;"", M412="GRR", OR(I412="Yes", I412="Unknown", I412="")), "GRR",
    AND(G412&lt;&gt;"GRR", G412&lt;&gt;"", M412="GRR", I412="No"), "Non-Lead",
    OR(G412="Unknown", M412="Unknown"), "Unknown",
    OR(NOT(OR(G412="Lead", G412="Lead Lined Galvanized", G412="GRR", G412="Unknown")),
       NOT(OR(M412="Lead", M412="Lead Lined Galvanized", M412="GRR", M412="Unknown"))), "Non-Lead",
    TRUE, ""
)</f>
        <v/>
      </c>
      <c r="Y412" s="31" t="str">
        <f t="shared" si="19"/>
        <v/>
      </c>
      <c r="Z412" s="1" t="b">
        <v>0</v>
      </c>
      <c r="AA412" s="13"/>
      <c r="AB412" s="13"/>
      <c r="AC412" s="13"/>
      <c r="AD412" s="13"/>
      <c r="AE412" s="13"/>
      <c r="AG412" s="32" t="str" cm="1">
        <f t="array" ref="AG412">_xlfn.IFS(AH412="","",AH412="Yes",IF(ISNUMBER(U412),IF(U412&lt;1988,"Yes","No"),"No"),TRUE,"")</f>
        <v/>
      </c>
      <c r="AH412" s="32" t="str">
        <f t="shared" si="20"/>
        <v/>
      </c>
      <c r="AI412" s="32" t="str" cm="1">
        <f t="array" ref="AI412">_xlfn.IFS(AJ412="","",AJ412="Yes",IF(ISNUMBER(U412),IF(U412&lt;1988,"Yes","No"),"No"),TRUE,"No")</f>
        <v>No</v>
      </c>
      <c r="AJ412" s="32" t="str" cm="1">
        <f t="array" ref="AJ412">_xlfn.IFS(AND(S412="",T412=""),"",
     OR(S412="Lead",T412="Lead"),"No",
     OR(S412="Non-Lead Copper",T412="Non-Lead Copper"),"Yes",
     TRUE,"No")</f>
        <v>No</v>
      </c>
      <c r="AK412" s="32" t="str" cm="1">
        <f t="array" ref="AK412">_xlfn.IFS(AND(S412="",T412=""),"",
     OR(S412="Lead",T412="Lead"),"Yes",
     TRUE,"No")</f>
        <v>No</v>
      </c>
    </row>
    <row r="413" spans="1:37">
      <c r="A413" s="28">
        <v>411</v>
      </c>
      <c r="B413" s="2"/>
      <c r="C413" s="2"/>
      <c r="D413" s="3"/>
      <c r="E413" s="2"/>
      <c r="F413" s="5" t="s">
        <v>68</v>
      </c>
      <c r="G413" s="2"/>
      <c r="H413" s="2"/>
      <c r="I413" s="2"/>
      <c r="J413" s="2"/>
      <c r="K413" s="2"/>
      <c r="L413" s="2"/>
      <c r="M413" s="4"/>
      <c r="N413" s="2"/>
      <c r="O413" s="2"/>
      <c r="P413" s="2"/>
      <c r="Q413" s="2"/>
      <c r="R413" s="5"/>
      <c r="S413" s="2" t="s">
        <v>68</v>
      </c>
      <c r="T413" s="2" t="s">
        <v>68</v>
      </c>
      <c r="U413" s="34"/>
      <c r="V413" s="30" t="str" cm="1">
        <f t="array" ref="V413">_xlfn.IFS(
    D413="","",
    AND(D413="Single Family Residence",OR(X413="Lead",S413="Lead",T413="Lead"),OR(Q413="No",Q413="Unknown",Q413="")),"Tier 1",
    AND(D413="Single Family Residence",OR(X413="GRR",S413="Galvanized",T413="Galvanized",F413="Lead"),OR(Q413="No",Q413="Unknown",Q413="")),"Tier 3",
    AND(D413="Single Family Residence",AI413="Yes",OR(Q413="No",Q413="Unknown",Q413="")),"Tier 4",
    AND(D413&lt;&gt;"Single Family Residence",OR(X413="Lead",AK413="Yes"),OR(Q413="No",Q413="Unknown",Q413="")),"Tier 2",
    OR(Q413="No",Q413="Unknown",Q413=""),"Tier 5",
    Q413="Yes","No Tier",
    TRUE,"")</f>
        <v/>
      </c>
      <c r="W413" s="32" t="str">
        <f t="shared" si="18"/>
        <v>Unknown</v>
      </c>
      <c r="X413" s="32" t="str" cm="1">
        <f t="array" ref="X413">_xlfn.IFS(
    AND(G413="",M413=""), "",
    OR(G413="Lead", G413="Lead Lined Galvanized", M413="Lead", M413="Lead Lined Galvanized"), "Lead",
    AND(G413="GRR", M413="GRR"), "Non-Lead",
    OR(AND(G413="GRR", M413=""), AND(G413="", M413="GRR")), "Non-Lead",
    AND(G413&lt;&gt;"GRR", G413&lt;&gt;"", M413="GRR", OR(I413="Yes", I413="Unknown", I413="")), "GRR",
    AND(G413&lt;&gt;"GRR", G413&lt;&gt;"", M413="GRR", I413="No"), "Non-Lead",
    OR(G413="Unknown", M413="Unknown"), "Unknown",
    OR(NOT(OR(G413="Lead", G413="Lead Lined Galvanized", G413="GRR", G413="Unknown")),
       NOT(OR(M413="Lead", M413="Lead Lined Galvanized", M413="GRR", M413="Unknown"))), "Non-Lead",
    TRUE, ""
)</f>
        <v/>
      </c>
      <c r="Y413" s="31" t="str">
        <f t="shared" si="19"/>
        <v/>
      </c>
      <c r="Z413" s="1" t="b">
        <v>0</v>
      </c>
      <c r="AA413" s="13"/>
      <c r="AB413" s="13"/>
      <c r="AC413" s="13"/>
      <c r="AD413" s="13"/>
      <c r="AE413" s="13"/>
      <c r="AG413" s="32" t="str" cm="1">
        <f t="array" ref="AG413">_xlfn.IFS(AH413="","",AH413="Yes",IF(ISNUMBER(U413),IF(U413&lt;1988,"Yes","No"),"No"),TRUE,"")</f>
        <v/>
      </c>
      <c r="AH413" s="32" t="str">
        <f t="shared" si="20"/>
        <v/>
      </c>
      <c r="AI413" s="32" t="str" cm="1">
        <f t="array" ref="AI413">_xlfn.IFS(AJ413="","",AJ413="Yes",IF(ISNUMBER(U413),IF(U413&lt;1988,"Yes","No"),"No"),TRUE,"No")</f>
        <v>No</v>
      </c>
      <c r="AJ413" s="32" t="str" cm="1">
        <f t="array" ref="AJ413">_xlfn.IFS(AND(S413="",T413=""),"",
     OR(S413="Lead",T413="Lead"),"No",
     OR(S413="Non-Lead Copper",T413="Non-Lead Copper"),"Yes",
     TRUE,"No")</f>
        <v>No</v>
      </c>
      <c r="AK413" s="32" t="str" cm="1">
        <f t="array" ref="AK413">_xlfn.IFS(AND(S413="",T413=""),"",
     OR(S413="Lead",T413="Lead"),"Yes",
     TRUE,"No")</f>
        <v>No</v>
      </c>
    </row>
    <row r="414" spans="1:37">
      <c r="A414" s="28">
        <v>412</v>
      </c>
      <c r="B414" s="2"/>
      <c r="C414" s="2"/>
      <c r="D414" s="3"/>
      <c r="E414" s="2"/>
      <c r="F414" s="5" t="s">
        <v>68</v>
      </c>
      <c r="G414" s="2"/>
      <c r="H414" s="2"/>
      <c r="I414" s="2"/>
      <c r="J414" s="2"/>
      <c r="K414" s="2"/>
      <c r="L414" s="2"/>
      <c r="M414" s="4"/>
      <c r="N414" s="2"/>
      <c r="O414" s="2"/>
      <c r="P414" s="2"/>
      <c r="Q414" s="2"/>
      <c r="R414" s="5"/>
      <c r="S414" s="2" t="s">
        <v>68</v>
      </c>
      <c r="T414" s="2" t="s">
        <v>68</v>
      </c>
      <c r="U414" s="34"/>
      <c r="V414" s="30" t="str" cm="1">
        <f t="array" ref="V414">_xlfn.IFS(
    D414="","",
    AND(D414="Single Family Residence",OR(X414="Lead",S414="Lead",T414="Lead"),OR(Q414="No",Q414="Unknown",Q414="")),"Tier 1",
    AND(D414="Single Family Residence",OR(X414="GRR",S414="Galvanized",T414="Galvanized",F414="Lead"),OR(Q414="No",Q414="Unknown",Q414="")),"Tier 3",
    AND(D414="Single Family Residence",AI414="Yes",OR(Q414="No",Q414="Unknown",Q414="")),"Tier 4",
    AND(D414&lt;&gt;"Single Family Residence",OR(X414="Lead",AK414="Yes"),OR(Q414="No",Q414="Unknown",Q414="")),"Tier 2",
    OR(Q414="No",Q414="Unknown",Q414=""),"Tier 5",
    Q414="Yes","No Tier",
    TRUE,"")</f>
        <v/>
      </c>
      <c r="W414" s="32" t="str">
        <f t="shared" si="18"/>
        <v>Unknown</v>
      </c>
      <c r="X414" s="32" t="str" cm="1">
        <f t="array" ref="X414">_xlfn.IFS(
    AND(G414="",M414=""), "",
    OR(G414="Lead", G414="Lead Lined Galvanized", M414="Lead", M414="Lead Lined Galvanized"), "Lead",
    AND(G414="GRR", M414="GRR"), "Non-Lead",
    OR(AND(G414="GRR", M414=""), AND(G414="", M414="GRR")), "Non-Lead",
    AND(G414&lt;&gt;"GRR", G414&lt;&gt;"", M414="GRR", OR(I414="Yes", I414="Unknown", I414="")), "GRR",
    AND(G414&lt;&gt;"GRR", G414&lt;&gt;"", M414="GRR", I414="No"), "Non-Lead",
    OR(G414="Unknown", M414="Unknown"), "Unknown",
    OR(NOT(OR(G414="Lead", G414="Lead Lined Galvanized", G414="GRR", G414="Unknown")),
       NOT(OR(M414="Lead", M414="Lead Lined Galvanized", M414="GRR", M414="Unknown"))), "Non-Lead",
    TRUE, ""
)</f>
        <v/>
      </c>
      <c r="Y414" s="31" t="str">
        <f t="shared" si="19"/>
        <v/>
      </c>
      <c r="Z414" s="1" t="b">
        <v>0</v>
      </c>
      <c r="AA414" s="13"/>
      <c r="AB414" s="13"/>
      <c r="AC414" s="13"/>
      <c r="AD414" s="13"/>
      <c r="AE414" s="13"/>
      <c r="AG414" s="32" t="str" cm="1">
        <f t="array" ref="AG414">_xlfn.IFS(AH414="","",AH414="Yes",IF(ISNUMBER(U414),IF(U414&lt;1988,"Yes","No"),"No"),TRUE,"")</f>
        <v/>
      </c>
      <c r="AH414" s="32" t="str">
        <f t="shared" si="20"/>
        <v/>
      </c>
      <c r="AI414" s="32" t="str" cm="1">
        <f t="array" ref="AI414">_xlfn.IFS(AJ414="","",AJ414="Yes",IF(ISNUMBER(U414),IF(U414&lt;1988,"Yes","No"),"No"),TRUE,"No")</f>
        <v>No</v>
      </c>
      <c r="AJ414" s="32" t="str" cm="1">
        <f t="array" ref="AJ414">_xlfn.IFS(AND(S414="",T414=""),"",
     OR(S414="Lead",T414="Lead"),"No",
     OR(S414="Non-Lead Copper",T414="Non-Lead Copper"),"Yes",
     TRUE,"No")</f>
        <v>No</v>
      </c>
      <c r="AK414" s="32" t="str" cm="1">
        <f t="array" ref="AK414">_xlfn.IFS(AND(S414="",T414=""),"",
     OR(S414="Lead",T414="Lead"),"Yes",
     TRUE,"No")</f>
        <v>No</v>
      </c>
    </row>
    <row r="415" spans="1:37">
      <c r="A415" s="28">
        <v>413</v>
      </c>
      <c r="B415" s="2"/>
      <c r="C415" s="2"/>
      <c r="D415" s="3"/>
      <c r="E415" s="2"/>
      <c r="F415" s="5" t="s">
        <v>68</v>
      </c>
      <c r="G415" s="2"/>
      <c r="H415" s="2"/>
      <c r="I415" s="2"/>
      <c r="J415" s="2"/>
      <c r="K415" s="2"/>
      <c r="L415" s="2"/>
      <c r="M415" s="4"/>
      <c r="N415" s="2"/>
      <c r="O415" s="2"/>
      <c r="P415" s="2"/>
      <c r="Q415" s="2"/>
      <c r="R415" s="5"/>
      <c r="S415" s="2" t="s">
        <v>68</v>
      </c>
      <c r="T415" s="2" t="s">
        <v>68</v>
      </c>
      <c r="U415" s="34"/>
      <c r="V415" s="30" t="str" cm="1">
        <f t="array" ref="V415">_xlfn.IFS(
    D415="","",
    AND(D415="Single Family Residence",OR(X415="Lead",S415="Lead",T415="Lead"),OR(Q415="No",Q415="Unknown",Q415="")),"Tier 1",
    AND(D415="Single Family Residence",OR(X415="GRR",S415="Galvanized",T415="Galvanized",F415="Lead"),OR(Q415="No",Q415="Unknown",Q415="")),"Tier 3",
    AND(D415="Single Family Residence",AI415="Yes",OR(Q415="No",Q415="Unknown",Q415="")),"Tier 4",
    AND(D415&lt;&gt;"Single Family Residence",OR(X415="Lead",AK415="Yes"),OR(Q415="No",Q415="Unknown",Q415="")),"Tier 2",
    OR(Q415="No",Q415="Unknown",Q415=""),"Tier 5",
    Q415="Yes","No Tier",
    TRUE,"")</f>
        <v/>
      </c>
      <c r="W415" s="32" t="str">
        <f t="shared" si="18"/>
        <v>Unknown</v>
      </c>
      <c r="X415" s="32" t="str" cm="1">
        <f t="array" ref="X415">_xlfn.IFS(
    AND(G415="",M415=""), "",
    OR(G415="Lead", G415="Lead Lined Galvanized", M415="Lead", M415="Lead Lined Galvanized"), "Lead",
    AND(G415="GRR", M415="GRR"), "Non-Lead",
    OR(AND(G415="GRR", M415=""), AND(G415="", M415="GRR")), "Non-Lead",
    AND(G415&lt;&gt;"GRR", G415&lt;&gt;"", M415="GRR", OR(I415="Yes", I415="Unknown", I415="")), "GRR",
    AND(G415&lt;&gt;"GRR", G415&lt;&gt;"", M415="GRR", I415="No"), "Non-Lead",
    OR(G415="Unknown", M415="Unknown"), "Unknown",
    OR(NOT(OR(G415="Lead", G415="Lead Lined Galvanized", G415="GRR", G415="Unknown")),
       NOT(OR(M415="Lead", M415="Lead Lined Galvanized", M415="GRR", M415="Unknown"))), "Non-Lead",
    TRUE, ""
)</f>
        <v/>
      </c>
      <c r="Y415" s="31" t="str">
        <f t="shared" si="19"/>
        <v/>
      </c>
      <c r="Z415" s="1" t="b">
        <v>0</v>
      </c>
      <c r="AA415" s="13"/>
      <c r="AB415" s="13"/>
      <c r="AC415" s="13"/>
      <c r="AD415" s="13"/>
      <c r="AE415" s="13"/>
      <c r="AG415" s="32" t="str" cm="1">
        <f t="array" ref="AG415">_xlfn.IFS(AH415="","",AH415="Yes",IF(ISNUMBER(U415),IF(U415&lt;1988,"Yes","No"),"No"),TRUE,"")</f>
        <v/>
      </c>
      <c r="AH415" s="32" t="str">
        <f t="shared" si="20"/>
        <v/>
      </c>
      <c r="AI415" s="32" t="str" cm="1">
        <f t="array" ref="AI415">_xlfn.IFS(AJ415="","",AJ415="Yes",IF(ISNUMBER(U415),IF(U415&lt;1988,"Yes","No"),"No"),TRUE,"No")</f>
        <v>No</v>
      </c>
      <c r="AJ415" s="32" t="str" cm="1">
        <f t="array" ref="AJ415">_xlfn.IFS(AND(S415="",T415=""),"",
     OR(S415="Lead",T415="Lead"),"No",
     OR(S415="Non-Lead Copper",T415="Non-Lead Copper"),"Yes",
     TRUE,"No")</f>
        <v>No</v>
      </c>
      <c r="AK415" s="32" t="str" cm="1">
        <f t="array" ref="AK415">_xlfn.IFS(AND(S415="",T415=""),"",
     OR(S415="Lead",T415="Lead"),"Yes",
     TRUE,"No")</f>
        <v>No</v>
      </c>
    </row>
    <row r="416" spans="1:37">
      <c r="A416" s="28">
        <v>414</v>
      </c>
      <c r="B416" s="2"/>
      <c r="C416" s="2"/>
      <c r="D416" s="3"/>
      <c r="E416" s="2"/>
      <c r="F416" s="5" t="s">
        <v>68</v>
      </c>
      <c r="G416" s="2"/>
      <c r="H416" s="2"/>
      <c r="I416" s="2"/>
      <c r="J416" s="2"/>
      <c r="K416" s="2"/>
      <c r="L416" s="2"/>
      <c r="M416" s="4"/>
      <c r="N416" s="2"/>
      <c r="O416" s="2"/>
      <c r="P416" s="2"/>
      <c r="Q416" s="2"/>
      <c r="R416" s="5"/>
      <c r="S416" s="2" t="s">
        <v>68</v>
      </c>
      <c r="T416" s="2" t="s">
        <v>68</v>
      </c>
      <c r="U416" s="34"/>
      <c r="V416" s="30" t="str" cm="1">
        <f t="array" ref="V416">_xlfn.IFS(
    D416="","",
    AND(D416="Single Family Residence",OR(X416="Lead",S416="Lead",T416="Lead"),OR(Q416="No",Q416="Unknown",Q416="")),"Tier 1",
    AND(D416="Single Family Residence",OR(X416="GRR",S416="Galvanized",T416="Galvanized",F416="Lead"),OR(Q416="No",Q416="Unknown",Q416="")),"Tier 3",
    AND(D416="Single Family Residence",AI416="Yes",OR(Q416="No",Q416="Unknown",Q416="")),"Tier 4",
    AND(D416&lt;&gt;"Single Family Residence",OR(X416="Lead",AK416="Yes"),OR(Q416="No",Q416="Unknown",Q416="")),"Tier 2",
    OR(Q416="No",Q416="Unknown",Q416=""),"Tier 5",
    Q416="Yes","No Tier",
    TRUE,"")</f>
        <v/>
      </c>
      <c r="W416" s="32" t="str">
        <f t="shared" si="18"/>
        <v>Unknown</v>
      </c>
      <c r="X416" s="32" t="str" cm="1">
        <f t="array" ref="X416">_xlfn.IFS(
    AND(G416="",M416=""), "",
    OR(G416="Lead", G416="Lead Lined Galvanized", M416="Lead", M416="Lead Lined Galvanized"), "Lead",
    AND(G416="GRR", M416="GRR"), "Non-Lead",
    OR(AND(G416="GRR", M416=""), AND(G416="", M416="GRR")), "Non-Lead",
    AND(G416&lt;&gt;"GRR", G416&lt;&gt;"", M416="GRR", OR(I416="Yes", I416="Unknown", I416="")), "GRR",
    AND(G416&lt;&gt;"GRR", G416&lt;&gt;"", M416="GRR", I416="No"), "Non-Lead",
    OR(G416="Unknown", M416="Unknown"), "Unknown",
    OR(NOT(OR(G416="Lead", G416="Lead Lined Galvanized", G416="GRR", G416="Unknown")),
       NOT(OR(M416="Lead", M416="Lead Lined Galvanized", M416="GRR", M416="Unknown"))), "Non-Lead",
    TRUE, ""
)</f>
        <v/>
      </c>
      <c r="Y416" s="31" t="str">
        <f t="shared" si="19"/>
        <v/>
      </c>
      <c r="Z416" s="1" t="b">
        <v>0</v>
      </c>
      <c r="AA416" s="13"/>
      <c r="AB416" s="13"/>
      <c r="AC416" s="13"/>
      <c r="AD416" s="13"/>
      <c r="AE416" s="13"/>
      <c r="AG416" s="32" t="str" cm="1">
        <f t="array" ref="AG416">_xlfn.IFS(AH416="","",AH416="Yes",IF(ISNUMBER(U416),IF(U416&lt;1988,"Yes","No"),"No"),TRUE,"")</f>
        <v/>
      </c>
      <c r="AH416" s="32" t="str">
        <f t="shared" si="20"/>
        <v/>
      </c>
      <c r="AI416" s="32" t="str" cm="1">
        <f t="array" ref="AI416">_xlfn.IFS(AJ416="","",AJ416="Yes",IF(ISNUMBER(U416),IF(U416&lt;1988,"Yes","No"),"No"),TRUE,"No")</f>
        <v>No</v>
      </c>
      <c r="AJ416" s="32" t="str" cm="1">
        <f t="array" ref="AJ416">_xlfn.IFS(AND(S416="",T416=""),"",
     OR(S416="Lead",T416="Lead"),"No",
     OR(S416="Non-Lead Copper",T416="Non-Lead Copper"),"Yes",
     TRUE,"No")</f>
        <v>No</v>
      </c>
      <c r="AK416" s="32" t="str" cm="1">
        <f t="array" ref="AK416">_xlfn.IFS(AND(S416="",T416=""),"",
     OR(S416="Lead",T416="Lead"),"Yes",
     TRUE,"No")</f>
        <v>No</v>
      </c>
    </row>
    <row r="417" spans="1:37">
      <c r="A417" s="28">
        <v>415</v>
      </c>
      <c r="B417" s="2"/>
      <c r="C417" s="2"/>
      <c r="D417" s="3"/>
      <c r="E417" s="2"/>
      <c r="F417" s="5" t="s">
        <v>68</v>
      </c>
      <c r="G417" s="2"/>
      <c r="H417" s="2"/>
      <c r="I417" s="2"/>
      <c r="J417" s="2"/>
      <c r="K417" s="2"/>
      <c r="L417" s="2"/>
      <c r="M417" s="4"/>
      <c r="N417" s="2"/>
      <c r="O417" s="2"/>
      <c r="P417" s="2"/>
      <c r="Q417" s="2"/>
      <c r="R417" s="5"/>
      <c r="S417" s="2" t="s">
        <v>68</v>
      </c>
      <c r="T417" s="2" t="s">
        <v>68</v>
      </c>
      <c r="U417" s="34"/>
      <c r="V417" s="30" t="str" cm="1">
        <f t="array" ref="V417">_xlfn.IFS(
    D417="","",
    AND(D417="Single Family Residence",OR(X417="Lead",S417="Lead",T417="Lead"),OR(Q417="No",Q417="Unknown",Q417="")),"Tier 1",
    AND(D417="Single Family Residence",OR(X417="GRR",S417="Galvanized",T417="Galvanized",F417="Lead"),OR(Q417="No",Q417="Unknown",Q417="")),"Tier 3",
    AND(D417="Single Family Residence",AI417="Yes",OR(Q417="No",Q417="Unknown",Q417="")),"Tier 4",
    AND(D417&lt;&gt;"Single Family Residence",OR(X417="Lead",AK417="Yes"),OR(Q417="No",Q417="Unknown",Q417="")),"Tier 2",
    OR(Q417="No",Q417="Unknown",Q417=""),"Tier 5",
    Q417="Yes","No Tier",
    TRUE,"")</f>
        <v/>
      </c>
      <c r="W417" s="32" t="str">
        <f t="shared" si="18"/>
        <v>Unknown</v>
      </c>
      <c r="X417" s="32" t="str" cm="1">
        <f t="array" ref="X417">_xlfn.IFS(
    AND(G417="",M417=""), "",
    OR(G417="Lead", G417="Lead Lined Galvanized", M417="Lead", M417="Lead Lined Galvanized"), "Lead",
    AND(G417="GRR", M417="GRR"), "Non-Lead",
    OR(AND(G417="GRR", M417=""), AND(G417="", M417="GRR")), "Non-Lead",
    AND(G417&lt;&gt;"GRR", G417&lt;&gt;"", M417="GRR", OR(I417="Yes", I417="Unknown", I417="")), "GRR",
    AND(G417&lt;&gt;"GRR", G417&lt;&gt;"", M417="GRR", I417="No"), "Non-Lead",
    OR(G417="Unknown", M417="Unknown"), "Unknown",
    OR(NOT(OR(G417="Lead", G417="Lead Lined Galvanized", G417="GRR", G417="Unknown")),
       NOT(OR(M417="Lead", M417="Lead Lined Galvanized", M417="GRR", M417="Unknown"))), "Non-Lead",
    TRUE, ""
)</f>
        <v/>
      </c>
      <c r="Y417" s="31" t="str">
        <f t="shared" si="19"/>
        <v/>
      </c>
      <c r="Z417" s="1" t="b">
        <v>0</v>
      </c>
      <c r="AA417" s="13"/>
      <c r="AB417" s="13"/>
      <c r="AC417" s="13"/>
      <c r="AD417" s="13"/>
      <c r="AE417" s="13"/>
      <c r="AG417" s="32" t="str" cm="1">
        <f t="array" ref="AG417">_xlfn.IFS(AH417="","",AH417="Yes",IF(ISNUMBER(U417),IF(U417&lt;1988,"Yes","No"),"No"),TRUE,"")</f>
        <v/>
      </c>
      <c r="AH417" s="32" t="str">
        <f t="shared" si="20"/>
        <v/>
      </c>
      <c r="AI417" s="32" t="str" cm="1">
        <f t="array" ref="AI417">_xlfn.IFS(AJ417="","",AJ417="Yes",IF(ISNUMBER(U417),IF(U417&lt;1988,"Yes","No"),"No"),TRUE,"No")</f>
        <v>No</v>
      </c>
      <c r="AJ417" s="32" t="str" cm="1">
        <f t="array" ref="AJ417">_xlfn.IFS(AND(S417="",T417=""),"",
     OR(S417="Lead",T417="Lead"),"No",
     OR(S417="Non-Lead Copper",T417="Non-Lead Copper"),"Yes",
     TRUE,"No")</f>
        <v>No</v>
      </c>
      <c r="AK417" s="32" t="str" cm="1">
        <f t="array" ref="AK417">_xlfn.IFS(AND(S417="",T417=""),"",
     OR(S417="Lead",T417="Lead"),"Yes",
     TRUE,"No")</f>
        <v>No</v>
      </c>
    </row>
    <row r="418" spans="1:37">
      <c r="A418" s="28">
        <v>416</v>
      </c>
      <c r="B418" s="2"/>
      <c r="C418" s="2"/>
      <c r="D418" s="3"/>
      <c r="E418" s="2"/>
      <c r="F418" s="5" t="s">
        <v>68</v>
      </c>
      <c r="G418" s="2"/>
      <c r="H418" s="2"/>
      <c r="I418" s="2"/>
      <c r="J418" s="2"/>
      <c r="K418" s="2"/>
      <c r="L418" s="2"/>
      <c r="M418" s="4"/>
      <c r="N418" s="2"/>
      <c r="O418" s="2"/>
      <c r="P418" s="2"/>
      <c r="Q418" s="2"/>
      <c r="R418" s="5"/>
      <c r="S418" s="2" t="s">
        <v>68</v>
      </c>
      <c r="T418" s="2" t="s">
        <v>68</v>
      </c>
      <c r="U418" s="34"/>
      <c r="V418" s="30" t="str" cm="1">
        <f t="array" ref="V418">_xlfn.IFS(
    D418="","",
    AND(D418="Single Family Residence",OR(X418="Lead",S418="Lead",T418="Lead"),OR(Q418="No",Q418="Unknown",Q418="")),"Tier 1",
    AND(D418="Single Family Residence",OR(X418="GRR",S418="Galvanized",T418="Galvanized",F418="Lead"),OR(Q418="No",Q418="Unknown",Q418="")),"Tier 3",
    AND(D418="Single Family Residence",AI418="Yes",OR(Q418="No",Q418="Unknown",Q418="")),"Tier 4",
    AND(D418&lt;&gt;"Single Family Residence",OR(X418="Lead",AK418="Yes"),OR(Q418="No",Q418="Unknown",Q418="")),"Tier 2",
    OR(Q418="No",Q418="Unknown",Q418=""),"Tier 5",
    Q418="Yes","No Tier",
    TRUE,"")</f>
        <v/>
      </c>
      <c r="W418" s="32" t="str">
        <f t="shared" si="18"/>
        <v>Unknown</v>
      </c>
      <c r="X418" s="32" t="str" cm="1">
        <f t="array" ref="X418">_xlfn.IFS(
    AND(G418="",M418=""), "",
    OR(G418="Lead", G418="Lead Lined Galvanized", M418="Lead", M418="Lead Lined Galvanized"), "Lead",
    AND(G418="GRR", M418="GRR"), "Non-Lead",
    OR(AND(G418="GRR", M418=""), AND(G418="", M418="GRR")), "Non-Lead",
    AND(G418&lt;&gt;"GRR", G418&lt;&gt;"", M418="GRR", OR(I418="Yes", I418="Unknown", I418="")), "GRR",
    AND(G418&lt;&gt;"GRR", G418&lt;&gt;"", M418="GRR", I418="No"), "Non-Lead",
    OR(G418="Unknown", M418="Unknown"), "Unknown",
    OR(NOT(OR(G418="Lead", G418="Lead Lined Galvanized", G418="GRR", G418="Unknown")),
       NOT(OR(M418="Lead", M418="Lead Lined Galvanized", M418="GRR", M418="Unknown"))), "Non-Lead",
    TRUE, ""
)</f>
        <v/>
      </c>
      <c r="Y418" s="31" t="str">
        <f t="shared" si="19"/>
        <v/>
      </c>
      <c r="Z418" s="1" t="b">
        <v>0</v>
      </c>
      <c r="AA418" s="13"/>
      <c r="AB418" s="13"/>
      <c r="AC418" s="13"/>
      <c r="AD418" s="13"/>
      <c r="AE418" s="13"/>
      <c r="AG418" s="32" t="str" cm="1">
        <f t="array" ref="AG418">_xlfn.IFS(AH418="","",AH418="Yes",IF(ISNUMBER(U418),IF(U418&lt;1988,"Yes","No"),"No"),TRUE,"")</f>
        <v/>
      </c>
      <c r="AH418" s="32" t="str">
        <f t="shared" si="20"/>
        <v/>
      </c>
      <c r="AI418" s="32" t="str" cm="1">
        <f t="array" ref="AI418">_xlfn.IFS(AJ418="","",AJ418="Yes",IF(ISNUMBER(U418),IF(U418&lt;1988,"Yes","No"),"No"),TRUE,"No")</f>
        <v>No</v>
      </c>
      <c r="AJ418" s="32" t="str" cm="1">
        <f t="array" ref="AJ418">_xlfn.IFS(AND(S418="",T418=""),"",
     OR(S418="Lead",T418="Lead"),"No",
     OR(S418="Non-Lead Copper",T418="Non-Lead Copper"),"Yes",
     TRUE,"No")</f>
        <v>No</v>
      </c>
      <c r="AK418" s="32" t="str" cm="1">
        <f t="array" ref="AK418">_xlfn.IFS(AND(S418="",T418=""),"",
     OR(S418="Lead",T418="Lead"),"Yes",
     TRUE,"No")</f>
        <v>No</v>
      </c>
    </row>
    <row r="419" spans="1:37">
      <c r="A419" s="28">
        <v>417</v>
      </c>
      <c r="B419" s="2"/>
      <c r="C419" s="2"/>
      <c r="D419" s="3"/>
      <c r="E419" s="2"/>
      <c r="F419" s="5" t="s">
        <v>68</v>
      </c>
      <c r="G419" s="2"/>
      <c r="H419" s="2"/>
      <c r="I419" s="2"/>
      <c r="J419" s="2"/>
      <c r="K419" s="2"/>
      <c r="L419" s="2"/>
      <c r="M419" s="4"/>
      <c r="N419" s="2"/>
      <c r="O419" s="2"/>
      <c r="P419" s="2"/>
      <c r="Q419" s="2"/>
      <c r="R419" s="5"/>
      <c r="S419" s="2" t="s">
        <v>68</v>
      </c>
      <c r="T419" s="2" t="s">
        <v>68</v>
      </c>
      <c r="U419" s="34"/>
      <c r="V419" s="30" t="str" cm="1">
        <f t="array" ref="V419">_xlfn.IFS(
    D419="","",
    AND(D419="Single Family Residence",OR(X419="Lead",S419="Lead",T419="Lead"),OR(Q419="No",Q419="Unknown",Q419="")),"Tier 1",
    AND(D419="Single Family Residence",OR(X419="GRR",S419="Galvanized",T419="Galvanized",F419="Lead"),OR(Q419="No",Q419="Unknown",Q419="")),"Tier 3",
    AND(D419="Single Family Residence",AI419="Yes",OR(Q419="No",Q419="Unknown",Q419="")),"Tier 4",
    AND(D419&lt;&gt;"Single Family Residence",OR(X419="Lead",AK419="Yes"),OR(Q419="No",Q419="Unknown",Q419="")),"Tier 2",
    OR(Q419="No",Q419="Unknown",Q419=""),"Tier 5",
    Q419="Yes","No Tier",
    TRUE,"")</f>
        <v/>
      </c>
      <c r="W419" s="32" t="str">
        <f t="shared" si="18"/>
        <v>Unknown</v>
      </c>
      <c r="X419" s="32" t="str" cm="1">
        <f t="array" ref="X419">_xlfn.IFS(
    AND(G419="",M419=""), "",
    OR(G419="Lead", G419="Lead Lined Galvanized", M419="Lead", M419="Lead Lined Galvanized"), "Lead",
    AND(G419="GRR", M419="GRR"), "Non-Lead",
    OR(AND(G419="GRR", M419=""), AND(G419="", M419="GRR")), "Non-Lead",
    AND(G419&lt;&gt;"GRR", G419&lt;&gt;"", M419="GRR", OR(I419="Yes", I419="Unknown", I419="")), "GRR",
    AND(G419&lt;&gt;"GRR", G419&lt;&gt;"", M419="GRR", I419="No"), "Non-Lead",
    OR(G419="Unknown", M419="Unknown"), "Unknown",
    OR(NOT(OR(G419="Lead", G419="Lead Lined Galvanized", G419="GRR", G419="Unknown")),
       NOT(OR(M419="Lead", M419="Lead Lined Galvanized", M419="GRR", M419="Unknown"))), "Non-Lead",
    TRUE, ""
)</f>
        <v/>
      </c>
      <c r="Y419" s="31" t="str">
        <f t="shared" si="19"/>
        <v/>
      </c>
      <c r="Z419" s="1" t="b">
        <v>0</v>
      </c>
      <c r="AA419" s="13"/>
      <c r="AB419" s="13"/>
      <c r="AC419" s="13"/>
      <c r="AD419" s="13"/>
      <c r="AE419" s="13"/>
      <c r="AG419" s="32" t="str" cm="1">
        <f t="array" ref="AG419">_xlfn.IFS(AH419="","",AH419="Yes",IF(ISNUMBER(U419),IF(U419&lt;1988,"Yes","No"),"No"),TRUE,"")</f>
        <v/>
      </c>
      <c r="AH419" s="32" t="str">
        <f t="shared" si="20"/>
        <v/>
      </c>
      <c r="AI419" s="32" t="str" cm="1">
        <f t="array" ref="AI419">_xlfn.IFS(AJ419="","",AJ419="Yes",IF(ISNUMBER(U419),IF(U419&lt;1988,"Yes","No"),"No"),TRUE,"No")</f>
        <v>No</v>
      </c>
      <c r="AJ419" s="32" t="str" cm="1">
        <f t="array" ref="AJ419">_xlfn.IFS(AND(S419="",T419=""),"",
     OR(S419="Lead",T419="Lead"),"No",
     OR(S419="Non-Lead Copper",T419="Non-Lead Copper"),"Yes",
     TRUE,"No")</f>
        <v>No</v>
      </c>
      <c r="AK419" s="32" t="str" cm="1">
        <f t="array" ref="AK419">_xlfn.IFS(AND(S419="",T419=""),"",
     OR(S419="Lead",T419="Lead"),"Yes",
     TRUE,"No")</f>
        <v>No</v>
      </c>
    </row>
    <row r="420" spans="1:37">
      <c r="A420" s="28">
        <v>418</v>
      </c>
      <c r="B420" s="2"/>
      <c r="C420" s="2"/>
      <c r="D420" s="3"/>
      <c r="E420" s="2"/>
      <c r="F420" s="5" t="s">
        <v>68</v>
      </c>
      <c r="G420" s="2"/>
      <c r="H420" s="2"/>
      <c r="I420" s="2"/>
      <c r="J420" s="2"/>
      <c r="K420" s="2"/>
      <c r="L420" s="2"/>
      <c r="M420" s="4"/>
      <c r="N420" s="2"/>
      <c r="O420" s="2"/>
      <c r="P420" s="2"/>
      <c r="Q420" s="2"/>
      <c r="R420" s="5"/>
      <c r="S420" s="2" t="s">
        <v>68</v>
      </c>
      <c r="T420" s="2" t="s">
        <v>68</v>
      </c>
      <c r="U420" s="34"/>
      <c r="V420" s="30" t="str" cm="1">
        <f t="array" ref="V420">_xlfn.IFS(
    D420="","",
    AND(D420="Single Family Residence",OR(X420="Lead",S420="Lead",T420="Lead"),OR(Q420="No",Q420="Unknown",Q420="")),"Tier 1",
    AND(D420="Single Family Residence",OR(X420="GRR",S420="Galvanized",T420="Galvanized",F420="Lead"),OR(Q420="No",Q420="Unknown",Q420="")),"Tier 3",
    AND(D420="Single Family Residence",AI420="Yes",OR(Q420="No",Q420="Unknown",Q420="")),"Tier 4",
    AND(D420&lt;&gt;"Single Family Residence",OR(X420="Lead",AK420="Yes"),OR(Q420="No",Q420="Unknown",Q420="")),"Tier 2",
    OR(Q420="No",Q420="Unknown",Q420=""),"Tier 5",
    Q420="Yes","No Tier",
    TRUE,"")</f>
        <v/>
      </c>
      <c r="W420" s="32" t="str">
        <f t="shared" si="18"/>
        <v>Unknown</v>
      </c>
      <c r="X420" s="32" t="str" cm="1">
        <f t="array" ref="X420">_xlfn.IFS(
    AND(G420="",M420=""), "",
    OR(G420="Lead", G420="Lead Lined Galvanized", M420="Lead", M420="Lead Lined Galvanized"), "Lead",
    AND(G420="GRR", M420="GRR"), "Non-Lead",
    OR(AND(G420="GRR", M420=""), AND(G420="", M420="GRR")), "Non-Lead",
    AND(G420&lt;&gt;"GRR", G420&lt;&gt;"", M420="GRR", OR(I420="Yes", I420="Unknown", I420="")), "GRR",
    AND(G420&lt;&gt;"GRR", G420&lt;&gt;"", M420="GRR", I420="No"), "Non-Lead",
    OR(G420="Unknown", M420="Unknown"), "Unknown",
    OR(NOT(OR(G420="Lead", G420="Lead Lined Galvanized", G420="GRR", G420="Unknown")),
       NOT(OR(M420="Lead", M420="Lead Lined Galvanized", M420="GRR", M420="Unknown"))), "Non-Lead",
    TRUE, ""
)</f>
        <v/>
      </c>
      <c r="Y420" s="31" t="str">
        <f t="shared" si="19"/>
        <v/>
      </c>
      <c r="Z420" s="1" t="b">
        <v>0</v>
      </c>
      <c r="AA420" s="13"/>
      <c r="AB420" s="13"/>
      <c r="AC420" s="13"/>
      <c r="AD420" s="13"/>
      <c r="AE420" s="13"/>
      <c r="AG420" s="32" t="str" cm="1">
        <f t="array" ref="AG420">_xlfn.IFS(AH420="","",AH420="Yes",IF(ISNUMBER(U420),IF(U420&lt;1988,"Yes","No"),"No"),TRUE,"")</f>
        <v/>
      </c>
      <c r="AH420" s="32" t="str">
        <f t="shared" si="20"/>
        <v/>
      </c>
      <c r="AI420" s="32" t="str" cm="1">
        <f t="array" ref="AI420">_xlfn.IFS(AJ420="","",AJ420="Yes",IF(ISNUMBER(U420),IF(U420&lt;1988,"Yes","No"),"No"),TRUE,"No")</f>
        <v>No</v>
      </c>
      <c r="AJ420" s="32" t="str" cm="1">
        <f t="array" ref="AJ420">_xlfn.IFS(AND(S420="",T420=""),"",
     OR(S420="Lead",T420="Lead"),"No",
     OR(S420="Non-Lead Copper",T420="Non-Lead Copper"),"Yes",
     TRUE,"No")</f>
        <v>No</v>
      </c>
      <c r="AK420" s="32" t="str" cm="1">
        <f t="array" ref="AK420">_xlfn.IFS(AND(S420="",T420=""),"",
     OR(S420="Lead",T420="Lead"),"Yes",
     TRUE,"No")</f>
        <v>No</v>
      </c>
    </row>
    <row r="421" spans="1:37">
      <c r="A421" s="28">
        <v>419</v>
      </c>
      <c r="B421" s="2"/>
      <c r="C421" s="2"/>
      <c r="D421" s="3"/>
      <c r="E421" s="2"/>
      <c r="F421" s="5" t="s">
        <v>68</v>
      </c>
      <c r="G421" s="2"/>
      <c r="H421" s="2"/>
      <c r="I421" s="2"/>
      <c r="J421" s="2"/>
      <c r="K421" s="2"/>
      <c r="L421" s="2"/>
      <c r="M421" s="4"/>
      <c r="N421" s="2"/>
      <c r="O421" s="2"/>
      <c r="P421" s="2"/>
      <c r="Q421" s="2"/>
      <c r="R421" s="5"/>
      <c r="S421" s="2" t="s">
        <v>68</v>
      </c>
      <c r="T421" s="2" t="s">
        <v>68</v>
      </c>
      <c r="U421" s="34"/>
      <c r="V421" s="30" t="str" cm="1">
        <f t="array" ref="V421">_xlfn.IFS(
    D421="","",
    AND(D421="Single Family Residence",OR(X421="Lead",S421="Lead",T421="Lead"),OR(Q421="No",Q421="Unknown",Q421="")),"Tier 1",
    AND(D421="Single Family Residence",OR(X421="GRR",S421="Galvanized",T421="Galvanized",F421="Lead"),OR(Q421="No",Q421="Unknown",Q421="")),"Tier 3",
    AND(D421="Single Family Residence",AI421="Yes",OR(Q421="No",Q421="Unknown",Q421="")),"Tier 4",
    AND(D421&lt;&gt;"Single Family Residence",OR(X421="Lead",AK421="Yes"),OR(Q421="No",Q421="Unknown",Q421="")),"Tier 2",
    OR(Q421="No",Q421="Unknown",Q421=""),"Tier 5",
    Q421="Yes","No Tier",
    TRUE,"")</f>
        <v/>
      </c>
      <c r="W421" s="32" t="str">
        <f t="shared" si="18"/>
        <v>Unknown</v>
      </c>
      <c r="X421" s="32" t="str" cm="1">
        <f t="array" ref="X421">_xlfn.IFS(
    AND(G421="",M421=""), "",
    OR(G421="Lead", G421="Lead Lined Galvanized", M421="Lead", M421="Lead Lined Galvanized"), "Lead",
    AND(G421="GRR", M421="GRR"), "Non-Lead",
    OR(AND(G421="GRR", M421=""), AND(G421="", M421="GRR")), "Non-Lead",
    AND(G421&lt;&gt;"GRR", G421&lt;&gt;"", M421="GRR", OR(I421="Yes", I421="Unknown", I421="")), "GRR",
    AND(G421&lt;&gt;"GRR", G421&lt;&gt;"", M421="GRR", I421="No"), "Non-Lead",
    OR(G421="Unknown", M421="Unknown"), "Unknown",
    OR(NOT(OR(G421="Lead", G421="Lead Lined Galvanized", G421="GRR", G421="Unknown")),
       NOT(OR(M421="Lead", M421="Lead Lined Galvanized", M421="GRR", M421="Unknown"))), "Non-Lead",
    TRUE, ""
)</f>
        <v/>
      </c>
      <c r="Y421" s="31" t="str">
        <f t="shared" si="19"/>
        <v/>
      </c>
      <c r="Z421" s="1" t="b">
        <v>0</v>
      </c>
      <c r="AA421" s="13"/>
      <c r="AB421" s="13"/>
      <c r="AC421" s="13"/>
      <c r="AD421" s="13"/>
      <c r="AE421" s="13"/>
      <c r="AG421" s="32" t="str" cm="1">
        <f t="array" ref="AG421">_xlfn.IFS(AH421="","",AH421="Yes",IF(ISNUMBER(U421),IF(U421&lt;1988,"Yes","No"),"No"),TRUE,"")</f>
        <v/>
      </c>
      <c r="AH421" s="32" t="str">
        <f t="shared" si="20"/>
        <v/>
      </c>
      <c r="AI421" s="32" t="str" cm="1">
        <f t="array" ref="AI421">_xlfn.IFS(AJ421="","",AJ421="Yes",IF(ISNUMBER(U421),IF(U421&lt;1988,"Yes","No"),"No"),TRUE,"No")</f>
        <v>No</v>
      </c>
      <c r="AJ421" s="32" t="str" cm="1">
        <f t="array" ref="AJ421">_xlfn.IFS(AND(S421="",T421=""),"",
     OR(S421="Lead",T421="Lead"),"No",
     OR(S421="Non-Lead Copper",T421="Non-Lead Copper"),"Yes",
     TRUE,"No")</f>
        <v>No</v>
      </c>
      <c r="AK421" s="32" t="str" cm="1">
        <f t="array" ref="AK421">_xlfn.IFS(AND(S421="",T421=""),"",
     OR(S421="Lead",T421="Lead"),"Yes",
     TRUE,"No")</f>
        <v>No</v>
      </c>
    </row>
    <row r="422" spans="1:37">
      <c r="A422" s="28">
        <v>420</v>
      </c>
      <c r="B422" s="2"/>
      <c r="C422" s="2"/>
      <c r="D422" s="3"/>
      <c r="E422" s="2"/>
      <c r="F422" s="5" t="s">
        <v>68</v>
      </c>
      <c r="G422" s="2"/>
      <c r="H422" s="2"/>
      <c r="I422" s="2"/>
      <c r="J422" s="2"/>
      <c r="K422" s="2"/>
      <c r="L422" s="2"/>
      <c r="M422" s="4"/>
      <c r="N422" s="2"/>
      <c r="O422" s="2"/>
      <c r="P422" s="2"/>
      <c r="Q422" s="2"/>
      <c r="R422" s="5"/>
      <c r="S422" s="2" t="s">
        <v>68</v>
      </c>
      <c r="T422" s="2" t="s">
        <v>68</v>
      </c>
      <c r="U422" s="34"/>
      <c r="V422" s="30" t="str" cm="1">
        <f t="array" ref="V422">_xlfn.IFS(
    D422="","",
    AND(D422="Single Family Residence",OR(X422="Lead",S422="Lead",T422="Lead"),OR(Q422="No",Q422="Unknown",Q422="")),"Tier 1",
    AND(D422="Single Family Residence",OR(X422="GRR",S422="Galvanized",T422="Galvanized",F422="Lead"),OR(Q422="No",Q422="Unknown",Q422="")),"Tier 3",
    AND(D422="Single Family Residence",AI422="Yes",OR(Q422="No",Q422="Unknown",Q422="")),"Tier 4",
    AND(D422&lt;&gt;"Single Family Residence",OR(X422="Lead",AK422="Yes"),OR(Q422="No",Q422="Unknown",Q422="")),"Tier 2",
    OR(Q422="No",Q422="Unknown",Q422=""),"Tier 5",
    Q422="Yes","No Tier",
    TRUE,"")</f>
        <v/>
      </c>
      <c r="W422" s="32" t="str">
        <f t="shared" si="18"/>
        <v>Unknown</v>
      </c>
      <c r="X422" s="32" t="str" cm="1">
        <f t="array" ref="X422">_xlfn.IFS(
    AND(G422="",M422=""), "",
    OR(G422="Lead", G422="Lead Lined Galvanized", M422="Lead", M422="Lead Lined Galvanized"), "Lead",
    AND(G422="GRR", M422="GRR"), "Non-Lead",
    OR(AND(G422="GRR", M422=""), AND(G422="", M422="GRR")), "Non-Lead",
    AND(G422&lt;&gt;"GRR", G422&lt;&gt;"", M422="GRR", OR(I422="Yes", I422="Unknown", I422="")), "GRR",
    AND(G422&lt;&gt;"GRR", G422&lt;&gt;"", M422="GRR", I422="No"), "Non-Lead",
    OR(G422="Unknown", M422="Unknown"), "Unknown",
    OR(NOT(OR(G422="Lead", G422="Lead Lined Galvanized", G422="GRR", G422="Unknown")),
       NOT(OR(M422="Lead", M422="Lead Lined Galvanized", M422="GRR", M422="Unknown"))), "Non-Lead",
    TRUE, ""
)</f>
        <v/>
      </c>
      <c r="Y422" s="31" t="str">
        <f t="shared" si="19"/>
        <v/>
      </c>
      <c r="Z422" s="1" t="b">
        <v>0</v>
      </c>
      <c r="AA422" s="13"/>
      <c r="AB422" s="13"/>
      <c r="AC422" s="13"/>
      <c r="AD422" s="13"/>
      <c r="AE422" s="13"/>
      <c r="AG422" s="32" t="str" cm="1">
        <f t="array" ref="AG422">_xlfn.IFS(AH422="","",AH422="Yes",IF(ISNUMBER(U422),IF(U422&lt;1988,"Yes","No"),"No"),TRUE,"")</f>
        <v/>
      </c>
      <c r="AH422" s="32" t="str">
        <f t="shared" si="20"/>
        <v/>
      </c>
      <c r="AI422" s="32" t="str" cm="1">
        <f t="array" ref="AI422">_xlfn.IFS(AJ422="","",AJ422="Yes",IF(ISNUMBER(U422),IF(U422&lt;1988,"Yes","No"),"No"),TRUE,"No")</f>
        <v>No</v>
      </c>
      <c r="AJ422" s="32" t="str" cm="1">
        <f t="array" ref="AJ422">_xlfn.IFS(AND(S422="",T422=""),"",
     OR(S422="Lead",T422="Lead"),"No",
     OR(S422="Non-Lead Copper",T422="Non-Lead Copper"),"Yes",
     TRUE,"No")</f>
        <v>No</v>
      </c>
      <c r="AK422" s="32" t="str" cm="1">
        <f t="array" ref="AK422">_xlfn.IFS(AND(S422="",T422=""),"",
     OR(S422="Lead",T422="Lead"),"Yes",
     TRUE,"No")</f>
        <v>No</v>
      </c>
    </row>
    <row r="423" spans="1:37">
      <c r="A423" s="28">
        <v>421</v>
      </c>
      <c r="B423" s="2"/>
      <c r="C423" s="2"/>
      <c r="D423" s="3"/>
      <c r="E423" s="2"/>
      <c r="F423" s="5" t="s">
        <v>68</v>
      </c>
      <c r="G423" s="2"/>
      <c r="H423" s="2"/>
      <c r="I423" s="2"/>
      <c r="J423" s="2"/>
      <c r="K423" s="2"/>
      <c r="L423" s="2"/>
      <c r="M423" s="4"/>
      <c r="N423" s="2"/>
      <c r="O423" s="2"/>
      <c r="P423" s="2"/>
      <c r="Q423" s="2"/>
      <c r="R423" s="5"/>
      <c r="S423" s="2" t="s">
        <v>68</v>
      </c>
      <c r="T423" s="2" t="s">
        <v>68</v>
      </c>
      <c r="U423" s="34"/>
      <c r="V423" s="30" t="str" cm="1">
        <f t="array" ref="V423">_xlfn.IFS(
    D423="","",
    AND(D423="Single Family Residence",OR(X423="Lead",S423="Lead",T423="Lead"),OR(Q423="No",Q423="Unknown",Q423="")),"Tier 1",
    AND(D423="Single Family Residence",OR(X423="GRR",S423="Galvanized",T423="Galvanized",F423="Lead"),OR(Q423="No",Q423="Unknown",Q423="")),"Tier 3",
    AND(D423="Single Family Residence",AI423="Yes",OR(Q423="No",Q423="Unknown",Q423="")),"Tier 4",
    AND(D423&lt;&gt;"Single Family Residence",OR(X423="Lead",AK423="Yes"),OR(Q423="No",Q423="Unknown",Q423="")),"Tier 2",
    OR(Q423="No",Q423="Unknown",Q423=""),"Tier 5",
    Q423="Yes","No Tier",
    TRUE,"")</f>
        <v/>
      </c>
      <c r="W423" s="32" t="str">
        <f t="shared" si="18"/>
        <v>Unknown</v>
      </c>
      <c r="X423" s="32" t="str" cm="1">
        <f t="array" ref="X423">_xlfn.IFS(
    AND(G423="",M423=""), "",
    OR(G423="Lead", G423="Lead Lined Galvanized", M423="Lead", M423="Lead Lined Galvanized"), "Lead",
    AND(G423="GRR", M423="GRR"), "Non-Lead",
    OR(AND(G423="GRR", M423=""), AND(G423="", M423="GRR")), "Non-Lead",
    AND(G423&lt;&gt;"GRR", G423&lt;&gt;"", M423="GRR", OR(I423="Yes", I423="Unknown", I423="")), "GRR",
    AND(G423&lt;&gt;"GRR", G423&lt;&gt;"", M423="GRR", I423="No"), "Non-Lead",
    OR(G423="Unknown", M423="Unknown"), "Unknown",
    OR(NOT(OR(G423="Lead", G423="Lead Lined Galvanized", G423="GRR", G423="Unknown")),
       NOT(OR(M423="Lead", M423="Lead Lined Galvanized", M423="GRR", M423="Unknown"))), "Non-Lead",
    TRUE, ""
)</f>
        <v/>
      </c>
      <c r="Y423" s="31" t="str">
        <f t="shared" si="19"/>
        <v/>
      </c>
      <c r="Z423" s="1" t="b">
        <v>0</v>
      </c>
      <c r="AA423" s="13"/>
      <c r="AB423" s="13"/>
      <c r="AC423" s="13"/>
      <c r="AD423" s="13"/>
      <c r="AE423" s="13"/>
      <c r="AG423" s="32" t="str" cm="1">
        <f t="array" ref="AG423">_xlfn.IFS(AH423="","",AH423="Yes",IF(ISNUMBER(U423),IF(U423&lt;1988,"Yes","No"),"No"),TRUE,"")</f>
        <v/>
      </c>
      <c r="AH423" s="32" t="str">
        <f t="shared" si="20"/>
        <v/>
      </c>
      <c r="AI423" s="32" t="str" cm="1">
        <f t="array" ref="AI423">_xlfn.IFS(AJ423="","",AJ423="Yes",IF(ISNUMBER(U423),IF(U423&lt;1988,"Yes","No"),"No"),TRUE,"No")</f>
        <v>No</v>
      </c>
      <c r="AJ423" s="32" t="str" cm="1">
        <f t="array" ref="AJ423">_xlfn.IFS(AND(S423="",T423=""),"",
     OR(S423="Lead",T423="Lead"),"No",
     OR(S423="Non-Lead Copper",T423="Non-Lead Copper"),"Yes",
     TRUE,"No")</f>
        <v>No</v>
      </c>
      <c r="AK423" s="32" t="str" cm="1">
        <f t="array" ref="AK423">_xlfn.IFS(AND(S423="",T423=""),"",
     OR(S423="Lead",T423="Lead"),"Yes",
     TRUE,"No")</f>
        <v>No</v>
      </c>
    </row>
    <row r="424" spans="1:37">
      <c r="A424" s="28">
        <v>422</v>
      </c>
      <c r="B424" s="2"/>
      <c r="C424" s="2"/>
      <c r="D424" s="3"/>
      <c r="E424" s="2"/>
      <c r="F424" s="5" t="s">
        <v>68</v>
      </c>
      <c r="G424" s="2"/>
      <c r="H424" s="2"/>
      <c r="I424" s="2"/>
      <c r="J424" s="2"/>
      <c r="K424" s="2"/>
      <c r="L424" s="2"/>
      <c r="M424" s="4"/>
      <c r="N424" s="2"/>
      <c r="O424" s="2"/>
      <c r="P424" s="2"/>
      <c r="Q424" s="2"/>
      <c r="R424" s="5"/>
      <c r="S424" s="2" t="s">
        <v>68</v>
      </c>
      <c r="T424" s="2" t="s">
        <v>68</v>
      </c>
      <c r="U424" s="34"/>
      <c r="V424" s="30" t="str" cm="1">
        <f t="array" ref="V424">_xlfn.IFS(
    D424="","",
    AND(D424="Single Family Residence",OR(X424="Lead",S424="Lead",T424="Lead"),OR(Q424="No",Q424="Unknown",Q424="")),"Tier 1",
    AND(D424="Single Family Residence",OR(X424="GRR",S424="Galvanized",T424="Galvanized",F424="Lead"),OR(Q424="No",Q424="Unknown",Q424="")),"Tier 3",
    AND(D424="Single Family Residence",AI424="Yes",OR(Q424="No",Q424="Unknown",Q424="")),"Tier 4",
    AND(D424&lt;&gt;"Single Family Residence",OR(X424="Lead",AK424="Yes"),OR(Q424="No",Q424="Unknown",Q424="")),"Tier 2",
    OR(Q424="No",Q424="Unknown",Q424=""),"Tier 5",
    Q424="Yes","No Tier",
    TRUE,"")</f>
        <v/>
      </c>
      <c r="W424" s="32" t="str">
        <f t="shared" si="18"/>
        <v>Unknown</v>
      </c>
      <c r="X424" s="32" t="str" cm="1">
        <f t="array" ref="X424">_xlfn.IFS(
    AND(G424="",M424=""), "",
    OR(G424="Lead", G424="Lead Lined Galvanized", M424="Lead", M424="Lead Lined Galvanized"), "Lead",
    AND(G424="GRR", M424="GRR"), "Non-Lead",
    OR(AND(G424="GRR", M424=""), AND(G424="", M424="GRR")), "Non-Lead",
    AND(G424&lt;&gt;"GRR", G424&lt;&gt;"", M424="GRR", OR(I424="Yes", I424="Unknown", I424="")), "GRR",
    AND(G424&lt;&gt;"GRR", G424&lt;&gt;"", M424="GRR", I424="No"), "Non-Lead",
    OR(G424="Unknown", M424="Unknown"), "Unknown",
    OR(NOT(OR(G424="Lead", G424="Lead Lined Galvanized", G424="GRR", G424="Unknown")),
       NOT(OR(M424="Lead", M424="Lead Lined Galvanized", M424="GRR", M424="Unknown"))), "Non-Lead",
    TRUE, ""
)</f>
        <v/>
      </c>
      <c r="Y424" s="31" t="str">
        <f t="shared" si="19"/>
        <v/>
      </c>
      <c r="Z424" s="1" t="b">
        <v>0</v>
      </c>
      <c r="AA424" s="13"/>
      <c r="AB424" s="13"/>
      <c r="AC424" s="13"/>
      <c r="AD424" s="13"/>
      <c r="AE424" s="13"/>
      <c r="AG424" s="32" t="str" cm="1">
        <f t="array" ref="AG424">_xlfn.IFS(AH424="","",AH424="Yes",IF(ISNUMBER(U424),IF(U424&lt;1988,"Yes","No"),"No"),TRUE,"")</f>
        <v/>
      </c>
      <c r="AH424" s="32" t="str">
        <f t="shared" si="20"/>
        <v/>
      </c>
      <c r="AI424" s="32" t="str" cm="1">
        <f t="array" ref="AI424">_xlfn.IFS(AJ424="","",AJ424="Yes",IF(ISNUMBER(U424),IF(U424&lt;1988,"Yes","No"),"No"),TRUE,"No")</f>
        <v>No</v>
      </c>
      <c r="AJ424" s="32" t="str" cm="1">
        <f t="array" ref="AJ424">_xlfn.IFS(AND(S424="",T424=""),"",
     OR(S424="Lead",T424="Lead"),"No",
     OR(S424="Non-Lead Copper",T424="Non-Lead Copper"),"Yes",
     TRUE,"No")</f>
        <v>No</v>
      </c>
      <c r="AK424" s="32" t="str" cm="1">
        <f t="array" ref="AK424">_xlfn.IFS(AND(S424="",T424=""),"",
     OR(S424="Lead",T424="Lead"),"Yes",
     TRUE,"No")</f>
        <v>No</v>
      </c>
    </row>
    <row r="425" spans="1:37">
      <c r="A425" s="28">
        <v>423</v>
      </c>
      <c r="B425" s="2"/>
      <c r="C425" s="2"/>
      <c r="D425" s="3"/>
      <c r="E425" s="2"/>
      <c r="F425" s="5" t="s">
        <v>68</v>
      </c>
      <c r="G425" s="2"/>
      <c r="H425" s="2"/>
      <c r="I425" s="2"/>
      <c r="J425" s="2"/>
      <c r="K425" s="2"/>
      <c r="L425" s="2"/>
      <c r="M425" s="4"/>
      <c r="N425" s="2"/>
      <c r="O425" s="2"/>
      <c r="P425" s="2"/>
      <c r="Q425" s="2"/>
      <c r="R425" s="5"/>
      <c r="S425" s="2" t="s">
        <v>68</v>
      </c>
      <c r="T425" s="2" t="s">
        <v>68</v>
      </c>
      <c r="U425" s="34"/>
      <c r="V425" s="30" t="str" cm="1">
        <f t="array" ref="V425">_xlfn.IFS(
    D425="","",
    AND(D425="Single Family Residence",OR(X425="Lead",S425="Lead",T425="Lead"),OR(Q425="No",Q425="Unknown",Q425="")),"Tier 1",
    AND(D425="Single Family Residence",OR(X425="GRR",S425="Galvanized",T425="Galvanized",F425="Lead"),OR(Q425="No",Q425="Unknown",Q425="")),"Tier 3",
    AND(D425="Single Family Residence",AI425="Yes",OR(Q425="No",Q425="Unknown",Q425="")),"Tier 4",
    AND(D425&lt;&gt;"Single Family Residence",OR(X425="Lead",AK425="Yes"),OR(Q425="No",Q425="Unknown",Q425="")),"Tier 2",
    OR(Q425="No",Q425="Unknown",Q425=""),"Tier 5",
    Q425="Yes","No Tier",
    TRUE,"")</f>
        <v/>
      </c>
      <c r="W425" s="32" t="str">
        <f t="shared" si="18"/>
        <v>Unknown</v>
      </c>
      <c r="X425" s="32" t="str" cm="1">
        <f t="array" ref="X425">_xlfn.IFS(
    AND(G425="",M425=""), "",
    OR(G425="Lead", G425="Lead Lined Galvanized", M425="Lead", M425="Lead Lined Galvanized"), "Lead",
    AND(G425="GRR", M425="GRR"), "Non-Lead",
    OR(AND(G425="GRR", M425=""), AND(G425="", M425="GRR")), "Non-Lead",
    AND(G425&lt;&gt;"GRR", G425&lt;&gt;"", M425="GRR", OR(I425="Yes", I425="Unknown", I425="")), "GRR",
    AND(G425&lt;&gt;"GRR", G425&lt;&gt;"", M425="GRR", I425="No"), "Non-Lead",
    OR(G425="Unknown", M425="Unknown"), "Unknown",
    OR(NOT(OR(G425="Lead", G425="Lead Lined Galvanized", G425="GRR", G425="Unknown")),
       NOT(OR(M425="Lead", M425="Lead Lined Galvanized", M425="GRR", M425="Unknown"))), "Non-Lead",
    TRUE, ""
)</f>
        <v/>
      </c>
      <c r="Y425" s="31" t="str">
        <f t="shared" si="19"/>
        <v/>
      </c>
      <c r="Z425" s="1" t="b">
        <v>0</v>
      </c>
      <c r="AA425" s="13"/>
      <c r="AB425" s="13"/>
      <c r="AC425" s="13"/>
      <c r="AD425" s="13"/>
      <c r="AE425" s="13"/>
      <c r="AG425" s="32" t="str" cm="1">
        <f t="array" ref="AG425">_xlfn.IFS(AH425="","",AH425="Yes",IF(ISNUMBER(U425),IF(U425&lt;1988,"Yes","No"),"No"),TRUE,"")</f>
        <v/>
      </c>
      <c r="AH425" s="32" t="str">
        <f t="shared" si="20"/>
        <v/>
      </c>
      <c r="AI425" s="32" t="str" cm="1">
        <f t="array" ref="AI425">_xlfn.IFS(AJ425="","",AJ425="Yes",IF(ISNUMBER(U425),IF(U425&lt;1988,"Yes","No"),"No"),TRUE,"No")</f>
        <v>No</v>
      </c>
      <c r="AJ425" s="32" t="str" cm="1">
        <f t="array" ref="AJ425">_xlfn.IFS(AND(S425="",T425=""),"",
     OR(S425="Lead",T425="Lead"),"No",
     OR(S425="Non-Lead Copper",T425="Non-Lead Copper"),"Yes",
     TRUE,"No")</f>
        <v>No</v>
      </c>
      <c r="AK425" s="32" t="str" cm="1">
        <f t="array" ref="AK425">_xlfn.IFS(AND(S425="",T425=""),"",
     OR(S425="Lead",T425="Lead"),"Yes",
     TRUE,"No")</f>
        <v>No</v>
      </c>
    </row>
    <row r="426" spans="1:37">
      <c r="A426" s="28">
        <v>424</v>
      </c>
      <c r="B426" s="2"/>
      <c r="C426" s="2"/>
      <c r="D426" s="3"/>
      <c r="E426" s="2"/>
      <c r="F426" s="5" t="s">
        <v>68</v>
      </c>
      <c r="G426" s="2"/>
      <c r="H426" s="2"/>
      <c r="I426" s="2"/>
      <c r="J426" s="2"/>
      <c r="K426" s="2"/>
      <c r="L426" s="2"/>
      <c r="M426" s="4"/>
      <c r="N426" s="2"/>
      <c r="O426" s="2"/>
      <c r="P426" s="2"/>
      <c r="Q426" s="2"/>
      <c r="R426" s="5"/>
      <c r="S426" s="2" t="s">
        <v>68</v>
      </c>
      <c r="T426" s="2" t="s">
        <v>68</v>
      </c>
      <c r="U426" s="34"/>
      <c r="V426" s="30" t="str" cm="1">
        <f t="array" ref="V426">_xlfn.IFS(
    D426="","",
    AND(D426="Single Family Residence",OR(X426="Lead",S426="Lead",T426="Lead"),OR(Q426="No",Q426="Unknown",Q426="")),"Tier 1",
    AND(D426="Single Family Residence",OR(X426="GRR",S426="Galvanized",T426="Galvanized",F426="Lead"),OR(Q426="No",Q426="Unknown",Q426="")),"Tier 3",
    AND(D426="Single Family Residence",AI426="Yes",OR(Q426="No",Q426="Unknown",Q426="")),"Tier 4",
    AND(D426&lt;&gt;"Single Family Residence",OR(X426="Lead",AK426="Yes"),OR(Q426="No",Q426="Unknown",Q426="")),"Tier 2",
    OR(Q426="No",Q426="Unknown",Q426=""),"Tier 5",
    Q426="Yes","No Tier",
    TRUE,"")</f>
        <v/>
      </c>
      <c r="W426" s="32" t="str">
        <f t="shared" si="18"/>
        <v>Unknown</v>
      </c>
      <c r="X426" s="32" t="str" cm="1">
        <f t="array" ref="X426">_xlfn.IFS(
    AND(G426="",M426=""), "",
    OR(G426="Lead", G426="Lead Lined Galvanized", M426="Lead", M426="Lead Lined Galvanized"), "Lead",
    AND(G426="GRR", M426="GRR"), "Non-Lead",
    OR(AND(G426="GRR", M426=""), AND(G426="", M426="GRR")), "Non-Lead",
    AND(G426&lt;&gt;"GRR", G426&lt;&gt;"", M426="GRR", OR(I426="Yes", I426="Unknown", I426="")), "GRR",
    AND(G426&lt;&gt;"GRR", G426&lt;&gt;"", M426="GRR", I426="No"), "Non-Lead",
    OR(G426="Unknown", M426="Unknown"), "Unknown",
    OR(NOT(OR(G426="Lead", G426="Lead Lined Galvanized", G426="GRR", G426="Unknown")),
       NOT(OR(M426="Lead", M426="Lead Lined Galvanized", M426="GRR", M426="Unknown"))), "Non-Lead",
    TRUE, ""
)</f>
        <v/>
      </c>
      <c r="Y426" s="31" t="str">
        <f t="shared" si="19"/>
        <v/>
      </c>
      <c r="Z426" s="1" t="b">
        <v>0</v>
      </c>
      <c r="AA426" s="13"/>
      <c r="AB426" s="13"/>
      <c r="AC426" s="13"/>
      <c r="AD426" s="13"/>
      <c r="AE426" s="13"/>
      <c r="AG426" s="32" t="str" cm="1">
        <f t="array" ref="AG426">_xlfn.IFS(AH426="","",AH426="Yes",IF(ISNUMBER(U426),IF(U426&lt;1988,"Yes","No"),"No"),TRUE,"")</f>
        <v/>
      </c>
      <c r="AH426" s="32" t="str">
        <f t="shared" si="20"/>
        <v/>
      </c>
      <c r="AI426" s="32" t="str" cm="1">
        <f t="array" ref="AI426">_xlfn.IFS(AJ426="","",AJ426="Yes",IF(ISNUMBER(U426),IF(U426&lt;1988,"Yes","No"),"No"),TRUE,"No")</f>
        <v>No</v>
      </c>
      <c r="AJ426" s="32" t="str" cm="1">
        <f t="array" ref="AJ426">_xlfn.IFS(AND(S426="",T426=""),"",
     OR(S426="Lead",T426="Lead"),"No",
     OR(S426="Non-Lead Copper",T426="Non-Lead Copper"),"Yes",
     TRUE,"No")</f>
        <v>No</v>
      </c>
      <c r="AK426" s="32" t="str" cm="1">
        <f t="array" ref="AK426">_xlfn.IFS(AND(S426="",T426=""),"",
     OR(S426="Lead",T426="Lead"),"Yes",
     TRUE,"No")</f>
        <v>No</v>
      </c>
    </row>
    <row r="427" spans="1:37">
      <c r="A427" s="28">
        <v>425</v>
      </c>
      <c r="B427" s="2"/>
      <c r="C427" s="2"/>
      <c r="D427" s="3"/>
      <c r="E427" s="2"/>
      <c r="F427" s="5" t="s">
        <v>68</v>
      </c>
      <c r="G427" s="2"/>
      <c r="H427" s="2"/>
      <c r="I427" s="2"/>
      <c r="J427" s="2"/>
      <c r="K427" s="2"/>
      <c r="L427" s="2"/>
      <c r="M427" s="4"/>
      <c r="N427" s="2"/>
      <c r="O427" s="2"/>
      <c r="P427" s="2"/>
      <c r="Q427" s="2"/>
      <c r="R427" s="5"/>
      <c r="S427" s="2" t="s">
        <v>68</v>
      </c>
      <c r="T427" s="2" t="s">
        <v>68</v>
      </c>
      <c r="U427" s="34"/>
      <c r="V427" s="30" t="str" cm="1">
        <f t="array" ref="V427">_xlfn.IFS(
    D427="","",
    AND(D427="Single Family Residence",OR(X427="Lead",S427="Lead",T427="Lead"),OR(Q427="No",Q427="Unknown",Q427="")),"Tier 1",
    AND(D427="Single Family Residence",OR(X427="GRR",S427="Galvanized",T427="Galvanized",F427="Lead"),OR(Q427="No",Q427="Unknown",Q427="")),"Tier 3",
    AND(D427="Single Family Residence",AI427="Yes",OR(Q427="No",Q427="Unknown",Q427="")),"Tier 4",
    AND(D427&lt;&gt;"Single Family Residence",OR(X427="Lead",AK427="Yes"),OR(Q427="No",Q427="Unknown",Q427="")),"Tier 2",
    OR(Q427="No",Q427="Unknown",Q427=""),"Tier 5",
    Q427="Yes","No Tier",
    TRUE,"")</f>
        <v/>
      </c>
      <c r="W427" s="32" t="str">
        <f t="shared" si="18"/>
        <v>Unknown</v>
      </c>
      <c r="X427" s="32" t="str" cm="1">
        <f t="array" ref="X427">_xlfn.IFS(
    AND(G427="",M427=""), "",
    OR(G427="Lead", G427="Lead Lined Galvanized", M427="Lead", M427="Lead Lined Galvanized"), "Lead",
    AND(G427="GRR", M427="GRR"), "Non-Lead",
    OR(AND(G427="GRR", M427=""), AND(G427="", M427="GRR")), "Non-Lead",
    AND(G427&lt;&gt;"GRR", G427&lt;&gt;"", M427="GRR", OR(I427="Yes", I427="Unknown", I427="")), "GRR",
    AND(G427&lt;&gt;"GRR", G427&lt;&gt;"", M427="GRR", I427="No"), "Non-Lead",
    OR(G427="Unknown", M427="Unknown"), "Unknown",
    OR(NOT(OR(G427="Lead", G427="Lead Lined Galvanized", G427="GRR", G427="Unknown")),
       NOT(OR(M427="Lead", M427="Lead Lined Galvanized", M427="GRR", M427="Unknown"))), "Non-Lead",
    TRUE, ""
)</f>
        <v/>
      </c>
      <c r="Y427" s="31" t="str">
        <f t="shared" si="19"/>
        <v/>
      </c>
      <c r="Z427" s="1" t="b">
        <v>0</v>
      </c>
      <c r="AA427" s="13"/>
      <c r="AB427" s="13"/>
      <c r="AC427" s="13"/>
      <c r="AD427" s="13"/>
      <c r="AE427" s="13"/>
      <c r="AG427" s="32" t="str" cm="1">
        <f t="array" ref="AG427">_xlfn.IFS(AH427="","",AH427="Yes",IF(ISNUMBER(U427),IF(U427&lt;1988,"Yes","No"),"No"),TRUE,"")</f>
        <v/>
      </c>
      <c r="AH427" s="32" t="str">
        <f t="shared" si="20"/>
        <v/>
      </c>
      <c r="AI427" s="32" t="str" cm="1">
        <f t="array" ref="AI427">_xlfn.IFS(AJ427="","",AJ427="Yes",IF(ISNUMBER(U427),IF(U427&lt;1988,"Yes","No"),"No"),TRUE,"No")</f>
        <v>No</v>
      </c>
      <c r="AJ427" s="32" t="str" cm="1">
        <f t="array" ref="AJ427">_xlfn.IFS(AND(S427="",T427=""),"",
     OR(S427="Lead",T427="Lead"),"No",
     OR(S427="Non-Lead Copper",T427="Non-Lead Copper"),"Yes",
     TRUE,"No")</f>
        <v>No</v>
      </c>
      <c r="AK427" s="32" t="str" cm="1">
        <f t="array" ref="AK427">_xlfn.IFS(AND(S427="",T427=""),"",
     OR(S427="Lead",T427="Lead"),"Yes",
     TRUE,"No")</f>
        <v>No</v>
      </c>
    </row>
    <row r="428" spans="1:37">
      <c r="A428" s="28">
        <v>426</v>
      </c>
      <c r="B428" s="2"/>
      <c r="C428" s="2"/>
      <c r="D428" s="3"/>
      <c r="E428" s="2"/>
      <c r="F428" s="5" t="s">
        <v>68</v>
      </c>
      <c r="G428" s="2"/>
      <c r="H428" s="2"/>
      <c r="I428" s="2"/>
      <c r="J428" s="2"/>
      <c r="K428" s="2"/>
      <c r="L428" s="2"/>
      <c r="M428" s="4"/>
      <c r="N428" s="2"/>
      <c r="O428" s="2"/>
      <c r="P428" s="2"/>
      <c r="Q428" s="2"/>
      <c r="R428" s="5"/>
      <c r="S428" s="2" t="s">
        <v>68</v>
      </c>
      <c r="T428" s="2" t="s">
        <v>68</v>
      </c>
      <c r="U428" s="34"/>
      <c r="V428" s="30" t="str" cm="1">
        <f t="array" ref="V428">_xlfn.IFS(
    D428="","",
    AND(D428="Single Family Residence",OR(X428="Lead",S428="Lead",T428="Lead"),OR(Q428="No",Q428="Unknown",Q428="")),"Tier 1",
    AND(D428="Single Family Residence",OR(X428="GRR",S428="Galvanized",T428="Galvanized",F428="Lead"),OR(Q428="No",Q428="Unknown",Q428="")),"Tier 3",
    AND(D428="Single Family Residence",AI428="Yes",OR(Q428="No",Q428="Unknown",Q428="")),"Tier 4",
    AND(D428&lt;&gt;"Single Family Residence",OR(X428="Lead",AK428="Yes"),OR(Q428="No",Q428="Unknown",Q428="")),"Tier 2",
    OR(Q428="No",Q428="Unknown",Q428=""),"Tier 5",
    Q428="Yes","No Tier",
    TRUE,"")</f>
        <v/>
      </c>
      <c r="W428" s="32" t="str">
        <f t="shared" si="18"/>
        <v>Unknown</v>
      </c>
      <c r="X428" s="32" t="str" cm="1">
        <f t="array" ref="X428">_xlfn.IFS(
    AND(G428="",M428=""), "",
    OR(G428="Lead", G428="Lead Lined Galvanized", M428="Lead", M428="Lead Lined Galvanized"), "Lead",
    AND(G428="GRR", M428="GRR"), "Non-Lead",
    OR(AND(G428="GRR", M428=""), AND(G428="", M428="GRR")), "Non-Lead",
    AND(G428&lt;&gt;"GRR", G428&lt;&gt;"", M428="GRR", OR(I428="Yes", I428="Unknown", I428="")), "GRR",
    AND(G428&lt;&gt;"GRR", G428&lt;&gt;"", M428="GRR", I428="No"), "Non-Lead",
    OR(G428="Unknown", M428="Unknown"), "Unknown",
    OR(NOT(OR(G428="Lead", G428="Lead Lined Galvanized", G428="GRR", G428="Unknown")),
       NOT(OR(M428="Lead", M428="Lead Lined Galvanized", M428="GRR", M428="Unknown"))), "Non-Lead",
    TRUE, ""
)</f>
        <v/>
      </c>
      <c r="Y428" s="31" t="str">
        <f t="shared" si="19"/>
        <v/>
      </c>
      <c r="Z428" s="1" t="b">
        <v>0</v>
      </c>
      <c r="AA428" s="13"/>
      <c r="AB428" s="13"/>
      <c r="AC428" s="13"/>
      <c r="AD428" s="13"/>
      <c r="AE428" s="13"/>
      <c r="AG428" s="32" t="str" cm="1">
        <f t="array" ref="AG428">_xlfn.IFS(AH428="","",AH428="Yes",IF(ISNUMBER(U428),IF(U428&lt;1988,"Yes","No"),"No"),TRUE,"")</f>
        <v/>
      </c>
      <c r="AH428" s="32" t="str">
        <f t="shared" si="20"/>
        <v/>
      </c>
      <c r="AI428" s="32" t="str" cm="1">
        <f t="array" ref="AI428">_xlfn.IFS(AJ428="","",AJ428="Yes",IF(ISNUMBER(U428),IF(U428&lt;1988,"Yes","No"),"No"),TRUE,"No")</f>
        <v>No</v>
      </c>
      <c r="AJ428" s="32" t="str" cm="1">
        <f t="array" ref="AJ428">_xlfn.IFS(AND(S428="",T428=""),"",
     OR(S428="Lead",T428="Lead"),"No",
     OR(S428="Non-Lead Copper",T428="Non-Lead Copper"),"Yes",
     TRUE,"No")</f>
        <v>No</v>
      </c>
      <c r="AK428" s="32" t="str" cm="1">
        <f t="array" ref="AK428">_xlfn.IFS(AND(S428="",T428=""),"",
     OR(S428="Lead",T428="Lead"),"Yes",
     TRUE,"No")</f>
        <v>No</v>
      </c>
    </row>
    <row r="429" spans="1:37">
      <c r="A429" s="28">
        <v>427</v>
      </c>
      <c r="B429" s="2"/>
      <c r="C429" s="2"/>
      <c r="D429" s="3"/>
      <c r="E429" s="2"/>
      <c r="F429" s="5" t="s">
        <v>68</v>
      </c>
      <c r="G429" s="2"/>
      <c r="H429" s="2"/>
      <c r="I429" s="2"/>
      <c r="J429" s="2"/>
      <c r="K429" s="2"/>
      <c r="L429" s="2"/>
      <c r="M429" s="4"/>
      <c r="N429" s="2"/>
      <c r="O429" s="2"/>
      <c r="P429" s="2"/>
      <c r="Q429" s="2"/>
      <c r="R429" s="5"/>
      <c r="S429" s="2" t="s">
        <v>68</v>
      </c>
      <c r="T429" s="2" t="s">
        <v>68</v>
      </c>
      <c r="U429" s="34"/>
      <c r="V429" s="30" t="str" cm="1">
        <f t="array" ref="V429">_xlfn.IFS(
    D429="","",
    AND(D429="Single Family Residence",OR(X429="Lead",S429="Lead",T429="Lead"),OR(Q429="No",Q429="Unknown",Q429="")),"Tier 1",
    AND(D429="Single Family Residence",OR(X429="GRR",S429="Galvanized",T429="Galvanized",F429="Lead"),OR(Q429="No",Q429="Unknown",Q429="")),"Tier 3",
    AND(D429="Single Family Residence",AI429="Yes",OR(Q429="No",Q429="Unknown",Q429="")),"Tier 4",
    AND(D429&lt;&gt;"Single Family Residence",OR(X429="Lead",AK429="Yes"),OR(Q429="No",Q429="Unknown",Q429="")),"Tier 2",
    OR(Q429="No",Q429="Unknown",Q429=""),"Tier 5",
    Q429="Yes","No Tier",
    TRUE,"")</f>
        <v/>
      </c>
      <c r="W429" s="32" t="str">
        <f t="shared" si="18"/>
        <v>Unknown</v>
      </c>
      <c r="X429" s="32" t="str" cm="1">
        <f t="array" ref="X429">_xlfn.IFS(
    AND(G429="",M429=""), "",
    OR(G429="Lead", G429="Lead Lined Galvanized", M429="Lead", M429="Lead Lined Galvanized"), "Lead",
    AND(G429="GRR", M429="GRR"), "Non-Lead",
    OR(AND(G429="GRR", M429=""), AND(G429="", M429="GRR")), "Non-Lead",
    AND(G429&lt;&gt;"GRR", G429&lt;&gt;"", M429="GRR", OR(I429="Yes", I429="Unknown", I429="")), "GRR",
    AND(G429&lt;&gt;"GRR", G429&lt;&gt;"", M429="GRR", I429="No"), "Non-Lead",
    OR(G429="Unknown", M429="Unknown"), "Unknown",
    OR(NOT(OR(G429="Lead", G429="Lead Lined Galvanized", G429="GRR", G429="Unknown")),
       NOT(OR(M429="Lead", M429="Lead Lined Galvanized", M429="GRR", M429="Unknown"))), "Non-Lead",
    TRUE, ""
)</f>
        <v/>
      </c>
      <c r="Y429" s="31" t="str">
        <f t="shared" si="19"/>
        <v/>
      </c>
      <c r="Z429" s="1" t="b">
        <v>0</v>
      </c>
      <c r="AA429" s="13"/>
      <c r="AB429" s="13"/>
      <c r="AC429" s="13"/>
      <c r="AD429" s="13"/>
      <c r="AE429" s="13"/>
      <c r="AG429" s="32" t="str" cm="1">
        <f t="array" ref="AG429">_xlfn.IFS(AH429="","",AH429="Yes",IF(ISNUMBER(U429),IF(U429&lt;1988,"Yes","No"),"No"),TRUE,"")</f>
        <v/>
      </c>
      <c r="AH429" s="32" t="str">
        <f t="shared" si="20"/>
        <v/>
      </c>
      <c r="AI429" s="32" t="str" cm="1">
        <f t="array" ref="AI429">_xlfn.IFS(AJ429="","",AJ429="Yes",IF(ISNUMBER(U429),IF(U429&lt;1988,"Yes","No"),"No"),TRUE,"No")</f>
        <v>No</v>
      </c>
      <c r="AJ429" s="32" t="str" cm="1">
        <f t="array" ref="AJ429">_xlfn.IFS(AND(S429="",T429=""),"",
     OR(S429="Lead",T429="Lead"),"No",
     OR(S429="Non-Lead Copper",T429="Non-Lead Copper"),"Yes",
     TRUE,"No")</f>
        <v>No</v>
      </c>
      <c r="AK429" s="32" t="str" cm="1">
        <f t="array" ref="AK429">_xlfn.IFS(AND(S429="",T429=""),"",
     OR(S429="Lead",T429="Lead"),"Yes",
     TRUE,"No")</f>
        <v>No</v>
      </c>
    </row>
    <row r="430" spans="1:37">
      <c r="A430" s="28">
        <v>428</v>
      </c>
      <c r="B430" s="2"/>
      <c r="C430" s="2"/>
      <c r="D430" s="3"/>
      <c r="E430" s="2"/>
      <c r="F430" s="5" t="s">
        <v>68</v>
      </c>
      <c r="G430" s="2"/>
      <c r="H430" s="2"/>
      <c r="I430" s="2"/>
      <c r="J430" s="2"/>
      <c r="K430" s="2"/>
      <c r="L430" s="2"/>
      <c r="M430" s="4"/>
      <c r="N430" s="2"/>
      <c r="O430" s="2"/>
      <c r="P430" s="2"/>
      <c r="Q430" s="2"/>
      <c r="R430" s="5"/>
      <c r="S430" s="2" t="s">
        <v>68</v>
      </c>
      <c r="T430" s="2" t="s">
        <v>68</v>
      </c>
      <c r="U430" s="34"/>
      <c r="V430" s="30" t="str" cm="1">
        <f t="array" ref="V430">_xlfn.IFS(
    D430="","",
    AND(D430="Single Family Residence",OR(X430="Lead",S430="Lead",T430="Lead"),OR(Q430="No",Q430="Unknown",Q430="")),"Tier 1",
    AND(D430="Single Family Residence",OR(X430="GRR",S430="Galvanized",T430="Galvanized",F430="Lead"),OR(Q430="No",Q430="Unknown",Q430="")),"Tier 3",
    AND(D430="Single Family Residence",AI430="Yes",OR(Q430="No",Q430="Unknown",Q430="")),"Tier 4",
    AND(D430&lt;&gt;"Single Family Residence",OR(X430="Lead",AK430="Yes"),OR(Q430="No",Q430="Unknown",Q430="")),"Tier 2",
    OR(Q430="No",Q430="Unknown",Q430=""),"Tier 5",
    Q430="Yes","No Tier",
    TRUE,"")</f>
        <v/>
      </c>
      <c r="W430" s="32" t="str">
        <f t="shared" si="18"/>
        <v>Unknown</v>
      </c>
      <c r="X430" s="32" t="str" cm="1">
        <f t="array" ref="X430">_xlfn.IFS(
    AND(G430="",M430=""), "",
    OR(G430="Lead", G430="Lead Lined Galvanized", M430="Lead", M430="Lead Lined Galvanized"), "Lead",
    AND(G430="GRR", M430="GRR"), "Non-Lead",
    OR(AND(G430="GRR", M430=""), AND(G430="", M430="GRR")), "Non-Lead",
    AND(G430&lt;&gt;"GRR", G430&lt;&gt;"", M430="GRR", OR(I430="Yes", I430="Unknown", I430="")), "GRR",
    AND(G430&lt;&gt;"GRR", G430&lt;&gt;"", M430="GRR", I430="No"), "Non-Lead",
    OR(G430="Unknown", M430="Unknown"), "Unknown",
    OR(NOT(OR(G430="Lead", G430="Lead Lined Galvanized", G430="GRR", G430="Unknown")),
       NOT(OR(M430="Lead", M430="Lead Lined Galvanized", M430="GRR", M430="Unknown"))), "Non-Lead",
    TRUE, ""
)</f>
        <v/>
      </c>
      <c r="Y430" s="31" t="str">
        <f t="shared" si="19"/>
        <v/>
      </c>
      <c r="Z430" s="1" t="b">
        <v>0</v>
      </c>
      <c r="AA430" s="13"/>
      <c r="AB430" s="13"/>
      <c r="AC430" s="13"/>
      <c r="AD430" s="13"/>
      <c r="AE430" s="13"/>
      <c r="AG430" s="32" t="str" cm="1">
        <f t="array" ref="AG430">_xlfn.IFS(AH430="","",AH430="Yes",IF(ISNUMBER(U430),IF(U430&lt;1988,"Yes","No"),"No"),TRUE,"")</f>
        <v/>
      </c>
      <c r="AH430" s="32" t="str">
        <f t="shared" si="20"/>
        <v/>
      </c>
      <c r="AI430" s="32" t="str" cm="1">
        <f t="array" ref="AI430">_xlfn.IFS(AJ430="","",AJ430="Yes",IF(ISNUMBER(U430),IF(U430&lt;1988,"Yes","No"),"No"),TRUE,"No")</f>
        <v>No</v>
      </c>
      <c r="AJ430" s="32" t="str" cm="1">
        <f t="array" ref="AJ430">_xlfn.IFS(AND(S430="",T430=""),"",
     OR(S430="Lead",T430="Lead"),"No",
     OR(S430="Non-Lead Copper",T430="Non-Lead Copper"),"Yes",
     TRUE,"No")</f>
        <v>No</v>
      </c>
      <c r="AK430" s="32" t="str" cm="1">
        <f t="array" ref="AK430">_xlfn.IFS(AND(S430="",T430=""),"",
     OR(S430="Lead",T430="Lead"),"Yes",
     TRUE,"No")</f>
        <v>No</v>
      </c>
    </row>
    <row r="431" spans="1:37">
      <c r="A431" s="28">
        <v>429</v>
      </c>
      <c r="B431" s="2"/>
      <c r="C431" s="2"/>
      <c r="D431" s="3"/>
      <c r="E431" s="2"/>
      <c r="F431" s="5" t="s">
        <v>68</v>
      </c>
      <c r="G431" s="2"/>
      <c r="H431" s="2"/>
      <c r="I431" s="2"/>
      <c r="J431" s="2"/>
      <c r="K431" s="2"/>
      <c r="L431" s="2"/>
      <c r="M431" s="4"/>
      <c r="N431" s="2"/>
      <c r="O431" s="2"/>
      <c r="P431" s="2"/>
      <c r="Q431" s="2"/>
      <c r="R431" s="5"/>
      <c r="S431" s="2" t="s">
        <v>68</v>
      </c>
      <c r="T431" s="2" t="s">
        <v>68</v>
      </c>
      <c r="U431" s="34"/>
      <c r="V431" s="30" t="str" cm="1">
        <f t="array" ref="V431">_xlfn.IFS(
    D431="","",
    AND(D431="Single Family Residence",OR(X431="Lead",S431="Lead",T431="Lead"),OR(Q431="No",Q431="Unknown",Q431="")),"Tier 1",
    AND(D431="Single Family Residence",OR(X431="GRR",S431="Galvanized",T431="Galvanized",F431="Lead"),OR(Q431="No",Q431="Unknown",Q431="")),"Tier 3",
    AND(D431="Single Family Residence",AI431="Yes",OR(Q431="No",Q431="Unknown",Q431="")),"Tier 4",
    AND(D431&lt;&gt;"Single Family Residence",OR(X431="Lead",AK431="Yes"),OR(Q431="No",Q431="Unknown",Q431="")),"Tier 2",
    OR(Q431="No",Q431="Unknown",Q431=""),"Tier 5",
    Q431="Yes","No Tier",
    TRUE,"")</f>
        <v/>
      </c>
      <c r="W431" s="32" t="str">
        <f t="shared" si="18"/>
        <v>Unknown</v>
      </c>
      <c r="X431" s="32" t="str" cm="1">
        <f t="array" ref="X431">_xlfn.IFS(
    AND(G431="",M431=""), "",
    OR(G431="Lead", G431="Lead Lined Galvanized", M431="Lead", M431="Lead Lined Galvanized"), "Lead",
    AND(G431="GRR", M431="GRR"), "Non-Lead",
    OR(AND(G431="GRR", M431=""), AND(G431="", M431="GRR")), "Non-Lead",
    AND(G431&lt;&gt;"GRR", G431&lt;&gt;"", M431="GRR", OR(I431="Yes", I431="Unknown", I431="")), "GRR",
    AND(G431&lt;&gt;"GRR", G431&lt;&gt;"", M431="GRR", I431="No"), "Non-Lead",
    OR(G431="Unknown", M431="Unknown"), "Unknown",
    OR(NOT(OR(G431="Lead", G431="Lead Lined Galvanized", G431="GRR", G431="Unknown")),
       NOT(OR(M431="Lead", M431="Lead Lined Galvanized", M431="GRR", M431="Unknown"))), "Non-Lead",
    TRUE, ""
)</f>
        <v/>
      </c>
      <c r="Y431" s="31" t="str">
        <f t="shared" si="19"/>
        <v/>
      </c>
      <c r="Z431" s="1" t="b">
        <v>0</v>
      </c>
      <c r="AA431" s="13"/>
      <c r="AB431" s="13"/>
      <c r="AC431" s="13"/>
      <c r="AD431" s="13"/>
      <c r="AE431" s="13"/>
      <c r="AG431" s="32" t="str" cm="1">
        <f t="array" ref="AG431">_xlfn.IFS(AH431="","",AH431="Yes",IF(ISNUMBER(U431),IF(U431&lt;1988,"Yes","No"),"No"),TRUE,"")</f>
        <v/>
      </c>
      <c r="AH431" s="32" t="str">
        <f t="shared" si="20"/>
        <v/>
      </c>
      <c r="AI431" s="32" t="str" cm="1">
        <f t="array" ref="AI431">_xlfn.IFS(AJ431="","",AJ431="Yes",IF(ISNUMBER(U431),IF(U431&lt;1988,"Yes","No"),"No"),TRUE,"No")</f>
        <v>No</v>
      </c>
      <c r="AJ431" s="32" t="str" cm="1">
        <f t="array" ref="AJ431">_xlfn.IFS(AND(S431="",T431=""),"",
     OR(S431="Lead",T431="Lead"),"No",
     OR(S431="Non-Lead Copper",T431="Non-Lead Copper"),"Yes",
     TRUE,"No")</f>
        <v>No</v>
      </c>
      <c r="AK431" s="32" t="str" cm="1">
        <f t="array" ref="AK431">_xlfn.IFS(AND(S431="",T431=""),"",
     OR(S431="Lead",T431="Lead"),"Yes",
     TRUE,"No")</f>
        <v>No</v>
      </c>
    </row>
    <row r="432" spans="1:37">
      <c r="A432" s="28">
        <v>430</v>
      </c>
      <c r="B432" s="2"/>
      <c r="C432" s="2"/>
      <c r="D432" s="3"/>
      <c r="E432" s="2"/>
      <c r="F432" s="5" t="s">
        <v>68</v>
      </c>
      <c r="G432" s="2"/>
      <c r="H432" s="2"/>
      <c r="I432" s="2"/>
      <c r="J432" s="2"/>
      <c r="K432" s="2"/>
      <c r="L432" s="2"/>
      <c r="M432" s="4"/>
      <c r="N432" s="2"/>
      <c r="O432" s="2"/>
      <c r="P432" s="2"/>
      <c r="Q432" s="2"/>
      <c r="R432" s="5"/>
      <c r="S432" s="2" t="s">
        <v>68</v>
      </c>
      <c r="T432" s="2" t="s">
        <v>68</v>
      </c>
      <c r="U432" s="34"/>
      <c r="V432" s="30" t="str" cm="1">
        <f t="array" ref="V432">_xlfn.IFS(
    D432="","",
    AND(D432="Single Family Residence",OR(X432="Lead",S432="Lead",T432="Lead"),OR(Q432="No",Q432="Unknown",Q432="")),"Tier 1",
    AND(D432="Single Family Residence",OR(X432="GRR",S432="Galvanized",T432="Galvanized",F432="Lead"),OR(Q432="No",Q432="Unknown",Q432="")),"Tier 3",
    AND(D432="Single Family Residence",AI432="Yes",OR(Q432="No",Q432="Unknown",Q432="")),"Tier 4",
    AND(D432&lt;&gt;"Single Family Residence",OR(X432="Lead",AK432="Yes"),OR(Q432="No",Q432="Unknown",Q432="")),"Tier 2",
    OR(Q432="No",Q432="Unknown",Q432=""),"Tier 5",
    Q432="Yes","No Tier",
    TRUE,"")</f>
        <v/>
      </c>
      <c r="W432" s="32" t="str">
        <f t="shared" si="18"/>
        <v>Unknown</v>
      </c>
      <c r="X432" s="32" t="str" cm="1">
        <f t="array" ref="X432">_xlfn.IFS(
    AND(G432="",M432=""), "",
    OR(G432="Lead", G432="Lead Lined Galvanized", M432="Lead", M432="Lead Lined Galvanized"), "Lead",
    AND(G432="GRR", M432="GRR"), "Non-Lead",
    OR(AND(G432="GRR", M432=""), AND(G432="", M432="GRR")), "Non-Lead",
    AND(G432&lt;&gt;"GRR", G432&lt;&gt;"", M432="GRR", OR(I432="Yes", I432="Unknown", I432="")), "GRR",
    AND(G432&lt;&gt;"GRR", G432&lt;&gt;"", M432="GRR", I432="No"), "Non-Lead",
    OR(G432="Unknown", M432="Unknown"), "Unknown",
    OR(NOT(OR(G432="Lead", G432="Lead Lined Galvanized", G432="GRR", G432="Unknown")),
       NOT(OR(M432="Lead", M432="Lead Lined Galvanized", M432="GRR", M432="Unknown"))), "Non-Lead",
    TRUE, ""
)</f>
        <v/>
      </c>
      <c r="Y432" s="31" t="str">
        <f t="shared" si="19"/>
        <v/>
      </c>
      <c r="Z432" s="1" t="b">
        <v>0</v>
      </c>
      <c r="AA432" s="13"/>
      <c r="AB432" s="13"/>
      <c r="AC432" s="13"/>
      <c r="AD432" s="13"/>
      <c r="AE432" s="13"/>
      <c r="AG432" s="32" t="str" cm="1">
        <f t="array" ref="AG432">_xlfn.IFS(AH432="","",AH432="Yes",IF(ISNUMBER(U432),IF(U432&lt;1988,"Yes","No"),"No"),TRUE,"")</f>
        <v/>
      </c>
      <c r="AH432" s="32" t="str">
        <f t="shared" si="20"/>
        <v/>
      </c>
      <c r="AI432" s="32" t="str" cm="1">
        <f t="array" ref="AI432">_xlfn.IFS(AJ432="","",AJ432="Yes",IF(ISNUMBER(U432),IF(U432&lt;1988,"Yes","No"),"No"),TRUE,"No")</f>
        <v>No</v>
      </c>
      <c r="AJ432" s="32" t="str" cm="1">
        <f t="array" ref="AJ432">_xlfn.IFS(AND(S432="",T432=""),"",
     OR(S432="Lead",T432="Lead"),"No",
     OR(S432="Non-Lead Copper",T432="Non-Lead Copper"),"Yes",
     TRUE,"No")</f>
        <v>No</v>
      </c>
      <c r="AK432" s="32" t="str" cm="1">
        <f t="array" ref="AK432">_xlfn.IFS(AND(S432="",T432=""),"",
     OR(S432="Lead",T432="Lead"),"Yes",
     TRUE,"No")</f>
        <v>No</v>
      </c>
    </row>
    <row r="433" spans="1:37">
      <c r="A433" s="28">
        <v>431</v>
      </c>
      <c r="B433" s="2"/>
      <c r="C433" s="2"/>
      <c r="D433" s="3"/>
      <c r="E433" s="2"/>
      <c r="F433" s="5" t="s">
        <v>68</v>
      </c>
      <c r="G433" s="2"/>
      <c r="H433" s="2"/>
      <c r="I433" s="2"/>
      <c r="J433" s="2"/>
      <c r="K433" s="2"/>
      <c r="L433" s="2"/>
      <c r="M433" s="4"/>
      <c r="N433" s="2"/>
      <c r="O433" s="2"/>
      <c r="P433" s="2"/>
      <c r="Q433" s="2"/>
      <c r="R433" s="5"/>
      <c r="S433" s="2" t="s">
        <v>68</v>
      </c>
      <c r="T433" s="2" t="s">
        <v>68</v>
      </c>
      <c r="U433" s="34"/>
      <c r="V433" s="30" t="str" cm="1">
        <f t="array" ref="V433">_xlfn.IFS(
    D433="","",
    AND(D433="Single Family Residence",OR(X433="Lead",S433="Lead",T433="Lead"),OR(Q433="No",Q433="Unknown",Q433="")),"Tier 1",
    AND(D433="Single Family Residence",OR(X433="GRR",S433="Galvanized",T433="Galvanized",F433="Lead"),OR(Q433="No",Q433="Unknown",Q433="")),"Tier 3",
    AND(D433="Single Family Residence",AI433="Yes",OR(Q433="No",Q433="Unknown",Q433="")),"Tier 4",
    AND(D433&lt;&gt;"Single Family Residence",OR(X433="Lead",AK433="Yes"),OR(Q433="No",Q433="Unknown",Q433="")),"Tier 2",
    OR(Q433="No",Q433="Unknown",Q433=""),"Tier 5",
    Q433="Yes","No Tier",
    TRUE,"")</f>
        <v/>
      </c>
      <c r="W433" s="32" t="str">
        <f t="shared" si="18"/>
        <v>Unknown</v>
      </c>
      <c r="X433" s="32" t="str" cm="1">
        <f t="array" ref="X433">_xlfn.IFS(
    AND(G433="",M433=""), "",
    OR(G433="Lead", G433="Lead Lined Galvanized", M433="Lead", M433="Lead Lined Galvanized"), "Lead",
    AND(G433="GRR", M433="GRR"), "Non-Lead",
    OR(AND(G433="GRR", M433=""), AND(G433="", M433="GRR")), "Non-Lead",
    AND(G433&lt;&gt;"GRR", G433&lt;&gt;"", M433="GRR", OR(I433="Yes", I433="Unknown", I433="")), "GRR",
    AND(G433&lt;&gt;"GRR", G433&lt;&gt;"", M433="GRR", I433="No"), "Non-Lead",
    OR(G433="Unknown", M433="Unknown"), "Unknown",
    OR(NOT(OR(G433="Lead", G433="Lead Lined Galvanized", G433="GRR", G433="Unknown")),
       NOT(OR(M433="Lead", M433="Lead Lined Galvanized", M433="GRR", M433="Unknown"))), "Non-Lead",
    TRUE, ""
)</f>
        <v/>
      </c>
      <c r="Y433" s="31" t="str">
        <f t="shared" si="19"/>
        <v/>
      </c>
      <c r="Z433" s="1" t="b">
        <v>0</v>
      </c>
      <c r="AA433" s="13"/>
      <c r="AB433" s="13"/>
      <c r="AC433" s="13"/>
      <c r="AD433" s="13"/>
      <c r="AE433" s="13"/>
      <c r="AG433" s="32" t="str" cm="1">
        <f t="array" ref="AG433">_xlfn.IFS(AH433="","",AH433="Yes",IF(ISNUMBER(U433),IF(U433&lt;1988,"Yes","No"),"No"),TRUE,"")</f>
        <v/>
      </c>
      <c r="AH433" s="32" t="str">
        <f t="shared" si="20"/>
        <v/>
      </c>
      <c r="AI433" s="32" t="str" cm="1">
        <f t="array" ref="AI433">_xlfn.IFS(AJ433="","",AJ433="Yes",IF(ISNUMBER(U433),IF(U433&lt;1988,"Yes","No"),"No"),TRUE,"No")</f>
        <v>No</v>
      </c>
      <c r="AJ433" s="32" t="str" cm="1">
        <f t="array" ref="AJ433">_xlfn.IFS(AND(S433="",T433=""),"",
     OR(S433="Lead",T433="Lead"),"No",
     OR(S433="Non-Lead Copper",T433="Non-Lead Copper"),"Yes",
     TRUE,"No")</f>
        <v>No</v>
      </c>
      <c r="AK433" s="32" t="str" cm="1">
        <f t="array" ref="AK433">_xlfn.IFS(AND(S433="",T433=""),"",
     OR(S433="Lead",T433="Lead"),"Yes",
     TRUE,"No")</f>
        <v>No</v>
      </c>
    </row>
    <row r="434" spans="1:37">
      <c r="A434" s="28">
        <v>432</v>
      </c>
      <c r="B434" s="2"/>
      <c r="C434" s="2"/>
      <c r="D434" s="3"/>
      <c r="E434" s="2"/>
      <c r="F434" s="5" t="s">
        <v>68</v>
      </c>
      <c r="G434" s="2"/>
      <c r="H434" s="2"/>
      <c r="I434" s="2"/>
      <c r="J434" s="2"/>
      <c r="K434" s="2"/>
      <c r="L434" s="2"/>
      <c r="M434" s="4"/>
      <c r="N434" s="2"/>
      <c r="O434" s="2"/>
      <c r="P434" s="2"/>
      <c r="Q434" s="2"/>
      <c r="R434" s="5"/>
      <c r="S434" s="2" t="s">
        <v>68</v>
      </c>
      <c r="T434" s="2" t="s">
        <v>68</v>
      </c>
      <c r="U434" s="34"/>
      <c r="V434" s="30" t="str" cm="1">
        <f t="array" ref="V434">_xlfn.IFS(
    D434="","",
    AND(D434="Single Family Residence",OR(X434="Lead",S434="Lead",T434="Lead"),OR(Q434="No",Q434="Unknown",Q434="")),"Tier 1",
    AND(D434="Single Family Residence",OR(X434="GRR",S434="Galvanized",T434="Galvanized",F434="Lead"),OR(Q434="No",Q434="Unknown",Q434="")),"Tier 3",
    AND(D434="Single Family Residence",AI434="Yes",OR(Q434="No",Q434="Unknown",Q434="")),"Tier 4",
    AND(D434&lt;&gt;"Single Family Residence",OR(X434="Lead",AK434="Yes"),OR(Q434="No",Q434="Unknown",Q434="")),"Tier 2",
    OR(Q434="No",Q434="Unknown",Q434=""),"Tier 5",
    Q434="Yes","No Tier",
    TRUE,"")</f>
        <v/>
      </c>
      <c r="W434" s="32" t="str">
        <f t="shared" si="18"/>
        <v>Unknown</v>
      </c>
      <c r="X434" s="32" t="str" cm="1">
        <f t="array" ref="X434">_xlfn.IFS(
    AND(G434="",M434=""), "",
    OR(G434="Lead", G434="Lead Lined Galvanized", M434="Lead", M434="Lead Lined Galvanized"), "Lead",
    AND(G434="GRR", M434="GRR"), "Non-Lead",
    OR(AND(G434="GRR", M434=""), AND(G434="", M434="GRR")), "Non-Lead",
    AND(G434&lt;&gt;"GRR", G434&lt;&gt;"", M434="GRR", OR(I434="Yes", I434="Unknown", I434="")), "GRR",
    AND(G434&lt;&gt;"GRR", G434&lt;&gt;"", M434="GRR", I434="No"), "Non-Lead",
    OR(G434="Unknown", M434="Unknown"), "Unknown",
    OR(NOT(OR(G434="Lead", G434="Lead Lined Galvanized", G434="GRR", G434="Unknown")),
       NOT(OR(M434="Lead", M434="Lead Lined Galvanized", M434="GRR", M434="Unknown"))), "Non-Lead",
    TRUE, ""
)</f>
        <v/>
      </c>
      <c r="Y434" s="31" t="str">
        <f t="shared" si="19"/>
        <v/>
      </c>
      <c r="Z434" s="1" t="b">
        <v>0</v>
      </c>
      <c r="AA434" s="13"/>
      <c r="AB434" s="13"/>
      <c r="AC434" s="13"/>
      <c r="AD434" s="13"/>
      <c r="AE434" s="13"/>
      <c r="AG434" s="32" t="str" cm="1">
        <f t="array" ref="AG434">_xlfn.IFS(AH434="","",AH434="Yes",IF(ISNUMBER(U434),IF(U434&lt;1988,"Yes","No"),"No"),TRUE,"")</f>
        <v/>
      </c>
      <c r="AH434" s="32" t="str">
        <f t="shared" si="20"/>
        <v/>
      </c>
      <c r="AI434" s="32" t="str" cm="1">
        <f t="array" ref="AI434">_xlfn.IFS(AJ434="","",AJ434="Yes",IF(ISNUMBER(U434),IF(U434&lt;1988,"Yes","No"),"No"),TRUE,"No")</f>
        <v>No</v>
      </c>
      <c r="AJ434" s="32" t="str" cm="1">
        <f t="array" ref="AJ434">_xlfn.IFS(AND(S434="",T434=""),"",
     OR(S434="Lead",T434="Lead"),"No",
     OR(S434="Non-Lead Copper",T434="Non-Lead Copper"),"Yes",
     TRUE,"No")</f>
        <v>No</v>
      </c>
      <c r="AK434" s="32" t="str" cm="1">
        <f t="array" ref="AK434">_xlfn.IFS(AND(S434="",T434=""),"",
     OR(S434="Lead",T434="Lead"),"Yes",
     TRUE,"No")</f>
        <v>No</v>
      </c>
    </row>
    <row r="435" spans="1:37">
      <c r="A435" s="28">
        <v>433</v>
      </c>
      <c r="B435" s="2"/>
      <c r="C435" s="2"/>
      <c r="D435" s="3"/>
      <c r="E435" s="2"/>
      <c r="F435" s="5" t="s">
        <v>68</v>
      </c>
      <c r="G435" s="2"/>
      <c r="H435" s="2"/>
      <c r="I435" s="2"/>
      <c r="J435" s="2"/>
      <c r="K435" s="2"/>
      <c r="L435" s="2"/>
      <c r="M435" s="4"/>
      <c r="N435" s="2"/>
      <c r="O435" s="2"/>
      <c r="P435" s="2"/>
      <c r="Q435" s="2"/>
      <c r="R435" s="5"/>
      <c r="S435" s="2" t="s">
        <v>68</v>
      </c>
      <c r="T435" s="2" t="s">
        <v>68</v>
      </c>
      <c r="U435" s="34"/>
      <c r="V435" s="30" t="str" cm="1">
        <f t="array" ref="V435">_xlfn.IFS(
    D435="","",
    AND(D435="Single Family Residence",OR(X435="Lead",S435="Lead",T435="Lead"),OR(Q435="No",Q435="Unknown",Q435="")),"Tier 1",
    AND(D435="Single Family Residence",OR(X435="GRR",S435="Galvanized",T435="Galvanized",F435="Lead"),OR(Q435="No",Q435="Unknown",Q435="")),"Tier 3",
    AND(D435="Single Family Residence",AI435="Yes",OR(Q435="No",Q435="Unknown",Q435="")),"Tier 4",
    AND(D435&lt;&gt;"Single Family Residence",OR(X435="Lead",AK435="Yes"),OR(Q435="No",Q435="Unknown",Q435="")),"Tier 2",
    OR(Q435="No",Q435="Unknown",Q435=""),"Tier 5",
    Q435="Yes","No Tier",
    TRUE,"")</f>
        <v/>
      </c>
      <c r="W435" s="32" t="str">
        <f t="shared" si="18"/>
        <v>Unknown</v>
      </c>
      <c r="X435" s="32" t="str" cm="1">
        <f t="array" ref="X435">_xlfn.IFS(
    AND(G435="",M435=""), "",
    OR(G435="Lead", G435="Lead Lined Galvanized", M435="Lead", M435="Lead Lined Galvanized"), "Lead",
    AND(G435="GRR", M435="GRR"), "Non-Lead",
    OR(AND(G435="GRR", M435=""), AND(G435="", M435="GRR")), "Non-Lead",
    AND(G435&lt;&gt;"GRR", G435&lt;&gt;"", M435="GRR", OR(I435="Yes", I435="Unknown", I435="")), "GRR",
    AND(G435&lt;&gt;"GRR", G435&lt;&gt;"", M435="GRR", I435="No"), "Non-Lead",
    OR(G435="Unknown", M435="Unknown"), "Unknown",
    OR(NOT(OR(G435="Lead", G435="Lead Lined Galvanized", G435="GRR", G435="Unknown")),
       NOT(OR(M435="Lead", M435="Lead Lined Galvanized", M435="GRR", M435="Unknown"))), "Non-Lead",
    TRUE, ""
)</f>
        <v/>
      </c>
      <c r="Y435" s="31" t="str">
        <f t="shared" si="19"/>
        <v/>
      </c>
      <c r="Z435" s="1" t="b">
        <v>0</v>
      </c>
      <c r="AA435" s="13"/>
      <c r="AB435" s="13"/>
      <c r="AC435" s="13"/>
      <c r="AD435" s="13"/>
      <c r="AE435" s="13"/>
      <c r="AG435" s="32" t="str" cm="1">
        <f t="array" ref="AG435">_xlfn.IFS(AH435="","",AH435="Yes",IF(ISNUMBER(U435),IF(U435&lt;1988,"Yes","No"),"No"),TRUE,"")</f>
        <v/>
      </c>
      <c r="AH435" s="32" t="str">
        <f t="shared" si="20"/>
        <v/>
      </c>
      <c r="AI435" s="32" t="str" cm="1">
        <f t="array" ref="AI435">_xlfn.IFS(AJ435="","",AJ435="Yes",IF(ISNUMBER(U435),IF(U435&lt;1988,"Yes","No"),"No"),TRUE,"No")</f>
        <v>No</v>
      </c>
      <c r="AJ435" s="32" t="str" cm="1">
        <f t="array" ref="AJ435">_xlfn.IFS(AND(S435="",T435=""),"",
     OR(S435="Lead",T435="Lead"),"No",
     OR(S435="Non-Lead Copper",T435="Non-Lead Copper"),"Yes",
     TRUE,"No")</f>
        <v>No</v>
      </c>
      <c r="AK435" s="32" t="str" cm="1">
        <f t="array" ref="AK435">_xlfn.IFS(AND(S435="",T435=""),"",
     OR(S435="Lead",T435="Lead"),"Yes",
     TRUE,"No")</f>
        <v>No</v>
      </c>
    </row>
    <row r="436" spans="1:37">
      <c r="A436" s="28">
        <v>434</v>
      </c>
      <c r="B436" s="2"/>
      <c r="C436" s="2"/>
      <c r="D436" s="3"/>
      <c r="E436" s="2"/>
      <c r="F436" s="5" t="s">
        <v>68</v>
      </c>
      <c r="G436" s="2"/>
      <c r="H436" s="2"/>
      <c r="I436" s="2"/>
      <c r="J436" s="2"/>
      <c r="K436" s="2"/>
      <c r="L436" s="2"/>
      <c r="M436" s="4"/>
      <c r="N436" s="2"/>
      <c r="O436" s="2"/>
      <c r="P436" s="2"/>
      <c r="Q436" s="2"/>
      <c r="R436" s="5"/>
      <c r="S436" s="2" t="s">
        <v>68</v>
      </c>
      <c r="T436" s="2" t="s">
        <v>68</v>
      </c>
      <c r="U436" s="34"/>
      <c r="V436" s="30" t="str" cm="1">
        <f t="array" ref="V436">_xlfn.IFS(
    D436="","",
    AND(D436="Single Family Residence",OR(X436="Lead",S436="Lead",T436="Lead"),OR(Q436="No",Q436="Unknown",Q436="")),"Tier 1",
    AND(D436="Single Family Residence",OR(X436="GRR",S436="Galvanized",T436="Galvanized",F436="Lead"),OR(Q436="No",Q436="Unknown",Q436="")),"Tier 3",
    AND(D436="Single Family Residence",AI436="Yes",OR(Q436="No",Q436="Unknown",Q436="")),"Tier 4",
    AND(D436&lt;&gt;"Single Family Residence",OR(X436="Lead",AK436="Yes"),OR(Q436="No",Q436="Unknown",Q436="")),"Tier 2",
    OR(Q436="No",Q436="Unknown",Q436=""),"Tier 5",
    Q436="Yes","No Tier",
    TRUE,"")</f>
        <v/>
      </c>
      <c r="W436" s="32" t="str">
        <f t="shared" si="18"/>
        <v>Unknown</v>
      </c>
      <c r="X436" s="32" t="str" cm="1">
        <f t="array" ref="X436">_xlfn.IFS(
    AND(G436="",M436=""), "",
    OR(G436="Lead", G436="Lead Lined Galvanized", M436="Lead", M436="Lead Lined Galvanized"), "Lead",
    AND(G436="GRR", M436="GRR"), "Non-Lead",
    OR(AND(G436="GRR", M436=""), AND(G436="", M436="GRR")), "Non-Lead",
    AND(G436&lt;&gt;"GRR", G436&lt;&gt;"", M436="GRR", OR(I436="Yes", I436="Unknown", I436="")), "GRR",
    AND(G436&lt;&gt;"GRR", G436&lt;&gt;"", M436="GRR", I436="No"), "Non-Lead",
    OR(G436="Unknown", M436="Unknown"), "Unknown",
    OR(NOT(OR(G436="Lead", G436="Lead Lined Galvanized", G436="GRR", G436="Unknown")),
       NOT(OR(M436="Lead", M436="Lead Lined Galvanized", M436="GRR", M436="Unknown"))), "Non-Lead",
    TRUE, ""
)</f>
        <v/>
      </c>
      <c r="Y436" s="31" t="str">
        <f t="shared" si="19"/>
        <v/>
      </c>
      <c r="Z436" s="1" t="b">
        <v>0</v>
      </c>
      <c r="AA436" s="13"/>
      <c r="AB436" s="13"/>
      <c r="AC436" s="13"/>
      <c r="AD436" s="13"/>
      <c r="AE436" s="13"/>
      <c r="AG436" s="32" t="str" cm="1">
        <f t="array" ref="AG436">_xlfn.IFS(AH436="","",AH436="Yes",IF(ISNUMBER(U436),IF(U436&lt;1988,"Yes","No"),"No"),TRUE,"")</f>
        <v/>
      </c>
      <c r="AH436" s="32" t="str">
        <f t="shared" si="20"/>
        <v/>
      </c>
      <c r="AI436" s="32" t="str" cm="1">
        <f t="array" ref="AI436">_xlfn.IFS(AJ436="","",AJ436="Yes",IF(ISNUMBER(U436),IF(U436&lt;1988,"Yes","No"),"No"),TRUE,"No")</f>
        <v>No</v>
      </c>
      <c r="AJ436" s="32" t="str" cm="1">
        <f t="array" ref="AJ436">_xlfn.IFS(AND(S436="",T436=""),"",
     OR(S436="Lead",T436="Lead"),"No",
     OR(S436="Non-Lead Copper",T436="Non-Lead Copper"),"Yes",
     TRUE,"No")</f>
        <v>No</v>
      </c>
      <c r="AK436" s="32" t="str" cm="1">
        <f t="array" ref="AK436">_xlfn.IFS(AND(S436="",T436=""),"",
     OR(S436="Lead",T436="Lead"),"Yes",
     TRUE,"No")</f>
        <v>No</v>
      </c>
    </row>
    <row r="437" spans="1:37">
      <c r="A437" s="28">
        <v>435</v>
      </c>
      <c r="B437" s="2"/>
      <c r="C437" s="2"/>
      <c r="D437" s="3"/>
      <c r="E437" s="2"/>
      <c r="F437" s="5" t="s">
        <v>68</v>
      </c>
      <c r="G437" s="2"/>
      <c r="H437" s="2"/>
      <c r="I437" s="2"/>
      <c r="J437" s="2"/>
      <c r="K437" s="2"/>
      <c r="L437" s="2"/>
      <c r="M437" s="4"/>
      <c r="N437" s="2"/>
      <c r="O437" s="2"/>
      <c r="P437" s="2"/>
      <c r="Q437" s="2"/>
      <c r="R437" s="5"/>
      <c r="S437" s="2" t="s">
        <v>68</v>
      </c>
      <c r="T437" s="2" t="s">
        <v>68</v>
      </c>
      <c r="U437" s="34"/>
      <c r="V437" s="30" t="str" cm="1">
        <f t="array" ref="V437">_xlfn.IFS(
    D437="","",
    AND(D437="Single Family Residence",OR(X437="Lead",S437="Lead",T437="Lead"),OR(Q437="No",Q437="Unknown",Q437="")),"Tier 1",
    AND(D437="Single Family Residence",OR(X437="GRR",S437="Galvanized",T437="Galvanized",F437="Lead"),OR(Q437="No",Q437="Unknown",Q437="")),"Tier 3",
    AND(D437="Single Family Residence",AI437="Yes",OR(Q437="No",Q437="Unknown",Q437="")),"Tier 4",
    AND(D437&lt;&gt;"Single Family Residence",OR(X437="Lead",AK437="Yes"),OR(Q437="No",Q437="Unknown",Q437="")),"Tier 2",
    OR(Q437="No",Q437="Unknown",Q437=""),"Tier 5",
    Q437="Yes","No Tier",
    TRUE,"")</f>
        <v/>
      </c>
      <c r="W437" s="32" t="str">
        <f t="shared" si="18"/>
        <v>Unknown</v>
      </c>
      <c r="X437" s="32" t="str" cm="1">
        <f t="array" ref="X437">_xlfn.IFS(
    AND(G437="",M437=""), "",
    OR(G437="Lead", G437="Lead Lined Galvanized", M437="Lead", M437="Lead Lined Galvanized"), "Lead",
    AND(G437="GRR", M437="GRR"), "Non-Lead",
    OR(AND(G437="GRR", M437=""), AND(G437="", M437="GRR")), "Non-Lead",
    AND(G437&lt;&gt;"GRR", G437&lt;&gt;"", M437="GRR", OR(I437="Yes", I437="Unknown", I437="")), "GRR",
    AND(G437&lt;&gt;"GRR", G437&lt;&gt;"", M437="GRR", I437="No"), "Non-Lead",
    OR(G437="Unknown", M437="Unknown"), "Unknown",
    OR(NOT(OR(G437="Lead", G437="Lead Lined Galvanized", G437="GRR", G437="Unknown")),
       NOT(OR(M437="Lead", M437="Lead Lined Galvanized", M437="GRR", M437="Unknown"))), "Non-Lead",
    TRUE, ""
)</f>
        <v/>
      </c>
      <c r="Y437" s="31" t="str">
        <f t="shared" si="19"/>
        <v/>
      </c>
      <c r="Z437" s="1" t="b">
        <v>0</v>
      </c>
      <c r="AA437" s="13"/>
      <c r="AB437" s="13"/>
      <c r="AC437" s="13"/>
      <c r="AD437" s="13"/>
      <c r="AE437" s="13"/>
      <c r="AG437" s="32" t="str" cm="1">
        <f t="array" ref="AG437">_xlfn.IFS(AH437="","",AH437="Yes",IF(ISNUMBER(U437),IF(U437&lt;1988,"Yes","No"),"No"),TRUE,"")</f>
        <v/>
      </c>
      <c r="AH437" s="32" t="str">
        <f t="shared" si="20"/>
        <v/>
      </c>
      <c r="AI437" s="32" t="str" cm="1">
        <f t="array" ref="AI437">_xlfn.IFS(AJ437="","",AJ437="Yes",IF(ISNUMBER(U437),IF(U437&lt;1988,"Yes","No"),"No"),TRUE,"No")</f>
        <v>No</v>
      </c>
      <c r="AJ437" s="32" t="str" cm="1">
        <f t="array" ref="AJ437">_xlfn.IFS(AND(S437="",T437=""),"",
     OR(S437="Lead",T437="Lead"),"No",
     OR(S437="Non-Lead Copper",T437="Non-Lead Copper"),"Yes",
     TRUE,"No")</f>
        <v>No</v>
      </c>
      <c r="AK437" s="32" t="str" cm="1">
        <f t="array" ref="AK437">_xlfn.IFS(AND(S437="",T437=""),"",
     OR(S437="Lead",T437="Lead"),"Yes",
     TRUE,"No")</f>
        <v>No</v>
      </c>
    </row>
    <row r="438" spans="1:37">
      <c r="A438" s="28">
        <v>436</v>
      </c>
      <c r="B438" s="2"/>
      <c r="C438" s="2"/>
      <c r="D438" s="3"/>
      <c r="E438" s="2"/>
      <c r="F438" s="5" t="s">
        <v>68</v>
      </c>
      <c r="G438" s="2"/>
      <c r="H438" s="2"/>
      <c r="I438" s="2"/>
      <c r="J438" s="2"/>
      <c r="K438" s="2"/>
      <c r="L438" s="2"/>
      <c r="M438" s="4"/>
      <c r="N438" s="2"/>
      <c r="O438" s="2"/>
      <c r="P438" s="2"/>
      <c r="Q438" s="2"/>
      <c r="R438" s="5"/>
      <c r="S438" s="2" t="s">
        <v>68</v>
      </c>
      <c r="T438" s="2" t="s">
        <v>68</v>
      </c>
      <c r="U438" s="34"/>
      <c r="V438" s="30" t="str" cm="1">
        <f t="array" ref="V438">_xlfn.IFS(
    D438="","",
    AND(D438="Single Family Residence",OR(X438="Lead",S438="Lead",T438="Lead"),OR(Q438="No",Q438="Unknown",Q438="")),"Tier 1",
    AND(D438="Single Family Residence",OR(X438="GRR",S438="Galvanized",T438="Galvanized",F438="Lead"),OR(Q438="No",Q438="Unknown",Q438="")),"Tier 3",
    AND(D438="Single Family Residence",AI438="Yes",OR(Q438="No",Q438="Unknown",Q438="")),"Tier 4",
    AND(D438&lt;&gt;"Single Family Residence",OR(X438="Lead",AK438="Yes"),OR(Q438="No",Q438="Unknown",Q438="")),"Tier 2",
    OR(Q438="No",Q438="Unknown",Q438=""),"Tier 5",
    Q438="Yes","No Tier",
    TRUE,"")</f>
        <v/>
      </c>
      <c r="W438" s="32" t="str">
        <f t="shared" si="18"/>
        <v>Unknown</v>
      </c>
      <c r="X438" s="32" t="str" cm="1">
        <f t="array" ref="X438">_xlfn.IFS(
    AND(G438="",M438=""), "",
    OR(G438="Lead", G438="Lead Lined Galvanized", M438="Lead", M438="Lead Lined Galvanized"), "Lead",
    AND(G438="GRR", M438="GRR"), "Non-Lead",
    OR(AND(G438="GRR", M438=""), AND(G438="", M438="GRR")), "Non-Lead",
    AND(G438&lt;&gt;"GRR", G438&lt;&gt;"", M438="GRR", OR(I438="Yes", I438="Unknown", I438="")), "GRR",
    AND(G438&lt;&gt;"GRR", G438&lt;&gt;"", M438="GRR", I438="No"), "Non-Lead",
    OR(G438="Unknown", M438="Unknown"), "Unknown",
    OR(NOT(OR(G438="Lead", G438="Lead Lined Galvanized", G438="GRR", G438="Unknown")),
       NOT(OR(M438="Lead", M438="Lead Lined Galvanized", M438="GRR", M438="Unknown"))), "Non-Lead",
    TRUE, ""
)</f>
        <v/>
      </c>
      <c r="Y438" s="31" t="str">
        <f t="shared" si="19"/>
        <v/>
      </c>
      <c r="Z438" s="1" t="b">
        <v>0</v>
      </c>
      <c r="AA438" s="13"/>
      <c r="AB438" s="13"/>
      <c r="AC438" s="13"/>
      <c r="AD438" s="13"/>
      <c r="AE438" s="13"/>
      <c r="AG438" s="32" t="str" cm="1">
        <f t="array" ref="AG438">_xlfn.IFS(AH438="","",AH438="Yes",IF(ISNUMBER(U438),IF(U438&lt;1988,"Yes","No"),"No"),TRUE,"")</f>
        <v/>
      </c>
      <c r="AH438" s="32" t="str">
        <f t="shared" si="20"/>
        <v/>
      </c>
      <c r="AI438" s="32" t="str" cm="1">
        <f t="array" ref="AI438">_xlfn.IFS(AJ438="","",AJ438="Yes",IF(ISNUMBER(U438),IF(U438&lt;1988,"Yes","No"),"No"),TRUE,"No")</f>
        <v>No</v>
      </c>
      <c r="AJ438" s="32" t="str" cm="1">
        <f t="array" ref="AJ438">_xlfn.IFS(AND(S438="",T438=""),"",
     OR(S438="Lead",T438="Lead"),"No",
     OR(S438="Non-Lead Copper",T438="Non-Lead Copper"),"Yes",
     TRUE,"No")</f>
        <v>No</v>
      </c>
      <c r="AK438" s="32" t="str" cm="1">
        <f t="array" ref="AK438">_xlfn.IFS(AND(S438="",T438=""),"",
     OR(S438="Lead",T438="Lead"),"Yes",
     TRUE,"No")</f>
        <v>No</v>
      </c>
    </row>
    <row r="439" spans="1:37">
      <c r="A439" s="28">
        <v>437</v>
      </c>
      <c r="B439" s="2"/>
      <c r="C439" s="2"/>
      <c r="D439" s="3"/>
      <c r="E439" s="2"/>
      <c r="F439" s="5" t="s">
        <v>68</v>
      </c>
      <c r="G439" s="2"/>
      <c r="H439" s="2"/>
      <c r="I439" s="2"/>
      <c r="J439" s="2"/>
      <c r="K439" s="2"/>
      <c r="L439" s="2"/>
      <c r="M439" s="4"/>
      <c r="N439" s="2"/>
      <c r="O439" s="2"/>
      <c r="P439" s="2"/>
      <c r="Q439" s="2"/>
      <c r="R439" s="5"/>
      <c r="S439" s="2" t="s">
        <v>68</v>
      </c>
      <c r="T439" s="2" t="s">
        <v>68</v>
      </c>
      <c r="U439" s="34"/>
      <c r="V439" s="30" t="str" cm="1">
        <f t="array" ref="V439">_xlfn.IFS(
    D439="","",
    AND(D439="Single Family Residence",OR(X439="Lead",S439="Lead",T439="Lead"),OR(Q439="No",Q439="Unknown",Q439="")),"Tier 1",
    AND(D439="Single Family Residence",OR(X439="GRR",S439="Galvanized",T439="Galvanized",F439="Lead"),OR(Q439="No",Q439="Unknown",Q439="")),"Tier 3",
    AND(D439="Single Family Residence",AI439="Yes",OR(Q439="No",Q439="Unknown",Q439="")),"Tier 4",
    AND(D439&lt;&gt;"Single Family Residence",OR(X439="Lead",AK439="Yes"),OR(Q439="No",Q439="Unknown",Q439="")),"Tier 2",
    OR(Q439="No",Q439="Unknown",Q439=""),"Tier 5",
    Q439="Yes","No Tier",
    TRUE,"")</f>
        <v/>
      </c>
      <c r="W439" s="32" t="str">
        <f t="shared" si="18"/>
        <v>Unknown</v>
      </c>
      <c r="X439" s="32" t="str" cm="1">
        <f t="array" ref="X439">_xlfn.IFS(
    AND(G439="",M439=""), "",
    OR(G439="Lead", G439="Lead Lined Galvanized", M439="Lead", M439="Lead Lined Galvanized"), "Lead",
    AND(G439="GRR", M439="GRR"), "Non-Lead",
    OR(AND(G439="GRR", M439=""), AND(G439="", M439="GRR")), "Non-Lead",
    AND(G439&lt;&gt;"GRR", G439&lt;&gt;"", M439="GRR", OR(I439="Yes", I439="Unknown", I439="")), "GRR",
    AND(G439&lt;&gt;"GRR", G439&lt;&gt;"", M439="GRR", I439="No"), "Non-Lead",
    OR(G439="Unknown", M439="Unknown"), "Unknown",
    OR(NOT(OR(G439="Lead", G439="Lead Lined Galvanized", G439="GRR", G439="Unknown")),
       NOT(OR(M439="Lead", M439="Lead Lined Galvanized", M439="GRR", M439="Unknown"))), "Non-Lead",
    TRUE, ""
)</f>
        <v/>
      </c>
      <c r="Y439" s="31" t="str">
        <f t="shared" si="19"/>
        <v/>
      </c>
      <c r="Z439" s="1" t="b">
        <v>0</v>
      </c>
      <c r="AA439" s="13"/>
      <c r="AB439" s="13"/>
      <c r="AC439" s="13"/>
      <c r="AD439" s="13"/>
      <c r="AE439" s="13"/>
      <c r="AG439" s="32" t="str" cm="1">
        <f t="array" ref="AG439">_xlfn.IFS(AH439="","",AH439="Yes",IF(ISNUMBER(U439),IF(U439&lt;1988,"Yes","No"),"No"),TRUE,"")</f>
        <v/>
      </c>
      <c r="AH439" s="32" t="str">
        <f t="shared" si="20"/>
        <v/>
      </c>
      <c r="AI439" s="32" t="str" cm="1">
        <f t="array" ref="AI439">_xlfn.IFS(AJ439="","",AJ439="Yes",IF(ISNUMBER(U439),IF(U439&lt;1988,"Yes","No"),"No"),TRUE,"No")</f>
        <v>No</v>
      </c>
      <c r="AJ439" s="32" t="str" cm="1">
        <f t="array" ref="AJ439">_xlfn.IFS(AND(S439="",T439=""),"",
     OR(S439="Lead",T439="Lead"),"No",
     OR(S439="Non-Lead Copper",T439="Non-Lead Copper"),"Yes",
     TRUE,"No")</f>
        <v>No</v>
      </c>
      <c r="AK439" s="32" t="str" cm="1">
        <f t="array" ref="AK439">_xlfn.IFS(AND(S439="",T439=""),"",
     OR(S439="Lead",T439="Lead"),"Yes",
     TRUE,"No")</f>
        <v>No</v>
      </c>
    </row>
    <row r="440" spans="1:37">
      <c r="A440" s="28">
        <v>438</v>
      </c>
      <c r="B440" s="2"/>
      <c r="C440" s="2"/>
      <c r="D440" s="3"/>
      <c r="E440" s="2"/>
      <c r="F440" s="5" t="s">
        <v>68</v>
      </c>
      <c r="G440" s="2"/>
      <c r="H440" s="2"/>
      <c r="I440" s="2"/>
      <c r="J440" s="2"/>
      <c r="K440" s="2"/>
      <c r="L440" s="2"/>
      <c r="M440" s="4"/>
      <c r="N440" s="2"/>
      <c r="O440" s="2"/>
      <c r="P440" s="2"/>
      <c r="Q440" s="2"/>
      <c r="R440" s="5"/>
      <c r="S440" s="2" t="s">
        <v>68</v>
      </c>
      <c r="T440" s="2" t="s">
        <v>68</v>
      </c>
      <c r="U440" s="34"/>
      <c r="V440" s="30" t="str" cm="1">
        <f t="array" ref="V440">_xlfn.IFS(
    D440="","",
    AND(D440="Single Family Residence",OR(X440="Lead",S440="Lead",T440="Lead"),OR(Q440="No",Q440="Unknown",Q440="")),"Tier 1",
    AND(D440="Single Family Residence",OR(X440="GRR",S440="Galvanized",T440="Galvanized",F440="Lead"),OR(Q440="No",Q440="Unknown",Q440="")),"Tier 3",
    AND(D440="Single Family Residence",AI440="Yes",OR(Q440="No",Q440="Unknown",Q440="")),"Tier 4",
    AND(D440&lt;&gt;"Single Family Residence",OR(X440="Lead",AK440="Yes"),OR(Q440="No",Q440="Unknown",Q440="")),"Tier 2",
    OR(Q440="No",Q440="Unknown",Q440=""),"Tier 5",
    Q440="Yes","No Tier",
    TRUE,"")</f>
        <v/>
      </c>
      <c r="W440" s="32" t="str">
        <f t="shared" si="18"/>
        <v>Unknown</v>
      </c>
      <c r="X440" s="32" t="str" cm="1">
        <f t="array" ref="X440">_xlfn.IFS(
    AND(G440="",M440=""), "",
    OR(G440="Lead", G440="Lead Lined Galvanized", M440="Lead", M440="Lead Lined Galvanized"), "Lead",
    AND(G440="GRR", M440="GRR"), "Non-Lead",
    OR(AND(G440="GRR", M440=""), AND(G440="", M440="GRR")), "Non-Lead",
    AND(G440&lt;&gt;"GRR", G440&lt;&gt;"", M440="GRR", OR(I440="Yes", I440="Unknown", I440="")), "GRR",
    AND(G440&lt;&gt;"GRR", G440&lt;&gt;"", M440="GRR", I440="No"), "Non-Lead",
    OR(G440="Unknown", M440="Unknown"), "Unknown",
    OR(NOT(OR(G440="Lead", G440="Lead Lined Galvanized", G440="GRR", G440="Unknown")),
       NOT(OR(M440="Lead", M440="Lead Lined Galvanized", M440="GRR", M440="Unknown"))), "Non-Lead",
    TRUE, ""
)</f>
        <v/>
      </c>
      <c r="Y440" s="31" t="str">
        <f t="shared" si="19"/>
        <v/>
      </c>
      <c r="Z440" s="1" t="b">
        <v>0</v>
      </c>
      <c r="AA440" s="13"/>
      <c r="AB440" s="13"/>
      <c r="AC440" s="13"/>
      <c r="AD440" s="13"/>
      <c r="AE440" s="13"/>
      <c r="AG440" s="32" t="str" cm="1">
        <f t="array" ref="AG440">_xlfn.IFS(AH440="","",AH440="Yes",IF(ISNUMBER(U440),IF(U440&lt;1988,"Yes","No"),"No"),TRUE,"")</f>
        <v/>
      </c>
      <c r="AH440" s="32" t="str">
        <f t="shared" si="20"/>
        <v/>
      </c>
      <c r="AI440" s="32" t="str" cm="1">
        <f t="array" ref="AI440">_xlfn.IFS(AJ440="","",AJ440="Yes",IF(ISNUMBER(U440),IF(U440&lt;1988,"Yes","No"),"No"),TRUE,"No")</f>
        <v>No</v>
      </c>
      <c r="AJ440" s="32" t="str" cm="1">
        <f t="array" ref="AJ440">_xlfn.IFS(AND(S440="",T440=""),"",
     OR(S440="Lead",T440="Lead"),"No",
     OR(S440="Non-Lead Copper",T440="Non-Lead Copper"),"Yes",
     TRUE,"No")</f>
        <v>No</v>
      </c>
      <c r="AK440" s="32" t="str" cm="1">
        <f t="array" ref="AK440">_xlfn.IFS(AND(S440="",T440=""),"",
     OR(S440="Lead",T440="Lead"),"Yes",
     TRUE,"No")</f>
        <v>No</v>
      </c>
    </row>
    <row r="441" spans="1:37">
      <c r="A441" s="28">
        <v>439</v>
      </c>
      <c r="B441" s="2"/>
      <c r="C441" s="2"/>
      <c r="D441" s="3"/>
      <c r="E441" s="2"/>
      <c r="F441" s="5" t="s">
        <v>68</v>
      </c>
      <c r="G441" s="2"/>
      <c r="H441" s="2"/>
      <c r="I441" s="2"/>
      <c r="J441" s="2"/>
      <c r="K441" s="2"/>
      <c r="L441" s="2"/>
      <c r="M441" s="4"/>
      <c r="N441" s="2"/>
      <c r="O441" s="2"/>
      <c r="P441" s="2"/>
      <c r="Q441" s="2"/>
      <c r="R441" s="5"/>
      <c r="S441" s="2" t="s">
        <v>68</v>
      </c>
      <c r="T441" s="2" t="s">
        <v>68</v>
      </c>
      <c r="U441" s="34"/>
      <c r="V441" s="30" t="str" cm="1">
        <f t="array" ref="V441">_xlfn.IFS(
    D441="","",
    AND(D441="Single Family Residence",OR(X441="Lead",S441="Lead",T441="Lead"),OR(Q441="No",Q441="Unknown",Q441="")),"Tier 1",
    AND(D441="Single Family Residence",OR(X441="GRR",S441="Galvanized",T441="Galvanized",F441="Lead"),OR(Q441="No",Q441="Unknown",Q441="")),"Tier 3",
    AND(D441="Single Family Residence",AI441="Yes",OR(Q441="No",Q441="Unknown",Q441="")),"Tier 4",
    AND(D441&lt;&gt;"Single Family Residence",OR(X441="Lead",AK441="Yes"),OR(Q441="No",Q441="Unknown",Q441="")),"Tier 2",
    OR(Q441="No",Q441="Unknown",Q441=""),"Tier 5",
    Q441="Yes","No Tier",
    TRUE,"")</f>
        <v/>
      </c>
      <c r="W441" s="32" t="str">
        <f t="shared" si="18"/>
        <v>Unknown</v>
      </c>
      <c r="X441" s="32" t="str" cm="1">
        <f t="array" ref="X441">_xlfn.IFS(
    AND(G441="",M441=""), "",
    OR(G441="Lead", G441="Lead Lined Galvanized", M441="Lead", M441="Lead Lined Galvanized"), "Lead",
    AND(G441="GRR", M441="GRR"), "Non-Lead",
    OR(AND(G441="GRR", M441=""), AND(G441="", M441="GRR")), "Non-Lead",
    AND(G441&lt;&gt;"GRR", G441&lt;&gt;"", M441="GRR", OR(I441="Yes", I441="Unknown", I441="")), "GRR",
    AND(G441&lt;&gt;"GRR", G441&lt;&gt;"", M441="GRR", I441="No"), "Non-Lead",
    OR(G441="Unknown", M441="Unknown"), "Unknown",
    OR(NOT(OR(G441="Lead", G441="Lead Lined Galvanized", G441="GRR", G441="Unknown")),
       NOT(OR(M441="Lead", M441="Lead Lined Galvanized", M441="GRR", M441="Unknown"))), "Non-Lead",
    TRUE, ""
)</f>
        <v/>
      </c>
      <c r="Y441" s="31" t="str">
        <f t="shared" si="19"/>
        <v/>
      </c>
      <c r="Z441" s="1" t="b">
        <v>0</v>
      </c>
      <c r="AA441" s="13"/>
      <c r="AB441" s="13"/>
      <c r="AC441" s="13"/>
      <c r="AD441" s="13"/>
      <c r="AE441" s="13"/>
      <c r="AG441" s="32" t="str" cm="1">
        <f t="array" ref="AG441">_xlfn.IFS(AH441="","",AH441="Yes",IF(ISNUMBER(U441),IF(U441&lt;1988,"Yes","No"),"No"),TRUE,"")</f>
        <v/>
      </c>
      <c r="AH441" s="32" t="str">
        <f t="shared" si="20"/>
        <v/>
      </c>
      <c r="AI441" s="32" t="str" cm="1">
        <f t="array" ref="AI441">_xlfn.IFS(AJ441="","",AJ441="Yes",IF(ISNUMBER(U441),IF(U441&lt;1988,"Yes","No"),"No"),TRUE,"No")</f>
        <v>No</v>
      </c>
      <c r="AJ441" s="32" t="str" cm="1">
        <f t="array" ref="AJ441">_xlfn.IFS(AND(S441="",T441=""),"",
     OR(S441="Lead",T441="Lead"),"No",
     OR(S441="Non-Lead Copper",T441="Non-Lead Copper"),"Yes",
     TRUE,"No")</f>
        <v>No</v>
      </c>
      <c r="AK441" s="32" t="str" cm="1">
        <f t="array" ref="AK441">_xlfn.IFS(AND(S441="",T441=""),"",
     OR(S441="Lead",T441="Lead"),"Yes",
     TRUE,"No")</f>
        <v>No</v>
      </c>
    </row>
    <row r="442" spans="1:37">
      <c r="A442" s="28">
        <v>440</v>
      </c>
      <c r="B442" s="2"/>
      <c r="C442" s="2"/>
      <c r="D442" s="3"/>
      <c r="E442" s="2"/>
      <c r="F442" s="5" t="s">
        <v>68</v>
      </c>
      <c r="G442" s="2"/>
      <c r="H442" s="2"/>
      <c r="I442" s="2"/>
      <c r="J442" s="2"/>
      <c r="K442" s="2"/>
      <c r="L442" s="2"/>
      <c r="M442" s="4"/>
      <c r="N442" s="2"/>
      <c r="O442" s="2"/>
      <c r="P442" s="2"/>
      <c r="Q442" s="2"/>
      <c r="R442" s="5"/>
      <c r="S442" s="2" t="s">
        <v>68</v>
      </c>
      <c r="T442" s="2" t="s">
        <v>68</v>
      </c>
      <c r="U442" s="34"/>
      <c r="V442" s="30" t="str" cm="1">
        <f t="array" ref="V442">_xlfn.IFS(
    D442="","",
    AND(D442="Single Family Residence",OR(X442="Lead",S442="Lead",T442="Lead"),OR(Q442="No",Q442="Unknown",Q442="")),"Tier 1",
    AND(D442="Single Family Residence",OR(X442="GRR",S442="Galvanized",T442="Galvanized",F442="Lead"),OR(Q442="No",Q442="Unknown",Q442="")),"Tier 3",
    AND(D442="Single Family Residence",AI442="Yes",OR(Q442="No",Q442="Unknown",Q442="")),"Tier 4",
    AND(D442&lt;&gt;"Single Family Residence",OR(X442="Lead",AK442="Yes"),OR(Q442="No",Q442="Unknown",Q442="")),"Tier 2",
    OR(Q442="No",Q442="Unknown",Q442=""),"Tier 5",
    Q442="Yes","No Tier",
    TRUE,"")</f>
        <v/>
      </c>
      <c r="W442" s="32" t="str">
        <f t="shared" si="18"/>
        <v>Unknown</v>
      </c>
      <c r="X442" s="32" t="str" cm="1">
        <f t="array" ref="X442">_xlfn.IFS(
    AND(G442="",M442=""), "",
    OR(G442="Lead", G442="Lead Lined Galvanized", M442="Lead", M442="Lead Lined Galvanized"), "Lead",
    AND(G442="GRR", M442="GRR"), "Non-Lead",
    OR(AND(G442="GRR", M442=""), AND(G442="", M442="GRR")), "Non-Lead",
    AND(G442&lt;&gt;"GRR", G442&lt;&gt;"", M442="GRR", OR(I442="Yes", I442="Unknown", I442="")), "GRR",
    AND(G442&lt;&gt;"GRR", G442&lt;&gt;"", M442="GRR", I442="No"), "Non-Lead",
    OR(G442="Unknown", M442="Unknown"), "Unknown",
    OR(NOT(OR(G442="Lead", G442="Lead Lined Galvanized", G442="GRR", G442="Unknown")),
       NOT(OR(M442="Lead", M442="Lead Lined Galvanized", M442="GRR", M442="Unknown"))), "Non-Lead",
    TRUE, ""
)</f>
        <v/>
      </c>
      <c r="Y442" s="31" t="str">
        <f t="shared" si="19"/>
        <v/>
      </c>
      <c r="Z442" s="1" t="b">
        <v>0</v>
      </c>
      <c r="AA442" s="13"/>
      <c r="AB442" s="13"/>
      <c r="AC442" s="13"/>
      <c r="AD442" s="13"/>
      <c r="AE442" s="13"/>
      <c r="AG442" s="32" t="str" cm="1">
        <f t="array" ref="AG442">_xlfn.IFS(AH442="","",AH442="Yes",IF(ISNUMBER(U442),IF(U442&lt;1988,"Yes","No"),"No"),TRUE,"")</f>
        <v/>
      </c>
      <c r="AH442" s="32" t="str">
        <f t="shared" si="20"/>
        <v/>
      </c>
      <c r="AI442" s="32" t="str" cm="1">
        <f t="array" ref="AI442">_xlfn.IFS(AJ442="","",AJ442="Yes",IF(ISNUMBER(U442),IF(U442&lt;1988,"Yes","No"),"No"),TRUE,"No")</f>
        <v>No</v>
      </c>
      <c r="AJ442" s="32" t="str" cm="1">
        <f t="array" ref="AJ442">_xlfn.IFS(AND(S442="",T442=""),"",
     OR(S442="Lead",T442="Lead"),"No",
     OR(S442="Non-Lead Copper",T442="Non-Lead Copper"),"Yes",
     TRUE,"No")</f>
        <v>No</v>
      </c>
      <c r="AK442" s="32" t="str" cm="1">
        <f t="array" ref="AK442">_xlfn.IFS(AND(S442="",T442=""),"",
     OR(S442="Lead",T442="Lead"),"Yes",
     TRUE,"No")</f>
        <v>No</v>
      </c>
    </row>
    <row r="443" spans="1:37">
      <c r="A443" s="28">
        <v>441</v>
      </c>
      <c r="B443" s="2"/>
      <c r="C443" s="2"/>
      <c r="D443" s="3"/>
      <c r="E443" s="2"/>
      <c r="F443" s="5" t="s">
        <v>68</v>
      </c>
      <c r="G443" s="2"/>
      <c r="H443" s="2"/>
      <c r="I443" s="2"/>
      <c r="J443" s="2"/>
      <c r="K443" s="2"/>
      <c r="L443" s="2"/>
      <c r="M443" s="4"/>
      <c r="N443" s="2"/>
      <c r="O443" s="2"/>
      <c r="P443" s="2"/>
      <c r="Q443" s="2"/>
      <c r="R443" s="5"/>
      <c r="S443" s="2" t="s">
        <v>68</v>
      </c>
      <c r="T443" s="2" t="s">
        <v>68</v>
      </c>
      <c r="U443" s="34"/>
      <c r="V443" s="30" t="str" cm="1">
        <f t="array" ref="V443">_xlfn.IFS(
    D443="","",
    AND(D443="Single Family Residence",OR(X443="Lead",S443="Lead",T443="Lead"),OR(Q443="No",Q443="Unknown",Q443="")),"Tier 1",
    AND(D443="Single Family Residence",OR(X443="GRR",S443="Galvanized",T443="Galvanized",F443="Lead"),OR(Q443="No",Q443="Unknown",Q443="")),"Tier 3",
    AND(D443="Single Family Residence",AI443="Yes",OR(Q443="No",Q443="Unknown",Q443="")),"Tier 4",
    AND(D443&lt;&gt;"Single Family Residence",OR(X443="Lead",AK443="Yes"),OR(Q443="No",Q443="Unknown",Q443="")),"Tier 2",
    OR(Q443="No",Q443="Unknown",Q443=""),"Tier 5",
    Q443="Yes","No Tier",
    TRUE,"")</f>
        <v/>
      </c>
      <c r="W443" s="32" t="str">
        <f t="shared" si="18"/>
        <v>Unknown</v>
      </c>
      <c r="X443" s="32" t="str" cm="1">
        <f t="array" ref="X443">_xlfn.IFS(
    AND(G443="",M443=""), "",
    OR(G443="Lead", G443="Lead Lined Galvanized", M443="Lead", M443="Lead Lined Galvanized"), "Lead",
    AND(G443="GRR", M443="GRR"), "Non-Lead",
    OR(AND(G443="GRR", M443=""), AND(G443="", M443="GRR")), "Non-Lead",
    AND(G443&lt;&gt;"GRR", G443&lt;&gt;"", M443="GRR", OR(I443="Yes", I443="Unknown", I443="")), "GRR",
    AND(G443&lt;&gt;"GRR", G443&lt;&gt;"", M443="GRR", I443="No"), "Non-Lead",
    OR(G443="Unknown", M443="Unknown"), "Unknown",
    OR(NOT(OR(G443="Lead", G443="Lead Lined Galvanized", G443="GRR", G443="Unknown")),
       NOT(OR(M443="Lead", M443="Lead Lined Galvanized", M443="GRR", M443="Unknown"))), "Non-Lead",
    TRUE, ""
)</f>
        <v/>
      </c>
      <c r="Y443" s="31" t="str">
        <f t="shared" si="19"/>
        <v/>
      </c>
      <c r="Z443" s="1" t="b">
        <v>0</v>
      </c>
      <c r="AA443" s="13"/>
      <c r="AB443" s="13"/>
      <c r="AC443" s="13"/>
      <c r="AD443" s="13"/>
      <c r="AE443" s="13"/>
      <c r="AG443" s="32" t="str" cm="1">
        <f t="array" ref="AG443">_xlfn.IFS(AH443="","",AH443="Yes",IF(ISNUMBER(U443),IF(U443&lt;1988,"Yes","No"),"No"),TRUE,"")</f>
        <v/>
      </c>
      <c r="AH443" s="32" t="str">
        <f t="shared" si="20"/>
        <v/>
      </c>
      <c r="AI443" s="32" t="str" cm="1">
        <f t="array" ref="AI443">_xlfn.IFS(AJ443="","",AJ443="Yes",IF(ISNUMBER(U443),IF(U443&lt;1988,"Yes","No"),"No"),TRUE,"No")</f>
        <v>No</v>
      </c>
      <c r="AJ443" s="32" t="str" cm="1">
        <f t="array" ref="AJ443">_xlfn.IFS(AND(S443="",T443=""),"",
     OR(S443="Lead",T443="Lead"),"No",
     OR(S443="Non-Lead Copper",T443="Non-Lead Copper"),"Yes",
     TRUE,"No")</f>
        <v>No</v>
      </c>
      <c r="AK443" s="32" t="str" cm="1">
        <f t="array" ref="AK443">_xlfn.IFS(AND(S443="",T443=""),"",
     OR(S443="Lead",T443="Lead"),"Yes",
     TRUE,"No")</f>
        <v>No</v>
      </c>
    </row>
    <row r="444" spans="1:37">
      <c r="A444" s="28">
        <v>442</v>
      </c>
      <c r="B444" s="2"/>
      <c r="C444" s="2"/>
      <c r="D444" s="3"/>
      <c r="E444" s="2"/>
      <c r="F444" s="5" t="s">
        <v>68</v>
      </c>
      <c r="G444" s="2"/>
      <c r="H444" s="2"/>
      <c r="I444" s="2"/>
      <c r="J444" s="2"/>
      <c r="K444" s="2"/>
      <c r="L444" s="2"/>
      <c r="M444" s="4"/>
      <c r="N444" s="2"/>
      <c r="O444" s="2"/>
      <c r="P444" s="2"/>
      <c r="Q444" s="2"/>
      <c r="R444" s="5"/>
      <c r="S444" s="2" t="s">
        <v>68</v>
      </c>
      <c r="T444" s="2" t="s">
        <v>68</v>
      </c>
      <c r="U444" s="34"/>
      <c r="V444" s="30" t="str" cm="1">
        <f t="array" ref="V444">_xlfn.IFS(
    D444="","",
    AND(D444="Single Family Residence",OR(X444="Lead",S444="Lead",T444="Lead"),OR(Q444="No",Q444="Unknown",Q444="")),"Tier 1",
    AND(D444="Single Family Residence",OR(X444="GRR",S444="Galvanized",T444="Galvanized",F444="Lead"),OR(Q444="No",Q444="Unknown",Q444="")),"Tier 3",
    AND(D444="Single Family Residence",AI444="Yes",OR(Q444="No",Q444="Unknown",Q444="")),"Tier 4",
    AND(D444&lt;&gt;"Single Family Residence",OR(X444="Lead",AK444="Yes"),OR(Q444="No",Q444="Unknown",Q444="")),"Tier 2",
    OR(Q444="No",Q444="Unknown",Q444=""),"Tier 5",
    Q444="Yes","No Tier",
    TRUE,"")</f>
        <v/>
      </c>
      <c r="W444" s="32" t="str">
        <f t="shared" si="18"/>
        <v>Unknown</v>
      </c>
      <c r="X444" s="32" t="str" cm="1">
        <f t="array" ref="X444">_xlfn.IFS(
    AND(G444="",M444=""), "",
    OR(G444="Lead", G444="Lead Lined Galvanized", M444="Lead", M444="Lead Lined Galvanized"), "Lead",
    AND(G444="GRR", M444="GRR"), "Non-Lead",
    OR(AND(G444="GRR", M444=""), AND(G444="", M444="GRR")), "Non-Lead",
    AND(G444&lt;&gt;"GRR", G444&lt;&gt;"", M444="GRR", OR(I444="Yes", I444="Unknown", I444="")), "GRR",
    AND(G444&lt;&gt;"GRR", G444&lt;&gt;"", M444="GRR", I444="No"), "Non-Lead",
    OR(G444="Unknown", M444="Unknown"), "Unknown",
    OR(NOT(OR(G444="Lead", G444="Lead Lined Galvanized", G444="GRR", G444="Unknown")),
       NOT(OR(M444="Lead", M444="Lead Lined Galvanized", M444="GRR", M444="Unknown"))), "Non-Lead",
    TRUE, ""
)</f>
        <v/>
      </c>
      <c r="Y444" s="31" t="str">
        <f t="shared" si="19"/>
        <v/>
      </c>
      <c r="Z444" s="1" t="b">
        <v>0</v>
      </c>
      <c r="AA444" s="13"/>
      <c r="AB444" s="13"/>
      <c r="AC444" s="13"/>
      <c r="AD444" s="13"/>
      <c r="AE444" s="13"/>
      <c r="AG444" s="32" t="str" cm="1">
        <f t="array" ref="AG444">_xlfn.IFS(AH444="","",AH444="Yes",IF(ISNUMBER(U444),IF(U444&lt;1988,"Yes","No"),"No"),TRUE,"")</f>
        <v/>
      </c>
      <c r="AH444" s="32" t="str">
        <f t="shared" si="20"/>
        <v/>
      </c>
      <c r="AI444" s="32" t="str" cm="1">
        <f t="array" ref="AI444">_xlfn.IFS(AJ444="","",AJ444="Yes",IF(ISNUMBER(U444),IF(U444&lt;1988,"Yes","No"),"No"),TRUE,"No")</f>
        <v>No</v>
      </c>
      <c r="AJ444" s="32" t="str" cm="1">
        <f t="array" ref="AJ444">_xlfn.IFS(AND(S444="",T444=""),"",
     OR(S444="Lead",T444="Lead"),"No",
     OR(S444="Non-Lead Copper",T444="Non-Lead Copper"),"Yes",
     TRUE,"No")</f>
        <v>No</v>
      </c>
      <c r="AK444" s="32" t="str" cm="1">
        <f t="array" ref="AK444">_xlfn.IFS(AND(S444="",T444=""),"",
     OR(S444="Lead",T444="Lead"),"Yes",
     TRUE,"No")</f>
        <v>No</v>
      </c>
    </row>
    <row r="445" spans="1:37">
      <c r="A445" s="28">
        <v>443</v>
      </c>
      <c r="B445" s="2"/>
      <c r="C445" s="2"/>
      <c r="D445" s="3"/>
      <c r="E445" s="2"/>
      <c r="F445" s="5" t="s">
        <v>68</v>
      </c>
      <c r="G445" s="2"/>
      <c r="H445" s="2"/>
      <c r="I445" s="2"/>
      <c r="J445" s="2"/>
      <c r="K445" s="2"/>
      <c r="L445" s="2"/>
      <c r="M445" s="4"/>
      <c r="N445" s="2"/>
      <c r="O445" s="2"/>
      <c r="P445" s="2"/>
      <c r="Q445" s="2"/>
      <c r="R445" s="5"/>
      <c r="S445" s="2" t="s">
        <v>68</v>
      </c>
      <c r="T445" s="2" t="s">
        <v>68</v>
      </c>
      <c r="U445" s="34"/>
      <c r="V445" s="30" t="str" cm="1">
        <f t="array" ref="V445">_xlfn.IFS(
    D445="","",
    AND(D445="Single Family Residence",OR(X445="Lead",S445="Lead",T445="Lead"),OR(Q445="No",Q445="Unknown",Q445="")),"Tier 1",
    AND(D445="Single Family Residence",OR(X445="GRR",S445="Galvanized",T445="Galvanized",F445="Lead"),OR(Q445="No",Q445="Unknown",Q445="")),"Tier 3",
    AND(D445="Single Family Residence",AI445="Yes",OR(Q445="No",Q445="Unknown",Q445="")),"Tier 4",
    AND(D445&lt;&gt;"Single Family Residence",OR(X445="Lead",AK445="Yes"),OR(Q445="No",Q445="Unknown",Q445="")),"Tier 2",
    OR(Q445="No",Q445="Unknown",Q445=""),"Tier 5",
    Q445="Yes","No Tier",
    TRUE,"")</f>
        <v/>
      </c>
      <c r="W445" s="32" t="str">
        <f t="shared" si="18"/>
        <v>Unknown</v>
      </c>
      <c r="X445" s="32" t="str" cm="1">
        <f t="array" ref="X445">_xlfn.IFS(
    AND(G445="",M445=""), "",
    OR(G445="Lead", G445="Lead Lined Galvanized", M445="Lead", M445="Lead Lined Galvanized"), "Lead",
    AND(G445="GRR", M445="GRR"), "Non-Lead",
    OR(AND(G445="GRR", M445=""), AND(G445="", M445="GRR")), "Non-Lead",
    AND(G445&lt;&gt;"GRR", G445&lt;&gt;"", M445="GRR", OR(I445="Yes", I445="Unknown", I445="")), "GRR",
    AND(G445&lt;&gt;"GRR", G445&lt;&gt;"", M445="GRR", I445="No"), "Non-Lead",
    OR(G445="Unknown", M445="Unknown"), "Unknown",
    OR(NOT(OR(G445="Lead", G445="Lead Lined Galvanized", G445="GRR", G445="Unknown")),
       NOT(OR(M445="Lead", M445="Lead Lined Galvanized", M445="GRR", M445="Unknown"))), "Non-Lead",
    TRUE, ""
)</f>
        <v/>
      </c>
      <c r="Y445" s="31" t="str">
        <f t="shared" si="19"/>
        <v/>
      </c>
      <c r="Z445" s="1" t="b">
        <v>0</v>
      </c>
      <c r="AA445" s="13"/>
      <c r="AB445" s="13"/>
      <c r="AC445" s="13"/>
      <c r="AD445" s="13"/>
      <c r="AE445" s="13"/>
      <c r="AG445" s="32" t="str" cm="1">
        <f t="array" ref="AG445">_xlfn.IFS(AH445="","",AH445="Yes",IF(ISNUMBER(U445),IF(U445&lt;1988,"Yes","No"),"No"),TRUE,"")</f>
        <v/>
      </c>
      <c r="AH445" s="32" t="str">
        <f t="shared" si="20"/>
        <v/>
      </c>
      <c r="AI445" s="32" t="str" cm="1">
        <f t="array" ref="AI445">_xlfn.IFS(AJ445="","",AJ445="Yes",IF(ISNUMBER(U445),IF(U445&lt;1988,"Yes","No"),"No"),TRUE,"No")</f>
        <v>No</v>
      </c>
      <c r="AJ445" s="32" t="str" cm="1">
        <f t="array" ref="AJ445">_xlfn.IFS(AND(S445="",T445=""),"",
     OR(S445="Lead",T445="Lead"),"No",
     OR(S445="Non-Lead Copper",T445="Non-Lead Copper"),"Yes",
     TRUE,"No")</f>
        <v>No</v>
      </c>
      <c r="AK445" s="32" t="str" cm="1">
        <f t="array" ref="AK445">_xlfn.IFS(AND(S445="",T445=""),"",
     OR(S445="Lead",T445="Lead"),"Yes",
     TRUE,"No")</f>
        <v>No</v>
      </c>
    </row>
    <row r="446" spans="1:37">
      <c r="A446" s="28">
        <v>444</v>
      </c>
      <c r="B446" s="2"/>
      <c r="C446" s="2"/>
      <c r="D446" s="3"/>
      <c r="E446" s="2"/>
      <c r="F446" s="5" t="s">
        <v>68</v>
      </c>
      <c r="G446" s="2"/>
      <c r="H446" s="2"/>
      <c r="I446" s="2"/>
      <c r="J446" s="2"/>
      <c r="K446" s="2"/>
      <c r="L446" s="2"/>
      <c r="M446" s="4"/>
      <c r="N446" s="2"/>
      <c r="O446" s="2"/>
      <c r="P446" s="2"/>
      <c r="Q446" s="2"/>
      <c r="R446" s="5"/>
      <c r="S446" s="2" t="s">
        <v>68</v>
      </c>
      <c r="T446" s="2" t="s">
        <v>68</v>
      </c>
      <c r="U446" s="34"/>
      <c r="V446" s="30" t="str" cm="1">
        <f t="array" ref="V446">_xlfn.IFS(
    D446="","",
    AND(D446="Single Family Residence",OR(X446="Lead",S446="Lead",T446="Lead"),OR(Q446="No",Q446="Unknown",Q446="")),"Tier 1",
    AND(D446="Single Family Residence",OR(X446="GRR",S446="Galvanized",T446="Galvanized",F446="Lead"),OR(Q446="No",Q446="Unknown",Q446="")),"Tier 3",
    AND(D446="Single Family Residence",AI446="Yes",OR(Q446="No",Q446="Unknown",Q446="")),"Tier 4",
    AND(D446&lt;&gt;"Single Family Residence",OR(X446="Lead",AK446="Yes"),OR(Q446="No",Q446="Unknown",Q446="")),"Tier 2",
    OR(Q446="No",Q446="Unknown",Q446=""),"Tier 5",
    Q446="Yes","No Tier",
    TRUE,"")</f>
        <v/>
      </c>
      <c r="W446" s="32" t="str">
        <f t="shared" si="18"/>
        <v>Unknown</v>
      </c>
      <c r="X446" s="32" t="str" cm="1">
        <f t="array" ref="X446">_xlfn.IFS(
    AND(G446="",M446=""), "",
    OR(G446="Lead", G446="Lead Lined Galvanized", M446="Lead", M446="Lead Lined Galvanized"), "Lead",
    AND(G446="GRR", M446="GRR"), "Non-Lead",
    OR(AND(G446="GRR", M446=""), AND(G446="", M446="GRR")), "Non-Lead",
    AND(G446&lt;&gt;"GRR", G446&lt;&gt;"", M446="GRR", OR(I446="Yes", I446="Unknown", I446="")), "GRR",
    AND(G446&lt;&gt;"GRR", G446&lt;&gt;"", M446="GRR", I446="No"), "Non-Lead",
    OR(G446="Unknown", M446="Unknown"), "Unknown",
    OR(NOT(OR(G446="Lead", G446="Lead Lined Galvanized", G446="GRR", G446="Unknown")),
       NOT(OR(M446="Lead", M446="Lead Lined Galvanized", M446="GRR", M446="Unknown"))), "Non-Lead",
    TRUE, ""
)</f>
        <v/>
      </c>
      <c r="Y446" s="31" t="str">
        <f t="shared" si="19"/>
        <v/>
      </c>
      <c r="Z446" s="1" t="b">
        <v>0</v>
      </c>
      <c r="AA446" s="13"/>
      <c r="AB446" s="13"/>
      <c r="AC446" s="13"/>
      <c r="AD446" s="13"/>
      <c r="AE446" s="13"/>
      <c r="AG446" s="32" t="str" cm="1">
        <f t="array" ref="AG446">_xlfn.IFS(AH446="","",AH446="Yes",IF(ISNUMBER(U446),IF(U446&lt;1988,"Yes","No"),"No"),TRUE,"")</f>
        <v/>
      </c>
      <c r="AH446" s="32" t="str">
        <f t="shared" si="20"/>
        <v/>
      </c>
      <c r="AI446" s="32" t="str" cm="1">
        <f t="array" ref="AI446">_xlfn.IFS(AJ446="","",AJ446="Yes",IF(ISNUMBER(U446),IF(U446&lt;1988,"Yes","No"),"No"),TRUE,"No")</f>
        <v>No</v>
      </c>
      <c r="AJ446" s="32" t="str" cm="1">
        <f t="array" ref="AJ446">_xlfn.IFS(AND(S446="",T446=""),"",
     OR(S446="Lead",T446="Lead"),"No",
     OR(S446="Non-Lead Copper",T446="Non-Lead Copper"),"Yes",
     TRUE,"No")</f>
        <v>No</v>
      </c>
      <c r="AK446" s="32" t="str" cm="1">
        <f t="array" ref="AK446">_xlfn.IFS(AND(S446="",T446=""),"",
     OR(S446="Lead",T446="Lead"),"Yes",
     TRUE,"No")</f>
        <v>No</v>
      </c>
    </row>
    <row r="447" spans="1:37">
      <c r="A447" s="28">
        <v>445</v>
      </c>
      <c r="B447" s="2"/>
      <c r="C447" s="2"/>
      <c r="D447" s="3"/>
      <c r="E447" s="2"/>
      <c r="F447" s="5" t="s">
        <v>68</v>
      </c>
      <c r="G447" s="2"/>
      <c r="H447" s="2"/>
      <c r="I447" s="2"/>
      <c r="J447" s="2"/>
      <c r="K447" s="2"/>
      <c r="L447" s="2"/>
      <c r="M447" s="4"/>
      <c r="N447" s="2"/>
      <c r="O447" s="2"/>
      <c r="P447" s="2"/>
      <c r="Q447" s="2"/>
      <c r="R447" s="5"/>
      <c r="S447" s="2" t="s">
        <v>68</v>
      </c>
      <c r="T447" s="2" t="s">
        <v>68</v>
      </c>
      <c r="U447" s="34"/>
      <c r="V447" s="30" t="str" cm="1">
        <f t="array" ref="V447">_xlfn.IFS(
    D447="","",
    AND(D447="Single Family Residence",OR(X447="Lead",S447="Lead",T447="Lead"),OR(Q447="No",Q447="Unknown",Q447="")),"Tier 1",
    AND(D447="Single Family Residence",OR(X447="GRR",S447="Galvanized",T447="Galvanized",F447="Lead"),OR(Q447="No",Q447="Unknown",Q447="")),"Tier 3",
    AND(D447="Single Family Residence",AI447="Yes",OR(Q447="No",Q447="Unknown",Q447="")),"Tier 4",
    AND(D447&lt;&gt;"Single Family Residence",OR(X447="Lead",AK447="Yes"),OR(Q447="No",Q447="Unknown",Q447="")),"Tier 2",
    OR(Q447="No",Q447="Unknown",Q447=""),"Tier 5",
    Q447="Yes","No Tier",
    TRUE,"")</f>
        <v/>
      </c>
      <c r="W447" s="32" t="str">
        <f t="shared" si="18"/>
        <v>Unknown</v>
      </c>
      <c r="X447" s="32" t="str" cm="1">
        <f t="array" ref="X447">_xlfn.IFS(
    AND(G447="",M447=""), "",
    OR(G447="Lead", G447="Lead Lined Galvanized", M447="Lead", M447="Lead Lined Galvanized"), "Lead",
    AND(G447="GRR", M447="GRR"), "Non-Lead",
    OR(AND(G447="GRR", M447=""), AND(G447="", M447="GRR")), "Non-Lead",
    AND(G447&lt;&gt;"GRR", G447&lt;&gt;"", M447="GRR", OR(I447="Yes", I447="Unknown", I447="")), "GRR",
    AND(G447&lt;&gt;"GRR", G447&lt;&gt;"", M447="GRR", I447="No"), "Non-Lead",
    OR(G447="Unknown", M447="Unknown"), "Unknown",
    OR(NOT(OR(G447="Lead", G447="Lead Lined Galvanized", G447="GRR", G447="Unknown")),
       NOT(OR(M447="Lead", M447="Lead Lined Galvanized", M447="GRR", M447="Unknown"))), "Non-Lead",
    TRUE, ""
)</f>
        <v/>
      </c>
      <c r="Y447" s="31" t="str">
        <f t="shared" si="19"/>
        <v/>
      </c>
      <c r="Z447" s="1" t="b">
        <v>0</v>
      </c>
      <c r="AA447" s="13"/>
      <c r="AB447" s="13"/>
      <c r="AC447" s="13"/>
      <c r="AD447" s="13"/>
      <c r="AE447" s="13"/>
      <c r="AG447" s="32" t="str" cm="1">
        <f t="array" ref="AG447">_xlfn.IFS(AH447="","",AH447="Yes",IF(ISNUMBER(U447),IF(U447&lt;1988,"Yes","No"),"No"),TRUE,"")</f>
        <v/>
      </c>
      <c r="AH447" s="32" t="str">
        <f t="shared" si="20"/>
        <v/>
      </c>
      <c r="AI447" s="32" t="str" cm="1">
        <f t="array" ref="AI447">_xlfn.IFS(AJ447="","",AJ447="Yes",IF(ISNUMBER(U447),IF(U447&lt;1988,"Yes","No"),"No"),TRUE,"No")</f>
        <v>No</v>
      </c>
      <c r="AJ447" s="32" t="str" cm="1">
        <f t="array" ref="AJ447">_xlfn.IFS(AND(S447="",T447=""),"",
     OR(S447="Lead",T447="Lead"),"No",
     OR(S447="Non-Lead Copper",T447="Non-Lead Copper"),"Yes",
     TRUE,"No")</f>
        <v>No</v>
      </c>
      <c r="AK447" s="32" t="str" cm="1">
        <f t="array" ref="AK447">_xlfn.IFS(AND(S447="",T447=""),"",
     OR(S447="Lead",T447="Lead"),"Yes",
     TRUE,"No")</f>
        <v>No</v>
      </c>
    </row>
    <row r="448" spans="1:37">
      <c r="A448" s="28">
        <v>446</v>
      </c>
      <c r="B448" s="2"/>
      <c r="C448" s="2"/>
      <c r="D448" s="3"/>
      <c r="E448" s="2"/>
      <c r="F448" s="5" t="s">
        <v>68</v>
      </c>
      <c r="G448" s="2"/>
      <c r="H448" s="2"/>
      <c r="I448" s="2"/>
      <c r="J448" s="2"/>
      <c r="K448" s="2"/>
      <c r="L448" s="2"/>
      <c r="M448" s="4"/>
      <c r="N448" s="2"/>
      <c r="O448" s="2"/>
      <c r="P448" s="2"/>
      <c r="Q448" s="2"/>
      <c r="R448" s="5"/>
      <c r="S448" s="2" t="s">
        <v>68</v>
      </c>
      <c r="T448" s="2" t="s">
        <v>68</v>
      </c>
      <c r="U448" s="34"/>
      <c r="V448" s="30" t="str" cm="1">
        <f t="array" ref="V448">_xlfn.IFS(
    D448="","",
    AND(D448="Single Family Residence",OR(X448="Lead",S448="Lead",T448="Lead"),OR(Q448="No",Q448="Unknown",Q448="")),"Tier 1",
    AND(D448="Single Family Residence",OR(X448="GRR",S448="Galvanized",T448="Galvanized",F448="Lead"),OR(Q448="No",Q448="Unknown",Q448="")),"Tier 3",
    AND(D448="Single Family Residence",AI448="Yes",OR(Q448="No",Q448="Unknown",Q448="")),"Tier 4",
    AND(D448&lt;&gt;"Single Family Residence",OR(X448="Lead",AK448="Yes"),OR(Q448="No",Q448="Unknown",Q448="")),"Tier 2",
    OR(Q448="No",Q448="Unknown",Q448=""),"Tier 5",
    Q448="Yes","No Tier",
    TRUE,"")</f>
        <v/>
      </c>
      <c r="W448" s="32" t="str">
        <f t="shared" si="18"/>
        <v>Unknown</v>
      </c>
      <c r="X448" s="32" t="str" cm="1">
        <f t="array" ref="X448">_xlfn.IFS(
    AND(G448="",M448=""), "",
    OR(G448="Lead", G448="Lead Lined Galvanized", M448="Lead", M448="Lead Lined Galvanized"), "Lead",
    AND(G448="GRR", M448="GRR"), "Non-Lead",
    OR(AND(G448="GRR", M448=""), AND(G448="", M448="GRR")), "Non-Lead",
    AND(G448&lt;&gt;"GRR", G448&lt;&gt;"", M448="GRR", OR(I448="Yes", I448="Unknown", I448="")), "GRR",
    AND(G448&lt;&gt;"GRR", G448&lt;&gt;"", M448="GRR", I448="No"), "Non-Lead",
    OR(G448="Unknown", M448="Unknown"), "Unknown",
    OR(NOT(OR(G448="Lead", G448="Lead Lined Galvanized", G448="GRR", G448="Unknown")),
       NOT(OR(M448="Lead", M448="Lead Lined Galvanized", M448="GRR", M448="Unknown"))), "Non-Lead",
    TRUE, ""
)</f>
        <v/>
      </c>
      <c r="Y448" s="31" t="str">
        <f t="shared" si="19"/>
        <v/>
      </c>
      <c r="Z448" s="1" t="b">
        <v>0</v>
      </c>
      <c r="AA448" s="13"/>
      <c r="AB448" s="13"/>
      <c r="AC448" s="13"/>
      <c r="AD448" s="13"/>
      <c r="AE448" s="13"/>
      <c r="AG448" s="32" t="str" cm="1">
        <f t="array" ref="AG448">_xlfn.IFS(AH448="","",AH448="Yes",IF(ISNUMBER(U448),IF(U448&lt;1988,"Yes","No"),"No"),TRUE,"")</f>
        <v/>
      </c>
      <c r="AH448" s="32" t="str">
        <f t="shared" si="20"/>
        <v/>
      </c>
      <c r="AI448" s="32" t="str" cm="1">
        <f t="array" ref="AI448">_xlfn.IFS(AJ448="","",AJ448="Yes",IF(ISNUMBER(U448),IF(U448&lt;1988,"Yes","No"),"No"),TRUE,"No")</f>
        <v>No</v>
      </c>
      <c r="AJ448" s="32" t="str" cm="1">
        <f t="array" ref="AJ448">_xlfn.IFS(AND(S448="",T448=""),"",
     OR(S448="Lead",T448="Lead"),"No",
     OR(S448="Non-Lead Copper",T448="Non-Lead Copper"),"Yes",
     TRUE,"No")</f>
        <v>No</v>
      </c>
      <c r="AK448" s="32" t="str" cm="1">
        <f t="array" ref="AK448">_xlfn.IFS(AND(S448="",T448=""),"",
     OR(S448="Lead",T448="Lead"),"Yes",
     TRUE,"No")</f>
        <v>No</v>
      </c>
    </row>
    <row r="449" spans="1:37">
      <c r="A449" s="28">
        <v>447</v>
      </c>
      <c r="B449" s="2"/>
      <c r="C449" s="2"/>
      <c r="D449" s="3"/>
      <c r="E449" s="2"/>
      <c r="F449" s="5" t="s">
        <v>68</v>
      </c>
      <c r="G449" s="2"/>
      <c r="H449" s="2"/>
      <c r="I449" s="2"/>
      <c r="J449" s="2"/>
      <c r="K449" s="2"/>
      <c r="L449" s="2"/>
      <c r="M449" s="4"/>
      <c r="N449" s="2"/>
      <c r="O449" s="2"/>
      <c r="P449" s="2"/>
      <c r="Q449" s="2"/>
      <c r="R449" s="5"/>
      <c r="S449" s="2" t="s">
        <v>68</v>
      </c>
      <c r="T449" s="2" t="s">
        <v>68</v>
      </c>
      <c r="U449" s="34"/>
      <c r="V449" s="30" t="str" cm="1">
        <f t="array" ref="V449">_xlfn.IFS(
    D449="","",
    AND(D449="Single Family Residence",OR(X449="Lead",S449="Lead",T449="Lead"),OR(Q449="No",Q449="Unknown",Q449="")),"Tier 1",
    AND(D449="Single Family Residence",OR(X449="GRR",S449="Galvanized",T449="Galvanized",F449="Lead"),OR(Q449="No",Q449="Unknown",Q449="")),"Tier 3",
    AND(D449="Single Family Residence",AI449="Yes",OR(Q449="No",Q449="Unknown",Q449="")),"Tier 4",
    AND(D449&lt;&gt;"Single Family Residence",OR(X449="Lead",AK449="Yes"),OR(Q449="No",Q449="Unknown",Q449="")),"Tier 2",
    OR(Q449="No",Q449="Unknown",Q449=""),"Tier 5",
    Q449="Yes","No Tier",
    TRUE,"")</f>
        <v/>
      </c>
      <c r="W449" s="32" t="str">
        <f t="shared" si="18"/>
        <v>Unknown</v>
      </c>
      <c r="X449" s="32" t="str" cm="1">
        <f t="array" ref="X449">_xlfn.IFS(
    AND(G449="",M449=""), "",
    OR(G449="Lead", G449="Lead Lined Galvanized", M449="Lead", M449="Lead Lined Galvanized"), "Lead",
    AND(G449="GRR", M449="GRR"), "Non-Lead",
    OR(AND(G449="GRR", M449=""), AND(G449="", M449="GRR")), "Non-Lead",
    AND(G449&lt;&gt;"GRR", G449&lt;&gt;"", M449="GRR", OR(I449="Yes", I449="Unknown", I449="")), "GRR",
    AND(G449&lt;&gt;"GRR", G449&lt;&gt;"", M449="GRR", I449="No"), "Non-Lead",
    OR(G449="Unknown", M449="Unknown"), "Unknown",
    OR(NOT(OR(G449="Lead", G449="Lead Lined Galvanized", G449="GRR", G449="Unknown")),
       NOT(OR(M449="Lead", M449="Lead Lined Galvanized", M449="GRR", M449="Unknown"))), "Non-Lead",
    TRUE, ""
)</f>
        <v/>
      </c>
      <c r="Y449" s="31" t="str">
        <f t="shared" si="19"/>
        <v/>
      </c>
      <c r="Z449" s="1" t="b">
        <v>0</v>
      </c>
      <c r="AA449" s="13"/>
      <c r="AB449" s="13"/>
      <c r="AC449" s="13"/>
      <c r="AD449" s="13"/>
      <c r="AE449" s="13"/>
      <c r="AG449" s="32" t="str" cm="1">
        <f t="array" ref="AG449">_xlfn.IFS(AH449="","",AH449="Yes",IF(ISNUMBER(U449),IF(U449&lt;1988,"Yes","No"),"No"),TRUE,"")</f>
        <v/>
      </c>
      <c r="AH449" s="32" t="str">
        <f t="shared" si="20"/>
        <v/>
      </c>
      <c r="AI449" s="32" t="str" cm="1">
        <f t="array" ref="AI449">_xlfn.IFS(AJ449="","",AJ449="Yes",IF(ISNUMBER(U449),IF(U449&lt;1988,"Yes","No"),"No"),TRUE,"No")</f>
        <v>No</v>
      </c>
      <c r="AJ449" s="32" t="str" cm="1">
        <f t="array" ref="AJ449">_xlfn.IFS(AND(S449="",T449=""),"",
     OR(S449="Lead",T449="Lead"),"No",
     OR(S449="Non-Lead Copper",T449="Non-Lead Copper"),"Yes",
     TRUE,"No")</f>
        <v>No</v>
      </c>
      <c r="AK449" s="32" t="str" cm="1">
        <f t="array" ref="AK449">_xlfn.IFS(AND(S449="",T449=""),"",
     OR(S449="Lead",T449="Lead"),"Yes",
     TRUE,"No")</f>
        <v>No</v>
      </c>
    </row>
    <row r="450" spans="1:37">
      <c r="A450" s="28">
        <v>448</v>
      </c>
      <c r="B450" s="2"/>
      <c r="C450" s="2"/>
      <c r="D450" s="3"/>
      <c r="E450" s="2"/>
      <c r="F450" s="5" t="s">
        <v>68</v>
      </c>
      <c r="G450" s="2"/>
      <c r="H450" s="2"/>
      <c r="I450" s="2"/>
      <c r="J450" s="2"/>
      <c r="K450" s="2"/>
      <c r="L450" s="2"/>
      <c r="M450" s="4"/>
      <c r="N450" s="2"/>
      <c r="O450" s="2"/>
      <c r="P450" s="2"/>
      <c r="Q450" s="2"/>
      <c r="R450" s="5"/>
      <c r="S450" s="2" t="s">
        <v>68</v>
      </c>
      <c r="T450" s="2" t="s">
        <v>68</v>
      </c>
      <c r="U450" s="34"/>
      <c r="V450" s="30" t="str" cm="1">
        <f t="array" ref="V450">_xlfn.IFS(
    D450="","",
    AND(D450="Single Family Residence",OR(X450="Lead",S450="Lead",T450="Lead"),OR(Q450="No",Q450="Unknown",Q450="")),"Tier 1",
    AND(D450="Single Family Residence",OR(X450="GRR",S450="Galvanized",T450="Galvanized",F450="Lead"),OR(Q450="No",Q450="Unknown",Q450="")),"Tier 3",
    AND(D450="Single Family Residence",AI450="Yes",OR(Q450="No",Q450="Unknown",Q450="")),"Tier 4",
    AND(D450&lt;&gt;"Single Family Residence",OR(X450="Lead",AK450="Yes"),OR(Q450="No",Q450="Unknown",Q450="")),"Tier 2",
    OR(Q450="No",Q450="Unknown",Q450=""),"Tier 5",
    Q450="Yes","No Tier",
    TRUE,"")</f>
        <v/>
      </c>
      <c r="W450" s="32" t="str">
        <f t="shared" si="18"/>
        <v>Unknown</v>
      </c>
      <c r="X450" s="32" t="str" cm="1">
        <f t="array" ref="X450">_xlfn.IFS(
    AND(G450="",M450=""), "",
    OR(G450="Lead", G450="Lead Lined Galvanized", M450="Lead", M450="Lead Lined Galvanized"), "Lead",
    AND(G450="GRR", M450="GRR"), "Non-Lead",
    OR(AND(G450="GRR", M450=""), AND(G450="", M450="GRR")), "Non-Lead",
    AND(G450&lt;&gt;"GRR", G450&lt;&gt;"", M450="GRR", OR(I450="Yes", I450="Unknown", I450="")), "GRR",
    AND(G450&lt;&gt;"GRR", G450&lt;&gt;"", M450="GRR", I450="No"), "Non-Lead",
    OR(G450="Unknown", M450="Unknown"), "Unknown",
    OR(NOT(OR(G450="Lead", G450="Lead Lined Galvanized", G450="GRR", G450="Unknown")),
       NOT(OR(M450="Lead", M450="Lead Lined Galvanized", M450="GRR", M450="Unknown"))), "Non-Lead",
    TRUE, ""
)</f>
        <v/>
      </c>
      <c r="Y450" s="31" t="str">
        <f t="shared" si="19"/>
        <v/>
      </c>
      <c r="Z450" s="1" t="b">
        <v>0</v>
      </c>
      <c r="AA450" s="13"/>
      <c r="AB450" s="13"/>
      <c r="AC450" s="13"/>
      <c r="AD450" s="13"/>
      <c r="AE450" s="13"/>
      <c r="AG450" s="32" t="str" cm="1">
        <f t="array" ref="AG450">_xlfn.IFS(AH450="","",AH450="Yes",IF(ISNUMBER(U450),IF(U450&lt;1988,"Yes","No"),"No"),TRUE,"")</f>
        <v/>
      </c>
      <c r="AH450" s="32" t="str">
        <f t="shared" si="20"/>
        <v/>
      </c>
      <c r="AI450" s="32" t="str" cm="1">
        <f t="array" ref="AI450">_xlfn.IFS(AJ450="","",AJ450="Yes",IF(ISNUMBER(U450),IF(U450&lt;1988,"Yes","No"),"No"),TRUE,"No")</f>
        <v>No</v>
      </c>
      <c r="AJ450" s="32" t="str" cm="1">
        <f t="array" ref="AJ450">_xlfn.IFS(AND(S450="",T450=""),"",
     OR(S450="Lead",T450="Lead"),"No",
     OR(S450="Non-Lead Copper",T450="Non-Lead Copper"),"Yes",
     TRUE,"No")</f>
        <v>No</v>
      </c>
      <c r="AK450" s="32" t="str" cm="1">
        <f t="array" ref="AK450">_xlfn.IFS(AND(S450="",T450=""),"",
     OR(S450="Lead",T450="Lead"),"Yes",
     TRUE,"No")</f>
        <v>No</v>
      </c>
    </row>
    <row r="451" spans="1:37">
      <c r="A451" s="28">
        <v>449</v>
      </c>
      <c r="B451" s="2"/>
      <c r="C451" s="2"/>
      <c r="D451" s="3"/>
      <c r="E451" s="2"/>
      <c r="F451" s="5" t="s">
        <v>68</v>
      </c>
      <c r="G451" s="2"/>
      <c r="H451" s="2"/>
      <c r="I451" s="2"/>
      <c r="J451" s="2"/>
      <c r="K451" s="2"/>
      <c r="L451" s="2"/>
      <c r="M451" s="4"/>
      <c r="N451" s="2"/>
      <c r="O451" s="2"/>
      <c r="P451" s="2"/>
      <c r="Q451" s="2"/>
      <c r="R451" s="5"/>
      <c r="S451" s="2" t="s">
        <v>68</v>
      </c>
      <c r="T451" s="2" t="s">
        <v>68</v>
      </c>
      <c r="U451" s="34"/>
      <c r="V451" s="30" t="str" cm="1">
        <f t="array" ref="V451">_xlfn.IFS(
    D451="","",
    AND(D451="Single Family Residence",OR(X451="Lead",S451="Lead",T451="Lead"),OR(Q451="No",Q451="Unknown",Q451="")),"Tier 1",
    AND(D451="Single Family Residence",OR(X451="GRR",S451="Galvanized",T451="Galvanized",F451="Lead"),OR(Q451="No",Q451="Unknown",Q451="")),"Tier 3",
    AND(D451="Single Family Residence",AI451="Yes",OR(Q451="No",Q451="Unknown",Q451="")),"Tier 4",
    AND(D451&lt;&gt;"Single Family Residence",OR(X451="Lead",AK451="Yes"),OR(Q451="No",Q451="Unknown",Q451="")),"Tier 2",
    OR(Q451="No",Q451="Unknown",Q451=""),"Tier 5",
    Q451="Yes","No Tier",
    TRUE,"")</f>
        <v/>
      </c>
      <c r="W451" s="32" t="str">
        <f t="shared" si="18"/>
        <v>Unknown</v>
      </c>
      <c r="X451" s="32" t="str" cm="1">
        <f t="array" ref="X451">_xlfn.IFS(
    AND(G451="",M451=""), "",
    OR(G451="Lead", G451="Lead Lined Galvanized", M451="Lead", M451="Lead Lined Galvanized"), "Lead",
    AND(G451="GRR", M451="GRR"), "Non-Lead",
    OR(AND(G451="GRR", M451=""), AND(G451="", M451="GRR")), "Non-Lead",
    AND(G451&lt;&gt;"GRR", G451&lt;&gt;"", M451="GRR", OR(I451="Yes", I451="Unknown", I451="")), "GRR",
    AND(G451&lt;&gt;"GRR", G451&lt;&gt;"", M451="GRR", I451="No"), "Non-Lead",
    OR(G451="Unknown", M451="Unknown"), "Unknown",
    OR(NOT(OR(G451="Lead", G451="Lead Lined Galvanized", G451="GRR", G451="Unknown")),
       NOT(OR(M451="Lead", M451="Lead Lined Galvanized", M451="GRR", M451="Unknown"))), "Non-Lead",
    TRUE, ""
)</f>
        <v/>
      </c>
      <c r="Y451" s="31" t="str">
        <f t="shared" si="19"/>
        <v/>
      </c>
      <c r="Z451" s="1" t="b">
        <v>0</v>
      </c>
      <c r="AA451" s="13"/>
      <c r="AB451" s="13"/>
      <c r="AC451" s="13"/>
      <c r="AD451" s="13"/>
      <c r="AE451" s="13"/>
      <c r="AG451" s="32" t="str" cm="1">
        <f t="array" ref="AG451">_xlfn.IFS(AH451="","",AH451="Yes",IF(ISNUMBER(U451),IF(U451&lt;1988,"Yes","No"),"No"),TRUE,"")</f>
        <v/>
      </c>
      <c r="AH451" s="32" t="str">
        <f t="shared" si="20"/>
        <v/>
      </c>
      <c r="AI451" s="32" t="str" cm="1">
        <f t="array" ref="AI451">_xlfn.IFS(AJ451="","",AJ451="Yes",IF(ISNUMBER(U451),IF(U451&lt;1988,"Yes","No"),"No"),TRUE,"No")</f>
        <v>No</v>
      </c>
      <c r="AJ451" s="32" t="str" cm="1">
        <f t="array" ref="AJ451">_xlfn.IFS(AND(S451="",T451=""),"",
     OR(S451="Lead",T451="Lead"),"No",
     OR(S451="Non-Lead Copper",T451="Non-Lead Copper"),"Yes",
     TRUE,"No")</f>
        <v>No</v>
      </c>
      <c r="AK451" s="32" t="str" cm="1">
        <f t="array" ref="AK451">_xlfn.IFS(AND(S451="",T451=""),"",
     OR(S451="Lead",T451="Lead"),"Yes",
     TRUE,"No")</f>
        <v>No</v>
      </c>
    </row>
    <row r="452" spans="1:37">
      <c r="A452" s="28">
        <v>450</v>
      </c>
      <c r="B452" s="2"/>
      <c r="C452" s="2"/>
      <c r="D452" s="3"/>
      <c r="E452" s="2"/>
      <c r="F452" s="5" t="s">
        <v>68</v>
      </c>
      <c r="G452" s="2"/>
      <c r="H452" s="2"/>
      <c r="I452" s="2"/>
      <c r="J452" s="2"/>
      <c r="K452" s="2"/>
      <c r="L452" s="2"/>
      <c r="M452" s="4"/>
      <c r="N452" s="2"/>
      <c r="O452" s="2"/>
      <c r="P452" s="2"/>
      <c r="Q452" s="2"/>
      <c r="R452" s="5"/>
      <c r="S452" s="2" t="s">
        <v>68</v>
      </c>
      <c r="T452" s="2" t="s">
        <v>68</v>
      </c>
      <c r="U452" s="34"/>
      <c r="V452" s="30" t="str" cm="1">
        <f t="array" ref="V452">_xlfn.IFS(
    D452="","",
    AND(D452="Single Family Residence",OR(X452="Lead",S452="Lead",T452="Lead"),OR(Q452="No",Q452="Unknown",Q452="")),"Tier 1",
    AND(D452="Single Family Residence",OR(X452="GRR",S452="Galvanized",T452="Galvanized",F452="Lead"),OR(Q452="No",Q452="Unknown",Q452="")),"Tier 3",
    AND(D452="Single Family Residence",AI452="Yes",OR(Q452="No",Q452="Unknown",Q452="")),"Tier 4",
    AND(D452&lt;&gt;"Single Family Residence",OR(X452="Lead",AK452="Yes"),OR(Q452="No",Q452="Unknown",Q452="")),"Tier 2",
    OR(Q452="No",Q452="Unknown",Q452=""),"Tier 5",
    Q452="Yes","No Tier",
    TRUE,"")</f>
        <v/>
      </c>
      <c r="W452" s="32" t="str">
        <f t="shared" ref="W452:W515" si="21">IF(F452="","",IF(F452="Lead","Yes",IF(F452="Non-Lead","No",IF(F452="Unknown","Unknown",IF(F452="No Connector","No","")))))</f>
        <v>Unknown</v>
      </c>
      <c r="X452" s="32" t="str" cm="1">
        <f t="array" ref="X452">_xlfn.IFS(
    AND(G452="",M452=""), "",
    OR(G452="Lead", G452="Lead Lined Galvanized", M452="Lead", M452="Lead Lined Galvanized"), "Lead",
    AND(G452="GRR", M452="GRR"), "Non-Lead",
    OR(AND(G452="GRR", M452=""), AND(G452="", M452="GRR")), "Non-Lead",
    AND(G452&lt;&gt;"GRR", G452&lt;&gt;"", M452="GRR", OR(I452="Yes", I452="Unknown", I452="")), "GRR",
    AND(G452&lt;&gt;"GRR", G452&lt;&gt;"", M452="GRR", I452="No"), "Non-Lead",
    OR(G452="Unknown", M452="Unknown"), "Unknown",
    OR(NOT(OR(G452="Lead", G452="Lead Lined Galvanized", G452="GRR", G452="Unknown")),
       NOT(OR(M452="Lead", M452="Lead Lined Galvanized", M452="GRR", M452="Unknown"))), "Non-Lead",
    TRUE, ""
)</f>
        <v/>
      </c>
      <c r="Y452" s="31" t="str">
        <f t="shared" ref="Y452:Y515" si="22">IF(X452="","", IF(OR(X452="Lead",X452="GRR",X452="Unknown"),"Yes","No"))</f>
        <v/>
      </c>
      <c r="Z452" s="1" t="b">
        <v>0</v>
      </c>
      <c r="AA452" s="13"/>
      <c r="AB452" s="13"/>
      <c r="AC452" s="13"/>
      <c r="AD452" s="13"/>
      <c r="AE452" s="13"/>
      <c r="AG452" s="32" t="str" cm="1">
        <f t="array" ref="AG452">_xlfn.IFS(AH452="","",AH452="Yes",IF(ISNUMBER(U452),IF(U452&lt;1988,"Yes","No"),"No"),TRUE,"")</f>
        <v/>
      </c>
      <c r="AH452" s="32" t="str">
        <f t="shared" ref="AH452:AH515" si="23">IF(X452="","",IF(X452="Non-Lead",IF(OR(G452="Non-Lead Copper",M453="Non-Lead Copper"),"Yes","No"),"No"))</f>
        <v/>
      </c>
      <c r="AI452" s="32" t="str" cm="1">
        <f t="array" ref="AI452">_xlfn.IFS(AJ452="","",AJ452="Yes",IF(ISNUMBER(U452),IF(U452&lt;1988,"Yes","No"),"No"),TRUE,"No")</f>
        <v>No</v>
      </c>
      <c r="AJ452" s="32" t="str" cm="1">
        <f t="array" ref="AJ452">_xlfn.IFS(AND(S452="",T452=""),"",
     OR(S452="Lead",T452="Lead"),"No",
     OR(S452="Non-Lead Copper",T452="Non-Lead Copper"),"Yes",
     TRUE,"No")</f>
        <v>No</v>
      </c>
      <c r="AK452" s="32" t="str" cm="1">
        <f t="array" ref="AK452">_xlfn.IFS(AND(S452="",T452=""),"",
     OR(S452="Lead",T452="Lead"),"Yes",
     TRUE,"No")</f>
        <v>No</v>
      </c>
    </row>
    <row r="453" spans="1:37">
      <c r="A453" s="28">
        <v>451</v>
      </c>
      <c r="B453" s="2"/>
      <c r="C453" s="2"/>
      <c r="D453" s="3"/>
      <c r="E453" s="2"/>
      <c r="F453" s="5" t="s">
        <v>68</v>
      </c>
      <c r="G453" s="2"/>
      <c r="H453" s="2"/>
      <c r="I453" s="2"/>
      <c r="J453" s="2"/>
      <c r="K453" s="2"/>
      <c r="L453" s="2"/>
      <c r="M453" s="4"/>
      <c r="N453" s="2"/>
      <c r="O453" s="2"/>
      <c r="P453" s="2"/>
      <c r="Q453" s="2"/>
      <c r="R453" s="5"/>
      <c r="S453" s="2" t="s">
        <v>68</v>
      </c>
      <c r="T453" s="2" t="s">
        <v>68</v>
      </c>
      <c r="U453" s="34"/>
      <c r="V453" s="30" t="str" cm="1">
        <f t="array" ref="V453">_xlfn.IFS(
    D453="","",
    AND(D453="Single Family Residence",OR(X453="Lead",S453="Lead",T453="Lead"),OR(Q453="No",Q453="Unknown",Q453="")),"Tier 1",
    AND(D453="Single Family Residence",OR(X453="GRR",S453="Galvanized",T453="Galvanized",F453="Lead"),OR(Q453="No",Q453="Unknown",Q453="")),"Tier 3",
    AND(D453="Single Family Residence",AI453="Yes",OR(Q453="No",Q453="Unknown",Q453="")),"Tier 4",
    AND(D453&lt;&gt;"Single Family Residence",OR(X453="Lead",AK453="Yes"),OR(Q453="No",Q453="Unknown",Q453="")),"Tier 2",
    OR(Q453="No",Q453="Unknown",Q453=""),"Tier 5",
    Q453="Yes","No Tier",
    TRUE,"")</f>
        <v/>
      </c>
      <c r="W453" s="32" t="str">
        <f t="shared" si="21"/>
        <v>Unknown</v>
      </c>
      <c r="X453" s="32" t="str" cm="1">
        <f t="array" ref="X453">_xlfn.IFS(
    AND(G453="",M453=""), "",
    OR(G453="Lead", G453="Lead Lined Galvanized", M453="Lead", M453="Lead Lined Galvanized"), "Lead",
    AND(G453="GRR", M453="GRR"), "Non-Lead",
    OR(AND(G453="GRR", M453=""), AND(G453="", M453="GRR")), "Non-Lead",
    AND(G453&lt;&gt;"GRR", G453&lt;&gt;"", M453="GRR", OR(I453="Yes", I453="Unknown", I453="")), "GRR",
    AND(G453&lt;&gt;"GRR", G453&lt;&gt;"", M453="GRR", I453="No"), "Non-Lead",
    OR(G453="Unknown", M453="Unknown"), "Unknown",
    OR(NOT(OR(G453="Lead", G453="Lead Lined Galvanized", G453="GRR", G453="Unknown")),
       NOT(OR(M453="Lead", M453="Lead Lined Galvanized", M453="GRR", M453="Unknown"))), "Non-Lead",
    TRUE, ""
)</f>
        <v/>
      </c>
      <c r="Y453" s="31" t="str">
        <f t="shared" si="22"/>
        <v/>
      </c>
      <c r="Z453" s="1" t="b">
        <v>0</v>
      </c>
      <c r="AA453" s="13"/>
      <c r="AB453" s="13"/>
      <c r="AC453" s="13"/>
      <c r="AD453" s="13"/>
      <c r="AE453" s="13"/>
      <c r="AG453" s="32" t="str" cm="1">
        <f t="array" ref="AG453">_xlfn.IFS(AH453="","",AH453="Yes",IF(ISNUMBER(U453),IF(U453&lt;1988,"Yes","No"),"No"),TRUE,"")</f>
        <v/>
      </c>
      <c r="AH453" s="32" t="str">
        <f t="shared" si="23"/>
        <v/>
      </c>
      <c r="AI453" s="32" t="str" cm="1">
        <f t="array" ref="AI453">_xlfn.IFS(AJ453="","",AJ453="Yes",IF(ISNUMBER(U453),IF(U453&lt;1988,"Yes","No"),"No"),TRUE,"No")</f>
        <v>No</v>
      </c>
      <c r="AJ453" s="32" t="str" cm="1">
        <f t="array" ref="AJ453">_xlfn.IFS(AND(S453="",T453=""),"",
     OR(S453="Lead",T453="Lead"),"No",
     OR(S453="Non-Lead Copper",T453="Non-Lead Copper"),"Yes",
     TRUE,"No")</f>
        <v>No</v>
      </c>
      <c r="AK453" s="32" t="str" cm="1">
        <f t="array" ref="AK453">_xlfn.IFS(AND(S453="",T453=""),"",
     OR(S453="Lead",T453="Lead"),"Yes",
     TRUE,"No")</f>
        <v>No</v>
      </c>
    </row>
    <row r="454" spans="1:37">
      <c r="A454" s="28">
        <v>452</v>
      </c>
      <c r="B454" s="2"/>
      <c r="C454" s="2"/>
      <c r="D454" s="3"/>
      <c r="E454" s="2"/>
      <c r="F454" s="5" t="s">
        <v>68</v>
      </c>
      <c r="G454" s="2"/>
      <c r="H454" s="2"/>
      <c r="I454" s="2"/>
      <c r="J454" s="2"/>
      <c r="K454" s="2"/>
      <c r="L454" s="2"/>
      <c r="M454" s="4"/>
      <c r="N454" s="2"/>
      <c r="O454" s="2"/>
      <c r="P454" s="2"/>
      <c r="Q454" s="2"/>
      <c r="R454" s="5"/>
      <c r="S454" s="2" t="s">
        <v>68</v>
      </c>
      <c r="T454" s="2" t="s">
        <v>68</v>
      </c>
      <c r="U454" s="34"/>
      <c r="V454" s="30" t="str" cm="1">
        <f t="array" ref="V454">_xlfn.IFS(
    D454="","",
    AND(D454="Single Family Residence",OR(X454="Lead",S454="Lead",T454="Lead"),OR(Q454="No",Q454="Unknown",Q454="")),"Tier 1",
    AND(D454="Single Family Residence",OR(X454="GRR",S454="Galvanized",T454="Galvanized",F454="Lead"),OR(Q454="No",Q454="Unknown",Q454="")),"Tier 3",
    AND(D454="Single Family Residence",AI454="Yes",OR(Q454="No",Q454="Unknown",Q454="")),"Tier 4",
    AND(D454&lt;&gt;"Single Family Residence",OR(X454="Lead",AK454="Yes"),OR(Q454="No",Q454="Unknown",Q454="")),"Tier 2",
    OR(Q454="No",Q454="Unknown",Q454=""),"Tier 5",
    Q454="Yes","No Tier",
    TRUE,"")</f>
        <v/>
      </c>
      <c r="W454" s="32" t="str">
        <f t="shared" si="21"/>
        <v>Unknown</v>
      </c>
      <c r="X454" s="32" t="str" cm="1">
        <f t="array" ref="X454">_xlfn.IFS(
    AND(G454="",M454=""), "",
    OR(G454="Lead", G454="Lead Lined Galvanized", M454="Lead", M454="Lead Lined Galvanized"), "Lead",
    AND(G454="GRR", M454="GRR"), "Non-Lead",
    OR(AND(G454="GRR", M454=""), AND(G454="", M454="GRR")), "Non-Lead",
    AND(G454&lt;&gt;"GRR", G454&lt;&gt;"", M454="GRR", OR(I454="Yes", I454="Unknown", I454="")), "GRR",
    AND(G454&lt;&gt;"GRR", G454&lt;&gt;"", M454="GRR", I454="No"), "Non-Lead",
    OR(G454="Unknown", M454="Unknown"), "Unknown",
    OR(NOT(OR(G454="Lead", G454="Lead Lined Galvanized", G454="GRR", G454="Unknown")),
       NOT(OR(M454="Lead", M454="Lead Lined Galvanized", M454="GRR", M454="Unknown"))), "Non-Lead",
    TRUE, ""
)</f>
        <v/>
      </c>
      <c r="Y454" s="31" t="str">
        <f t="shared" si="22"/>
        <v/>
      </c>
      <c r="Z454" s="1" t="b">
        <v>0</v>
      </c>
      <c r="AA454" s="13"/>
      <c r="AB454" s="13"/>
      <c r="AC454" s="13"/>
      <c r="AD454" s="13"/>
      <c r="AE454" s="13"/>
      <c r="AG454" s="32" t="str" cm="1">
        <f t="array" ref="AG454">_xlfn.IFS(AH454="","",AH454="Yes",IF(ISNUMBER(U454),IF(U454&lt;1988,"Yes","No"),"No"),TRUE,"")</f>
        <v/>
      </c>
      <c r="AH454" s="32" t="str">
        <f t="shared" si="23"/>
        <v/>
      </c>
      <c r="AI454" s="32" t="str" cm="1">
        <f t="array" ref="AI454">_xlfn.IFS(AJ454="","",AJ454="Yes",IF(ISNUMBER(U454),IF(U454&lt;1988,"Yes","No"),"No"),TRUE,"No")</f>
        <v>No</v>
      </c>
      <c r="AJ454" s="32" t="str" cm="1">
        <f t="array" ref="AJ454">_xlfn.IFS(AND(S454="",T454=""),"",
     OR(S454="Lead",T454="Lead"),"No",
     OR(S454="Non-Lead Copper",T454="Non-Lead Copper"),"Yes",
     TRUE,"No")</f>
        <v>No</v>
      </c>
      <c r="AK454" s="32" t="str" cm="1">
        <f t="array" ref="AK454">_xlfn.IFS(AND(S454="",T454=""),"",
     OR(S454="Lead",T454="Lead"),"Yes",
     TRUE,"No")</f>
        <v>No</v>
      </c>
    </row>
    <row r="455" spans="1:37">
      <c r="A455" s="28">
        <v>453</v>
      </c>
      <c r="B455" s="2"/>
      <c r="C455" s="2"/>
      <c r="D455" s="3"/>
      <c r="E455" s="2"/>
      <c r="F455" s="5" t="s">
        <v>68</v>
      </c>
      <c r="G455" s="2"/>
      <c r="H455" s="2"/>
      <c r="I455" s="2"/>
      <c r="J455" s="2"/>
      <c r="K455" s="2"/>
      <c r="L455" s="2"/>
      <c r="M455" s="4"/>
      <c r="N455" s="2"/>
      <c r="O455" s="2"/>
      <c r="P455" s="2"/>
      <c r="Q455" s="2"/>
      <c r="R455" s="5"/>
      <c r="S455" s="2" t="s">
        <v>68</v>
      </c>
      <c r="T455" s="2" t="s">
        <v>68</v>
      </c>
      <c r="U455" s="34"/>
      <c r="V455" s="30" t="str" cm="1">
        <f t="array" ref="V455">_xlfn.IFS(
    D455="","",
    AND(D455="Single Family Residence",OR(X455="Lead",S455="Lead",T455="Lead"),OR(Q455="No",Q455="Unknown",Q455="")),"Tier 1",
    AND(D455="Single Family Residence",OR(X455="GRR",S455="Galvanized",T455="Galvanized",F455="Lead"),OR(Q455="No",Q455="Unknown",Q455="")),"Tier 3",
    AND(D455="Single Family Residence",AI455="Yes",OR(Q455="No",Q455="Unknown",Q455="")),"Tier 4",
    AND(D455&lt;&gt;"Single Family Residence",OR(X455="Lead",AK455="Yes"),OR(Q455="No",Q455="Unknown",Q455="")),"Tier 2",
    OR(Q455="No",Q455="Unknown",Q455=""),"Tier 5",
    Q455="Yes","No Tier",
    TRUE,"")</f>
        <v/>
      </c>
      <c r="W455" s="32" t="str">
        <f t="shared" si="21"/>
        <v>Unknown</v>
      </c>
      <c r="X455" s="32" t="str" cm="1">
        <f t="array" ref="X455">_xlfn.IFS(
    AND(G455="",M455=""), "",
    OR(G455="Lead", G455="Lead Lined Galvanized", M455="Lead", M455="Lead Lined Galvanized"), "Lead",
    AND(G455="GRR", M455="GRR"), "Non-Lead",
    OR(AND(G455="GRR", M455=""), AND(G455="", M455="GRR")), "Non-Lead",
    AND(G455&lt;&gt;"GRR", G455&lt;&gt;"", M455="GRR", OR(I455="Yes", I455="Unknown", I455="")), "GRR",
    AND(G455&lt;&gt;"GRR", G455&lt;&gt;"", M455="GRR", I455="No"), "Non-Lead",
    OR(G455="Unknown", M455="Unknown"), "Unknown",
    OR(NOT(OR(G455="Lead", G455="Lead Lined Galvanized", G455="GRR", G455="Unknown")),
       NOT(OR(M455="Lead", M455="Lead Lined Galvanized", M455="GRR", M455="Unknown"))), "Non-Lead",
    TRUE, ""
)</f>
        <v/>
      </c>
      <c r="Y455" s="31" t="str">
        <f t="shared" si="22"/>
        <v/>
      </c>
      <c r="Z455" s="1" t="b">
        <v>0</v>
      </c>
      <c r="AA455" s="13"/>
      <c r="AB455" s="13"/>
      <c r="AC455" s="13"/>
      <c r="AD455" s="13"/>
      <c r="AE455" s="13"/>
      <c r="AG455" s="32" t="str" cm="1">
        <f t="array" ref="AG455">_xlfn.IFS(AH455="","",AH455="Yes",IF(ISNUMBER(U455),IF(U455&lt;1988,"Yes","No"),"No"),TRUE,"")</f>
        <v/>
      </c>
      <c r="AH455" s="32" t="str">
        <f t="shared" si="23"/>
        <v/>
      </c>
      <c r="AI455" s="32" t="str" cm="1">
        <f t="array" ref="AI455">_xlfn.IFS(AJ455="","",AJ455="Yes",IF(ISNUMBER(U455),IF(U455&lt;1988,"Yes","No"),"No"),TRUE,"No")</f>
        <v>No</v>
      </c>
      <c r="AJ455" s="32" t="str" cm="1">
        <f t="array" ref="AJ455">_xlfn.IFS(AND(S455="",T455=""),"",
     OR(S455="Lead",T455="Lead"),"No",
     OR(S455="Non-Lead Copper",T455="Non-Lead Copper"),"Yes",
     TRUE,"No")</f>
        <v>No</v>
      </c>
      <c r="AK455" s="32" t="str" cm="1">
        <f t="array" ref="AK455">_xlfn.IFS(AND(S455="",T455=""),"",
     OR(S455="Lead",T455="Lead"),"Yes",
     TRUE,"No")</f>
        <v>No</v>
      </c>
    </row>
    <row r="456" spans="1:37">
      <c r="A456" s="28">
        <v>454</v>
      </c>
      <c r="B456" s="2"/>
      <c r="C456" s="2"/>
      <c r="D456" s="3"/>
      <c r="E456" s="2"/>
      <c r="F456" s="5" t="s">
        <v>68</v>
      </c>
      <c r="G456" s="2"/>
      <c r="H456" s="2"/>
      <c r="I456" s="2"/>
      <c r="J456" s="2"/>
      <c r="K456" s="2"/>
      <c r="L456" s="2"/>
      <c r="M456" s="4"/>
      <c r="N456" s="2"/>
      <c r="O456" s="2"/>
      <c r="P456" s="2"/>
      <c r="Q456" s="2"/>
      <c r="R456" s="5"/>
      <c r="S456" s="2" t="s">
        <v>68</v>
      </c>
      <c r="T456" s="2" t="s">
        <v>68</v>
      </c>
      <c r="U456" s="34"/>
      <c r="V456" s="30" t="str" cm="1">
        <f t="array" ref="V456">_xlfn.IFS(
    D456="","",
    AND(D456="Single Family Residence",OR(X456="Lead",S456="Lead",T456="Lead"),OR(Q456="No",Q456="Unknown",Q456="")),"Tier 1",
    AND(D456="Single Family Residence",OR(X456="GRR",S456="Galvanized",T456="Galvanized",F456="Lead"),OR(Q456="No",Q456="Unknown",Q456="")),"Tier 3",
    AND(D456="Single Family Residence",AI456="Yes",OR(Q456="No",Q456="Unknown",Q456="")),"Tier 4",
    AND(D456&lt;&gt;"Single Family Residence",OR(X456="Lead",AK456="Yes"),OR(Q456="No",Q456="Unknown",Q456="")),"Tier 2",
    OR(Q456="No",Q456="Unknown",Q456=""),"Tier 5",
    Q456="Yes","No Tier",
    TRUE,"")</f>
        <v/>
      </c>
      <c r="W456" s="32" t="str">
        <f t="shared" si="21"/>
        <v>Unknown</v>
      </c>
      <c r="X456" s="32" t="str" cm="1">
        <f t="array" ref="X456">_xlfn.IFS(
    AND(G456="",M456=""), "",
    OR(G456="Lead", G456="Lead Lined Galvanized", M456="Lead", M456="Lead Lined Galvanized"), "Lead",
    AND(G456="GRR", M456="GRR"), "Non-Lead",
    OR(AND(G456="GRR", M456=""), AND(G456="", M456="GRR")), "Non-Lead",
    AND(G456&lt;&gt;"GRR", G456&lt;&gt;"", M456="GRR", OR(I456="Yes", I456="Unknown", I456="")), "GRR",
    AND(G456&lt;&gt;"GRR", G456&lt;&gt;"", M456="GRR", I456="No"), "Non-Lead",
    OR(G456="Unknown", M456="Unknown"), "Unknown",
    OR(NOT(OR(G456="Lead", G456="Lead Lined Galvanized", G456="GRR", G456="Unknown")),
       NOT(OR(M456="Lead", M456="Lead Lined Galvanized", M456="GRR", M456="Unknown"))), "Non-Lead",
    TRUE, ""
)</f>
        <v/>
      </c>
      <c r="Y456" s="31" t="str">
        <f t="shared" si="22"/>
        <v/>
      </c>
      <c r="Z456" s="1" t="b">
        <v>0</v>
      </c>
      <c r="AA456" s="13"/>
      <c r="AB456" s="13"/>
      <c r="AC456" s="13"/>
      <c r="AD456" s="13"/>
      <c r="AE456" s="13"/>
      <c r="AG456" s="32" t="str" cm="1">
        <f t="array" ref="AG456">_xlfn.IFS(AH456="","",AH456="Yes",IF(ISNUMBER(U456),IF(U456&lt;1988,"Yes","No"),"No"),TRUE,"")</f>
        <v/>
      </c>
      <c r="AH456" s="32" t="str">
        <f t="shared" si="23"/>
        <v/>
      </c>
      <c r="AI456" s="32" t="str" cm="1">
        <f t="array" ref="AI456">_xlfn.IFS(AJ456="","",AJ456="Yes",IF(ISNUMBER(U456),IF(U456&lt;1988,"Yes","No"),"No"),TRUE,"No")</f>
        <v>No</v>
      </c>
      <c r="AJ456" s="32" t="str" cm="1">
        <f t="array" ref="AJ456">_xlfn.IFS(AND(S456="",T456=""),"",
     OR(S456="Lead",T456="Lead"),"No",
     OR(S456="Non-Lead Copper",T456="Non-Lead Copper"),"Yes",
     TRUE,"No")</f>
        <v>No</v>
      </c>
      <c r="AK456" s="32" t="str" cm="1">
        <f t="array" ref="AK456">_xlfn.IFS(AND(S456="",T456=""),"",
     OR(S456="Lead",T456="Lead"),"Yes",
     TRUE,"No")</f>
        <v>No</v>
      </c>
    </row>
    <row r="457" spans="1:37">
      <c r="A457" s="28">
        <v>455</v>
      </c>
      <c r="B457" s="2"/>
      <c r="C457" s="2"/>
      <c r="D457" s="3"/>
      <c r="E457" s="2"/>
      <c r="F457" s="5" t="s">
        <v>68</v>
      </c>
      <c r="G457" s="2"/>
      <c r="H457" s="2"/>
      <c r="I457" s="2"/>
      <c r="J457" s="2"/>
      <c r="K457" s="2"/>
      <c r="L457" s="2"/>
      <c r="M457" s="4"/>
      <c r="N457" s="2"/>
      <c r="O457" s="2"/>
      <c r="P457" s="2"/>
      <c r="Q457" s="2"/>
      <c r="R457" s="5"/>
      <c r="S457" s="2" t="s">
        <v>68</v>
      </c>
      <c r="T457" s="2" t="s">
        <v>68</v>
      </c>
      <c r="U457" s="34"/>
      <c r="V457" s="30" t="str" cm="1">
        <f t="array" ref="V457">_xlfn.IFS(
    D457="","",
    AND(D457="Single Family Residence",OR(X457="Lead",S457="Lead",T457="Lead"),OR(Q457="No",Q457="Unknown",Q457="")),"Tier 1",
    AND(D457="Single Family Residence",OR(X457="GRR",S457="Galvanized",T457="Galvanized",F457="Lead"),OR(Q457="No",Q457="Unknown",Q457="")),"Tier 3",
    AND(D457="Single Family Residence",AI457="Yes",OR(Q457="No",Q457="Unknown",Q457="")),"Tier 4",
    AND(D457&lt;&gt;"Single Family Residence",OR(X457="Lead",AK457="Yes"),OR(Q457="No",Q457="Unknown",Q457="")),"Tier 2",
    OR(Q457="No",Q457="Unknown",Q457=""),"Tier 5",
    Q457="Yes","No Tier",
    TRUE,"")</f>
        <v/>
      </c>
      <c r="W457" s="32" t="str">
        <f t="shared" si="21"/>
        <v>Unknown</v>
      </c>
      <c r="X457" s="32" t="str" cm="1">
        <f t="array" ref="X457">_xlfn.IFS(
    AND(G457="",M457=""), "",
    OR(G457="Lead", G457="Lead Lined Galvanized", M457="Lead", M457="Lead Lined Galvanized"), "Lead",
    AND(G457="GRR", M457="GRR"), "Non-Lead",
    OR(AND(G457="GRR", M457=""), AND(G457="", M457="GRR")), "Non-Lead",
    AND(G457&lt;&gt;"GRR", G457&lt;&gt;"", M457="GRR", OR(I457="Yes", I457="Unknown", I457="")), "GRR",
    AND(G457&lt;&gt;"GRR", G457&lt;&gt;"", M457="GRR", I457="No"), "Non-Lead",
    OR(G457="Unknown", M457="Unknown"), "Unknown",
    OR(NOT(OR(G457="Lead", G457="Lead Lined Galvanized", G457="GRR", G457="Unknown")),
       NOT(OR(M457="Lead", M457="Lead Lined Galvanized", M457="GRR", M457="Unknown"))), "Non-Lead",
    TRUE, ""
)</f>
        <v/>
      </c>
      <c r="Y457" s="31" t="str">
        <f t="shared" si="22"/>
        <v/>
      </c>
      <c r="Z457" s="1" t="b">
        <v>0</v>
      </c>
      <c r="AA457" s="13"/>
      <c r="AB457" s="13"/>
      <c r="AC457" s="13"/>
      <c r="AD457" s="13"/>
      <c r="AE457" s="13"/>
      <c r="AG457" s="32" t="str" cm="1">
        <f t="array" ref="AG457">_xlfn.IFS(AH457="","",AH457="Yes",IF(ISNUMBER(U457),IF(U457&lt;1988,"Yes","No"),"No"),TRUE,"")</f>
        <v/>
      </c>
      <c r="AH457" s="32" t="str">
        <f t="shared" si="23"/>
        <v/>
      </c>
      <c r="AI457" s="32" t="str" cm="1">
        <f t="array" ref="AI457">_xlfn.IFS(AJ457="","",AJ457="Yes",IF(ISNUMBER(U457),IF(U457&lt;1988,"Yes","No"),"No"),TRUE,"No")</f>
        <v>No</v>
      </c>
      <c r="AJ457" s="32" t="str" cm="1">
        <f t="array" ref="AJ457">_xlfn.IFS(AND(S457="",T457=""),"",
     OR(S457="Lead",T457="Lead"),"No",
     OR(S457="Non-Lead Copper",T457="Non-Lead Copper"),"Yes",
     TRUE,"No")</f>
        <v>No</v>
      </c>
      <c r="AK457" s="32" t="str" cm="1">
        <f t="array" ref="AK457">_xlfn.IFS(AND(S457="",T457=""),"",
     OR(S457="Lead",T457="Lead"),"Yes",
     TRUE,"No")</f>
        <v>No</v>
      </c>
    </row>
    <row r="458" spans="1:37">
      <c r="A458" s="28">
        <v>456</v>
      </c>
      <c r="B458" s="2"/>
      <c r="C458" s="2"/>
      <c r="D458" s="3"/>
      <c r="E458" s="2"/>
      <c r="F458" s="5" t="s">
        <v>68</v>
      </c>
      <c r="G458" s="2"/>
      <c r="H458" s="2"/>
      <c r="I458" s="2"/>
      <c r="J458" s="2"/>
      <c r="K458" s="2"/>
      <c r="L458" s="2"/>
      <c r="M458" s="4"/>
      <c r="N458" s="2"/>
      <c r="O458" s="2"/>
      <c r="P458" s="2"/>
      <c r="Q458" s="2"/>
      <c r="R458" s="5"/>
      <c r="S458" s="2" t="s">
        <v>68</v>
      </c>
      <c r="T458" s="2" t="s">
        <v>68</v>
      </c>
      <c r="U458" s="34"/>
      <c r="V458" s="30" t="str" cm="1">
        <f t="array" ref="V458">_xlfn.IFS(
    D458="","",
    AND(D458="Single Family Residence",OR(X458="Lead",S458="Lead",T458="Lead"),OR(Q458="No",Q458="Unknown",Q458="")),"Tier 1",
    AND(D458="Single Family Residence",OR(X458="GRR",S458="Galvanized",T458="Galvanized",F458="Lead"),OR(Q458="No",Q458="Unknown",Q458="")),"Tier 3",
    AND(D458="Single Family Residence",AI458="Yes",OR(Q458="No",Q458="Unknown",Q458="")),"Tier 4",
    AND(D458&lt;&gt;"Single Family Residence",OR(X458="Lead",AK458="Yes"),OR(Q458="No",Q458="Unknown",Q458="")),"Tier 2",
    OR(Q458="No",Q458="Unknown",Q458=""),"Tier 5",
    Q458="Yes","No Tier",
    TRUE,"")</f>
        <v/>
      </c>
      <c r="W458" s="32" t="str">
        <f t="shared" si="21"/>
        <v>Unknown</v>
      </c>
      <c r="X458" s="32" t="str" cm="1">
        <f t="array" ref="X458">_xlfn.IFS(
    AND(G458="",M458=""), "",
    OR(G458="Lead", G458="Lead Lined Galvanized", M458="Lead", M458="Lead Lined Galvanized"), "Lead",
    AND(G458="GRR", M458="GRR"), "Non-Lead",
    OR(AND(G458="GRR", M458=""), AND(G458="", M458="GRR")), "Non-Lead",
    AND(G458&lt;&gt;"GRR", G458&lt;&gt;"", M458="GRR", OR(I458="Yes", I458="Unknown", I458="")), "GRR",
    AND(G458&lt;&gt;"GRR", G458&lt;&gt;"", M458="GRR", I458="No"), "Non-Lead",
    OR(G458="Unknown", M458="Unknown"), "Unknown",
    OR(NOT(OR(G458="Lead", G458="Lead Lined Galvanized", G458="GRR", G458="Unknown")),
       NOT(OR(M458="Lead", M458="Lead Lined Galvanized", M458="GRR", M458="Unknown"))), "Non-Lead",
    TRUE, ""
)</f>
        <v/>
      </c>
      <c r="Y458" s="31" t="str">
        <f t="shared" si="22"/>
        <v/>
      </c>
      <c r="Z458" s="1" t="b">
        <v>0</v>
      </c>
      <c r="AA458" s="13"/>
      <c r="AB458" s="13"/>
      <c r="AC458" s="13"/>
      <c r="AD458" s="13"/>
      <c r="AE458" s="13"/>
      <c r="AG458" s="32" t="str" cm="1">
        <f t="array" ref="AG458">_xlfn.IFS(AH458="","",AH458="Yes",IF(ISNUMBER(U458),IF(U458&lt;1988,"Yes","No"),"No"),TRUE,"")</f>
        <v/>
      </c>
      <c r="AH458" s="32" t="str">
        <f t="shared" si="23"/>
        <v/>
      </c>
      <c r="AI458" s="32" t="str" cm="1">
        <f t="array" ref="AI458">_xlfn.IFS(AJ458="","",AJ458="Yes",IF(ISNUMBER(U458),IF(U458&lt;1988,"Yes","No"),"No"),TRUE,"No")</f>
        <v>No</v>
      </c>
      <c r="AJ458" s="32" t="str" cm="1">
        <f t="array" ref="AJ458">_xlfn.IFS(AND(S458="",T458=""),"",
     OR(S458="Lead",T458="Lead"),"No",
     OR(S458="Non-Lead Copper",T458="Non-Lead Copper"),"Yes",
     TRUE,"No")</f>
        <v>No</v>
      </c>
      <c r="AK458" s="32" t="str" cm="1">
        <f t="array" ref="AK458">_xlfn.IFS(AND(S458="",T458=""),"",
     OR(S458="Lead",T458="Lead"),"Yes",
     TRUE,"No")</f>
        <v>No</v>
      </c>
    </row>
    <row r="459" spans="1:37">
      <c r="A459" s="28">
        <v>457</v>
      </c>
      <c r="B459" s="2"/>
      <c r="C459" s="2"/>
      <c r="D459" s="3"/>
      <c r="E459" s="2"/>
      <c r="F459" s="5" t="s">
        <v>68</v>
      </c>
      <c r="G459" s="2"/>
      <c r="H459" s="2"/>
      <c r="I459" s="2"/>
      <c r="J459" s="2"/>
      <c r="K459" s="2"/>
      <c r="L459" s="2"/>
      <c r="M459" s="4"/>
      <c r="N459" s="2"/>
      <c r="O459" s="2"/>
      <c r="P459" s="2"/>
      <c r="Q459" s="2"/>
      <c r="R459" s="5"/>
      <c r="S459" s="2" t="s">
        <v>68</v>
      </c>
      <c r="T459" s="2" t="s">
        <v>68</v>
      </c>
      <c r="U459" s="34"/>
      <c r="V459" s="30" t="str" cm="1">
        <f t="array" ref="V459">_xlfn.IFS(
    D459="","",
    AND(D459="Single Family Residence",OR(X459="Lead",S459="Lead",T459="Lead"),OR(Q459="No",Q459="Unknown",Q459="")),"Tier 1",
    AND(D459="Single Family Residence",OR(X459="GRR",S459="Galvanized",T459="Galvanized",F459="Lead"),OR(Q459="No",Q459="Unknown",Q459="")),"Tier 3",
    AND(D459="Single Family Residence",AI459="Yes",OR(Q459="No",Q459="Unknown",Q459="")),"Tier 4",
    AND(D459&lt;&gt;"Single Family Residence",OR(X459="Lead",AK459="Yes"),OR(Q459="No",Q459="Unknown",Q459="")),"Tier 2",
    OR(Q459="No",Q459="Unknown",Q459=""),"Tier 5",
    Q459="Yes","No Tier",
    TRUE,"")</f>
        <v/>
      </c>
      <c r="W459" s="32" t="str">
        <f t="shared" si="21"/>
        <v>Unknown</v>
      </c>
      <c r="X459" s="32" t="str" cm="1">
        <f t="array" ref="X459">_xlfn.IFS(
    AND(G459="",M459=""), "",
    OR(G459="Lead", G459="Lead Lined Galvanized", M459="Lead", M459="Lead Lined Galvanized"), "Lead",
    AND(G459="GRR", M459="GRR"), "Non-Lead",
    OR(AND(G459="GRR", M459=""), AND(G459="", M459="GRR")), "Non-Lead",
    AND(G459&lt;&gt;"GRR", G459&lt;&gt;"", M459="GRR", OR(I459="Yes", I459="Unknown", I459="")), "GRR",
    AND(G459&lt;&gt;"GRR", G459&lt;&gt;"", M459="GRR", I459="No"), "Non-Lead",
    OR(G459="Unknown", M459="Unknown"), "Unknown",
    OR(NOT(OR(G459="Lead", G459="Lead Lined Galvanized", G459="GRR", G459="Unknown")),
       NOT(OR(M459="Lead", M459="Lead Lined Galvanized", M459="GRR", M459="Unknown"))), "Non-Lead",
    TRUE, ""
)</f>
        <v/>
      </c>
      <c r="Y459" s="31" t="str">
        <f t="shared" si="22"/>
        <v/>
      </c>
      <c r="Z459" s="1" t="b">
        <v>0</v>
      </c>
      <c r="AA459" s="13"/>
      <c r="AB459" s="13"/>
      <c r="AC459" s="13"/>
      <c r="AD459" s="13"/>
      <c r="AE459" s="13"/>
      <c r="AG459" s="32" t="str" cm="1">
        <f t="array" ref="AG459">_xlfn.IFS(AH459="","",AH459="Yes",IF(ISNUMBER(U459),IF(U459&lt;1988,"Yes","No"),"No"),TRUE,"")</f>
        <v/>
      </c>
      <c r="AH459" s="32" t="str">
        <f t="shared" si="23"/>
        <v/>
      </c>
      <c r="AI459" s="32" t="str" cm="1">
        <f t="array" ref="AI459">_xlfn.IFS(AJ459="","",AJ459="Yes",IF(ISNUMBER(U459),IF(U459&lt;1988,"Yes","No"),"No"),TRUE,"No")</f>
        <v>No</v>
      </c>
      <c r="AJ459" s="32" t="str" cm="1">
        <f t="array" ref="AJ459">_xlfn.IFS(AND(S459="",T459=""),"",
     OR(S459="Lead",T459="Lead"),"No",
     OR(S459="Non-Lead Copper",T459="Non-Lead Copper"),"Yes",
     TRUE,"No")</f>
        <v>No</v>
      </c>
      <c r="AK459" s="32" t="str" cm="1">
        <f t="array" ref="AK459">_xlfn.IFS(AND(S459="",T459=""),"",
     OR(S459="Lead",T459="Lead"),"Yes",
     TRUE,"No")</f>
        <v>No</v>
      </c>
    </row>
    <row r="460" spans="1:37">
      <c r="A460" s="28">
        <v>458</v>
      </c>
      <c r="B460" s="2"/>
      <c r="C460" s="2"/>
      <c r="D460" s="3"/>
      <c r="E460" s="2"/>
      <c r="F460" s="5" t="s">
        <v>68</v>
      </c>
      <c r="G460" s="2"/>
      <c r="H460" s="2"/>
      <c r="I460" s="2"/>
      <c r="J460" s="2"/>
      <c r="K460" s="2"/>
      <c r="L460" s="2"/>
      <c r="M460" s="4"/>
      <c r="N460" s="2"/>
      <c r="O460" s="2"/>
      <c r="P460" s="2"/>
      <c r="Q460" s="2"/>
      <c r="R460" s="5"/>
      <c r="S460" s="2" t="s">
        <v>68</v>
      </c>
      <c r="T460" s="2" t="s">
        <v>68</v>
      </c>
      <c r="U460" s="34"/>
      <c r="V460" s="30" t="str" cm="1">
        <f t="array" ref="V460">_xlfn.IFS(
    D460="","",
    AND(D460="Single Family Residence",OR(X460="Lead",S460="Lead",T460="Lead"),OR(Q460="No",Q460="Unknown",Q460="")),"Tier 1",
    AND(D460="Single Family Residence",OR(X460="GRR",S460="Galvanized",T460="Galvanized",F460="Lead"),OR(Q460="No",Q460="Unknown",Q460="")),"Tier 3",
    AND(D460="Single Family Residence",AI460="Yes",OR(Q460="No",Q460="Unknown",Q460="")),"Tier 4",
    AND(D460&lt;&gt;"Single Family Residence",OR(X460="Lead",AK460="Yes"),OR(Q460="No",Q460="Unknown",Q460="")),"Tier 2",
    OR(Q460="No",Q460="Unknown",Q460=""),"Tier 5",
    Q460="Yes","No Tier",
    TRUE,"")</f>
        <v/>
      </c>
      <c r="W460" s="32" t="str">
        <f t="shared" si="21"/>
        <v>Unknown</v>
      </c>
      <c r="X460" s="32" t="str" cm="1">
        <f t="array" ref="X460">_xlfn.IFS(
    AND(G460="",M460=""), "",
    OR(G460="Lead", G460="Lead Lined Galvanized", M460="Lead", M460="Lead Lined Galvanized"), "Lead",
    AND(G460="GRR", M460="GRR"), "Non-Lead",
    OR(AND(G460="GRR", M460=""), AND(G460="", M460="GRR")), "Non-Lead",
    AND(G460&lt;&gt;"GRR", G460&lt;&gt;"", M460="GRR", OR(I460="Yes", I460="Unknown", I460="")), "GRR",
    AND(G460&lt;&gt;"GRR", G460&lt;&gt;"", M460="GRR", I460="No"), "Non-Lead",
    OR(G460="Unknown", M460="Unknown"), "Unknown",
    OR(NOT(OR(G460="Lead", G460="Lead Lined Galvanized", G460="GRR", G460="Unknown")),
       NOT(OR(M460="Lead", M460="Lead Lined Galvanized", M460="GRR", M460="Unknown"))), "Non-Lead",
    TRUE, ""
)</f>
        <v/>
      </c>
      <c r="Y460" s="31" t="str">
        <f t="shared" si="22"/>
        <v/>
      </c>
      <c r="Z460" s="1" t="b">
        <v>0</v>
      </c>
      <c r="AA460" s="13"/>
      <c r="AB460" s="13"/>
      <c r="AC460" s="13"/>
      <c r="AD460" s="13"/>
      <c r="AE460" s="13"/>
      <c r="AG460" s="32" t="str" cm="1">
        <f t="array" ref="AG460">_xlfn.IFS(AH460="","",AH460="Yes",IF(ISNUMBER(U460),IF(U460&lt;1988,"Yes","No"),"No"),TRUE,"")</f>
        <v/>
      </c>
      <c r="AH460" s="32" t="str">
        <f t="shared" si="23"/>
        <v/>
      </c>
      <c r="AI460" s="32" t="str" cm="1">
        <f t="array" ref="AI460">_xlfn.IFS(AJ460="","",AJ460="Yes",IF(ISNUMBER(U460),IF(U460&lt;1988,"Yes","No"),"No"),TRUE,"No")</f>
        <v>No</v>
      </c>
      <c r="AJ460" s="32" t="str" cm="1">
        <f t="array" ref="AJ460">_xlfn.IFS(AND(S460="",T460=""),"",
     OR(S460="Lead",T460="Lead"),"No",
     OR(S460="Non-Lead Copper",T460="Non-Lead Copper"),"Yes",
     TRUE,"No")</f>
        <v>No</v>
      </c>
      <c r="AK460" s="32" t="str" cm="1">
        <f t="array" ref="AK460">_xlfn.IFS(AND(S460="",T460=""),"",
     OR(S460="Lead",T460="Lead"),"Yes",
     TRUE,"No")</f>
        <v>No</v>
      </c>
    </row>
    <row r="461" spans="1:37">
      <c r="A461" s="28">
        <v>459</v>
      </c>
      <c r="B461" s="2"/>
      <c r="C461" s="2"/>
      <c r="D461" s="3"/>
      <c r="E461" s="2"/>
      <c r="F461" s="5" t="s">
        <v>68</v>
      </c>
      <c r="G461" s="2"/>
      <c r="H461" s="2"/>
      <c r="I461" s="2"/>
      <c r="J461" s="2"/>
      <c r="K461" s="2"/>
      <c r="L461" s="2"/>
      <c r="M461" s="4"/>
      <c r="N461" s="2"/>
      <c r="O461" s="2"/>
      <c r="P461" s="2"/>
      <c r="Q461" s="2"/>
      <c r="R461" s="5"/>
      <c r="S461" s="2" t="s">
        <v>68</v>
      </c>
      <c r="T461" s="2" t="s">
        <v>68</v>
      </c>
      <c r="U461" s="34"/>
      <c r="V461" s="30" t="str" cm="1">
        <f t="array" ref="V461">_xlfn.IFS(
    D461="","",
    AND(D461="Single Family Residence",OR(X461="Lead",S461="Lead",T461="Lead"),OR(Q461="No",Q461="Unknown",Q461="")),"Tier 1",
    AND(D461="Single Family Residence",OR(X461="GRR",S461="Galvanized",T461="Galvanized",F461="Lead"),OR(Q461="No",Q461="Unknown",Q461="")),"Tier 3",
    AND(D461="Single Family Residence",AI461="Yes",OR(Q461="No",Q461="Unknown",Q461="")),"Tier 4",
    AND(D461&lt;&gt;"Single Family Residence",OR(X461="Lead",AK461="Yes"),OR(Q461="No",Q461="Unknown",Q461="")),"Tier 2",
    OR(Q461="No",Q461="Unknown",Q461=""),"Tier 5",
    Q461="Yes","No Tier",
    TRUE,"")</f>
        <v/>
      </c>
      <c r="W461" s="32" t="str">
        <f t="shared" si="21"/>
        <v>Unknown</v>
      </c>
      <c r="X461" s="32" t="str" cm="1">
        <f t="array" ref="X461">_xlfn.IFS(
    AND(G461="",M461=""), "",
    OR(G461="Lead", G461="Lead Lined Galvanized", M461="Lead", M461="Lead Lined Galvanized"), "Lead",
    AND(G461="GRR", M461="GRR"), "Non-Lead",
    OR(AND(G461="GRR", M461=""), AND(G461="", M461="GRR")), "Non-Lead",
    AND(G461&lt;&gt;"GRR", G461&lt;&gt;"", M461="GRR", OR(I461="Yes", I461="Unknown", I461="")), "GRR",
    AND(G461&lt;&gt;"GRR", G461&lt;&gt;"", M461="GRR", I461="No"), "Non-Lead",
    OR(G461="Unknown", M461="Unknown"), "Unknown",
    OR(NOT(OR(G461="Lead", G461="Lead Lined Galvanized", G461="GRR", G461="Unknown")),
       NOT(OR(M461="Lead", M461="Lead Lined Galvanized", M461="GRR", M461="Unknown"))), "Non-Lead",
    TRUE, ""
)</f>
        <v/>
      </c>
      <c r="Y461" s="31" t="str">
        <f t="shared" si="22"/>
        <v/>
      </c>
      <c r="Z461" s="1" t="b">
        <v>0</v>
      </c>
      <c r="AA461" s="13"/>
      <c r="AB461" s="13"/>
      <c r="AC461" s="13"/>
      <c r="AD461" s="13"/>
      <c r="AE461" s="13"/>
      <c r="AG461" s="32" t="str" cm="1">
        <f t="array" ref="AG461">_xlfn.IFS(AH461="","",AH461="Yes",IF(ISNUMBER(U461),IF(U461&lt;1988,"Yes","No"),"No"),TRUE,"")</f>
        <v/>
      </c>
      <c r="AH461" s="32" t="str">
        <f t="shared" si="23"/>
        <v/>
      </c>
      <c r="AI461" s="32" t="str" cm="1">
        <f t="array" ref="AI461">_xlfn.IFS(AJ461="","",AJ461="Yes",IF(ISNUMBER(U461),IF(U461&lt;1988,"Yes","No"),"No"),TRUE,"No")</f>
        <v>No</v>
      </c>
      <c r="AJ461" s="32" t="str" cm="1">
        <f t="array" ref="AJ461">_xlfn.IFS(AND(S461="",T461=""),"",
     OR(S461="Lead",T461="Lead"),"No",
     OR(S461="Non-Lead Copper",T461="Non-Lead Copper"),"Yes",
     TRUE,"No")</f>
        <v>No</v>
      </c>
      <c r="AK461" s="32" t="str" cm="1">
        <f t="array" ref="AK461">_xlfn.IFS(AND(S461="",T461=""),"",
     OR(S461="Lead",T461="Lead"),"Yes",
     TRUE,"No")</f>
        <v>No</v>
      </c>
    </row>
    <row r="462" spans="1:37">
      <c r="A462" s="28">
        <v>460</v>
      </c>
      <c r="B462" s="2"/>
      <c r="C462" s="2"/>
      <c r="D462" s="3"/>
      <c r="E462" s="2"/>
      <c r="F462" s="5" t="s">
        <v>68</v>
      </c>
      <c r="G462" s="2"/>
      <c r="H462" s="2"/>
      <c r="I462" s="2"/>
      <c r="J462" s="2"/>
      <c r="K462" s="2"/>
      <c r="L462" s="2"/>
      <c r="M462" s="4"/>
      <c r="N462" s="2"/>
      <c r="O462" s="2"/>
      <c r="P462" s="2"/>
      <c r="Q462" s="2"/>
      <c r="R462" s="5"/>
      <c r="S462" s="2" t="s">
        <v>68</v>
      </c>
      <c r="T462" s="2" t="s">
        <v>68</v>
      </c>
      <c r="U462" s="34"/>
      <c r="V462" s="30" t="str" cm="1">
        <f t="array" ref="V462">_xlfn.IFS(
    D462="","",
    AND(D462="Single Family Residence",OR(X462="Lead",S462="Lead",T462="Lead"),OR(Q462="No",Q462="Unknown",Q462="")),"Tier 1",
    AND(D462="Single Family Residence",OR(X462="GRR",S462="Galvanized",T462="Galvanized",F462="Lead"),OR(Q462="No",Q462="Unknown",Q462="")),"Tier 3",
    AND(D462="Single Family Residence",AI462="Yes",OR(Q462="No",Q462="Unknown",Q462="")),"Tier 4",
    AND(D462&lt;&gt;"Single Family Residence",OR(X462="Lead",AK462="Yes"),OR(Q462="No",Q462="Unknown",Q462="")),"Tier 2",
    OR(Q462="No",Q462="Unknown",Q462=""),"Tier 5",
    Q462="Yes","No Tier",
    TRUE,"")</f>
        <v/>
      </c>
      <c r="W462" s="32" t="str">
        <f t="shared" si="21"/>
        <v>Unknown</v>
      </c>
      <c r="X462" s="32" t="str" cm="1">
        <f t="array" ref="X462">_xlfn.IFS(
    AND(G462="",M462=""), "",
    OR(G462="Lead", G462="Lead Lined Galvanized", M462="Lead", M462="Lead Lined Galvanized"), "Lead",
    AND(G462="GRR", M462="GRR"), "Non-Lead",
    OR(AND(G462="GRR", M462=""), AND(G462="", M462="GRR")), "Non-Lead",
    AND(G462&lt;&gt;"GRR", G462&lt;&gt;"", M462="GRR", OR(I462="Yes", I462="Unknown", I462="")), "GRR",
    AND(G462&lt;&gt;"GRR", G462&lt;&gt;"", M462="GRR", I462="No"), "Non-Lead",
    OR(G462="Unknown", M462="Unknown"), "Unknown",
    OR(NOT(OR(G462="Lead", G462="Lead Lined Galvanized", G462="GRR", G462="Unknown")),
       NOT(OR(M462="Lead", M462="Lead Lined Galvanized", M462="GRR", M462="Unknown"))), "Non-Lead",
    TRUE, ""
)</f>
        <v/>
      </c>
      <c r="Y462" s="31" t="str">
        <f t="shared" si="22"/>
        <v/>
      </c>
      <c r="Z462" s="1" t="b">
        <v>0</v>
      </c>
      <c r="AA462" s="13"/>
      <c r="AB462" s="13"/>
      <c r="AC462" s="13"/>
      <c r="AD462" s="13"/>
      <c r="AE462" s="13"/>
      <c r="AG462" s="32" t="str" cm="1">
        <f t="array" ref="AG462">_xlfn.IFS(AH462="","",AH462="Yes",IF(ISNUMBER(U462),IF(U462&lt;1988,"Yes","No"),"No"),TRUE,"")</f>
        <v/>
      </c>
      <c r="AH462" s="32" t="str">
        <f t="shared" si="23"/>
        <v/>
      </c>
      <c r="AI462" s="32" t="str" cm="1">
        <f t="array" ref="AI462">_xlfn.IFS(AJ462="","",AJ462="Yes",IF(ISNUMBER(U462),IF(U462&lt;1988,"Yes","No"),"No"),TRUE,"No")</f>
        <v>No</v>
      </c>
      <c r="AJ462" s="32" t="str" cm="1">
        <f t="array" ref="AJ462">_xlfn.IFS(AND(S462="",T462=""),"",
     OR(S462="Lead",T462="Lead"),"No",
     OR(S462="Non-Lead Copper",T462="Non-Lead Copper"),"Yes",
     TRUE,"No")</f>
        <v>No</v>
      </c>
      <c r="AK462" s="32" t="str" cm="1">
        <f t="array" ref="AK462">_xlfn.IFS(AND(S462="",T462=""),"",
     OR(S462="Lead",T462="Lead"),"Yes",
     TRUE,"No")</f>
        <v>No</v>
      </c>
    </row>
    <row r="463" spans="1:37">
      <c r="A463" s="28">
        <v>461</v>
      </c>
      <c r="B463" s="2"/>
      <c r="C463" s="2"/>
      <c r="D463" s="3"/>
      <c r="E463" s="2"/>
      <c r="F463" s="5" t="s">
        <v>68</v>
      </c>
      <c r="G463" s="2"/>
      <c r="H463" s="2"/>
      <c r="I463" s="2"/>
      <c r="J463" s="2"/>
      <c r="K463" s="2"/>
      <c r="L463" s="2"/>
      <c r="M463" s="4"/>
      <c r="N463" s="2"/>
      <c r="O463" s="2"/>
      <c r="P463" s="2"/>
      <c r="Q463" s="2"/>
      <c r="R463" s="5"/>
      <c r="S463" s="2" t="s">
        <v>68</v>
      </c>
      <c r="T463" s="2" t="s">
        <v>68</v>
      </c>
      <c r="U463" s="34"/>
      <c r="V463" s="30" t="str" cm="1">
        <f t="array" ref="V463">_xlfn.IFS(
    D463="","",
    AND(D463="Single Family Residence",OR(X463="Lead",S463="Lead",T463="Lead"),OR(Q463="No",Q463="Unknown",Q463="")),"Tier 1",
    AND(D463="Single Family Residence",OR(X463="GRR",S463="Galvanized",T463="Galvanized",F463="Lead"),OR(Q463="No",Q463="Unknown",Q463="")),"Tier 3",
    AND(D463="Single Family Residence",AI463="Yes",OR(Q463="No",Q463="Unknown",Q463="")),"Tier 4",
    AND(D463&lt;&gt;"Single Family Residence",OR(X463="Lead",AK463="Yes"),OR(Q463="No",Q463="Unknown",Q463="")),"Tier 2",
    OR(Q463="No",Q463="Unknown",Q463=""),"Tier 5",
    Q463="Yes","No Tier",
    TRUE,"")</f>
        <v/>
      </c>
      <c r="W463" s="32" t="str">
        <f t="shared" si="21"/>
        <v>Unknown</v>
      </c>
      <c r="X463" s="32" t="str" cm="1">
        <f t="array" ref="X463">_xlfn.IFS(
    AND(G463="",M463=""), "",
    OR(G463="Lead", G463="Lead Lined Galvanized", M463="Lead", M463="Lead Lined Galvanized"), "Lead",
    AND(G463="GRR", M463="GRR"), "Non-Lead",
    OR(AND(G463="GRR", M463=""), AND(G463="", M463="GRR")), "Non-Lead",
    AND(G463&lt;&gt;"GRR", G463&lt;&gt;"", M463="GRR", OR(I463="Yes", I463="Unknown", I463="")), "GRR",
    AND(G463&lt;&gt;"GRR", G463&lt;&gt;"", M463="GRR", I463="No"), "Non-Lead",
    OR(G463="Unknown", M463="Unknown"), "Unknown",
    OR(NOT(OR(G463="Lead", G463="Lead Lined Galvanized", G463="GRR", G463="Unknown")),
       NOT(OR(M463="Lead", M463="Lead Lined Galvanized", M463="GRR", M463="Unknown"))), "Non-Lead",
    TRUE, ""
)</f>
        <v/>
      </c>
      <c r="Y463" s="31" t="str">
        <f t="shared" si="22"/>
        <v/>
      </c>
      <c r="Z463" s="1" t="b">
        <v>0</v>
      </c>
      <c r="AA463" s="13"/>
      <c r="AB463" s="13"/>
      <c r="AC463" s="13"/>
      <c r="AD463" s="13"/>
      <c r="AE463" s="13"/>
      <c r="AG463" s="32" t="str" cm="1">
        <f t="array" ref="AG463">_xlfn.IFS(AH463="","",AH463="Yes",IF(ISNUMBER(U463),IF(U463&lt;1988,"Yes","No"),"No"),TRUE,"")</f>
        <v/>
      </c>
      <c r="AH463" s="32" t="str">
        <f t="shared" si="23"/>
        <v/>
      </c>
      <c r="AI463" s="32" t="str" cm="1">
        <f t="array" ref="AI463">_xlfn.IFS(AJ463="","",AJ463="Yes",IF(ISNUMBER(U463),IF(U463&lt;1988,"Yes","No"),"No"),TRUE,"No")</f>
        <v>No</v>
      </c>
      <c r="AJ463" s="32" t="str" cm="1">
        <f t="array" ref="AJ463">_xlfn.IFS(AND(S463="",T463=""),"",
     OR(S463="Lead",T463="Lead"),"No",
     OR(S463="Non-Lead Copper",T463="Non-Lead Copper"),"Yes",
     TRUE,"No")</f>
        <v>No</v>
      </c>
      <c r="AK463" s="32" t="str" cm="1">
        <f t="array" ref="AK463">_xlfn.IFS(AND(S463="",T463=""),"",
     OR(S463="Lead",T463="Lead"),"Yes",
     TRUE,"No")</f>
        <v>No</v>
      </c>
    </row>
    <row r="464" spans="1:37">
      <c r="A464" s="28">
        <v>462</v>
      </c>
      <c r="B464" s="2"/>
      <c r="C464" s="2"/>
      <c r="D464" s="3"/>
      <c r="E464" s="2"/>
      <c r="F464" s="5" t="s">
        <v>68</v>
      </c>
      <c r="G464" s="2"/>
      <c r="H464" s="2"/>
      <c r="I464" s="2"/>
      <c r="J464" s="2"/>
      <c r="K464" s="2"/>
      <c r="L464" s="2"/>
      <c r="M464" s="4"/>
      <c r="N464" s="2"/>
      <c r="O464" s="2"/>
      <c r="P464" s="2"/>
      <c r="Q464" s="2"/>
      <c r="R464" s="5"/>
      <c r="S464" s="2" t="s">
        <v>68</v>
      </c>
      <c r="T464" s="2" t="s">
        <v>68</v>
      </c>
      <c r="U464" s="34"/>
      <c r="V464" s="30" t="str" cm="1">
        <f t="array" ref="V464">_xlfn.IFS(
    D464="","",
    AND(D464="Single Family Residence",OR(X464="Lead",S464="Lead",T464="Lead"),OR(Q464="No",Q464="Unknown",Q464="")),"Tier 1",
    AND(D464="Single Family Residence",OR(X464="GRR",S464="Galvanized",T464="Galvanized",F464="Lead"),OR(Q464="No",Q464="Unknown",Q464="")),"Tier 3",
    AND(D464="Single Family Residence",AI464="Yes",OR(Q464="No",Q464="Unknown",Q464="")),"Tier 4",
    AND(D464&lt;&gt;"Single Family Residence",OR(X464="Lead",AK464="Yes"),OR(Q464="No",Q464="Unknown",Q464="")),"Tier 2",
    OR(Q464="No",Q464="Unknown",Q464=""),"Tier 5",
    Q464="Yes","No Tier",
    TRUE,"")</f>
        <v/>
      </c>
      <c r="W464" s="32" t="str">
        <f t="shared" si="21"/>
        <v>Unknown</v>
      </c>
      <c r="X464" s="32" t="str" cm="1">
        <f t="array" ref="X464">_xlfn.IFS(
    AND(G464="",M464=""), "",
    OR(G464="Lead", G464="Lead Lined Galvanized", M464="Lead", M464="Lead Lined Galvanized"), "Lead",
    AND(G464="GRR", M464="GRR"), "Non-Lead",
    OR(AND(G464="GRR", M464=""), AND(G464="", M464="GRR")), "Non-Lead",
    AND(G464&lt;&gt;"GRR", G464&lt;&gt;"", M464="GRR", OR(I464="Yes", I464="Unknown", I464="")), "GRR",
    AND(G464&lt;&gt;"GRR", G464&lt;&gt;"", M464="GRR", I464="No"), "Non-Lead",
    OR(G464="Unknown", M464="Unknown"), "Unknown",
    OR(NOT(OR(G464="Lead", G464="Lead Lined Galvanized", G464="GRR", G464="Unknown")),
       NOT(OR(M464="Lead", M464="Lead Lined Galvanized", M464="GRR", M464="Unknown"))), "Non-Lead",
    TRUE, ""
)</f>
        <v/>
      </c>
      <c r="Y464" s="31" t="str">
        <f t="shared" si="22"/>
        <v/>
      </c>
      <c r="Z464" s="1" t="b">
        <v>0</v>
      </c>
      <c r="AA464" s="13"/>
      <c r="AB464" s="13"/>
      <c r="AC464" s="13"/>
      <c r="AD464" s="13"/>
      <c r="AE464" s="13"/>
      <c r="AG464" s="32" t="str" cm="1">
        <f t="array" ref="AG464">_xlfn.IFS(AH464="","",AH464="Yes",IF(ISNUMBER(U464),IF(U464&lt;1988,"Yes","No"),"No"),TRUE,"")</f>
        <v/>
      </c>
      <c r="AH464" s="32" t="str">
        <f t="shared" si="23"/>
        <v/>
      </c>
      <c r="AI464" s="32" t="str" cm="1">
        <f t="array" ref="AI464">_xlfn.IFS(AJ464="","",AJ464="Yes",IF(ISNUMBER(U464),IF(U464&lt;1988,"Yes","No"),"No"),TRUE,"No")</f>
        <v>No</v>
      </c>
      <c r="AJ464" s="32" t="str" cm="1">
        <f t="array" ref="AJ464">_xlfn.IFS(AND(S464="",T464=""),"",
     OR(S464="Lead",T464="Lead"),"No",
     OR(S464="Non-Lead Copper",T464="Non-Lead Copper"),"Yes",
     TRUE,"No")</f>
        <v>No</v>
      </c>
      <c r="AK464" s="32" t="str" cm="1">
        <f t="array" ref="AK464">_xlfn.IFS(AND(S464="",T464=""),"",
     OR(S464="Lead",T464="Lead"),"Yes",
     TRUE,"No")</f>
        <v>No</v>
      </c>
    </row>
    <row r="465" spans="1:37">
      <c r="A465" s="28">
        <v>463</v>
      </c>
      <c r="B465" s="2"/>
      <c r="C465" s="2"/>
      <c r="D465" s="3"/>
      <c r="E465" s="2"/>
      <c r="F465" s="5" t="s">
        <v>68</v>
      </c>
      <c r="G465" s="2"/>
      <c r="H465" s="2"/>
      <c r="I465" s="2"/>
      <c r="J465" s="2"/>
      <c r="K465" s="2"/>
      <c r="L465" s="2"/>
      <c r="M465" s="4"/>
      <c r="N465" s="2"/>
      <c r="O465" s="2"/>
      <c r="P465" s="2"/>
      <c r="Q465" s="2"/>
      <c r="R465" s="5"/>
      <c r="S465" s="2" t="s">
        <v>68</v>
      </c>
      <c r="T465" s="2" t="s">
        <v>68</v>
      </c>
      <c r="U465" s="34"/>
      <c r="V465" s="30" t="str" cm="1">
        <f t="array" ref="V465">_xlfn.IFS(
    D465="","",
    AND(D465="Single Family Residence",OR(X465="Lead",S465="Lead",T465="Lead"),OR(Q465="No",Q465="Unknown",Q465="")),"Tier 1",
    AND(D465="Single Family Residence",OR(X465="GRR",S465="Galvanized",T465="Galvanized",F465="Lead"),OR(Q465="No",Q465="Unknown",Q465="")),"Tier 3",
    AND(D465="Single Family Residence",AI465="Yes",OR(Q465="No",Q465="Unknown",Q465="")),"Tier 4",
    AND(D465&lt;&gt;"Single Family Residence",OR(X465="Lead",AK465="Yes"),OR(Q465="No",Q465="Unknown",Q465="")),"Tier 2",
    OR(Q465="No",Q465="Unknown",Q465=""),"Tier 5",
    Q465="Yes","No Tier",
    TRUE,"")</f>
        <v/>
      </c>
      <c r="W465" s="32" t="str">
        <f t="shared" si="21"/>
        <v>Unknown</v>
      </c>
      <c r="X465" s="32" t="str" cm="1">
        <f t="array" ref="X465">_xlfn.IFS(
    AND(G465="",M465=""), "",
    OR(G465="Lead", G465="Lead Lined Galvanized", M465="Lead", M465="Lead Lined Galvanized"), "Lead",
    AND(G465="GRR", M465="GRR"), "Non-Lead",
    OR(AND(G465="GRR", M465=""), AND(G465="", M465="GRR")), "Non-Lead",
    AND(G465&lt;&gt;"GRR", G465&lt;&gt;"", M465="GRR", OR(I465="Yes", I465="Unknown", I465="")), "GRR",
    AND(G465&lt;&gt;"GRR", G465&lt;&gt;"", M465="GRR", I465="No"), "Non-Lead",
    OR(G465="Unknown", M465="Unknown"), "Unknown",
    OR(NOT(OR(G465="Lead", G465="Lead Lined Galvanized", G465="GRR", G465="Unknown")),
       NOT(OR(M465="Lead", M465="Lead Lined Galvanized", M465="GRR", M465="Unknown"))), "Non-Lead",
    TRUE, ""
)</f>
        <v/>
      </c>
      <c r="Y465" s="31" t="str">
        <f t="shared" si="22"/>
        <v/>
      </c>
      <c r="Z465" s="1" t="b">
        <v>0</v>
      </c>
      <c r="AA465" s="13"/>
      <c r="AB465" s="13"/>
      <c r="AC465" s="13"/>
      <c r="AD465" s="13"/>
      <c r="AE465" s="13"/>
      <c r="AG465" s="32" t="str" cm="1">
        <f t="array" ref="AG465">_xlfn.IFS(AH465="","",AH465="Yes",IF(ISNUMBER(U465),IF(U465&lt;1988,"Yes","No"),"No"),TRUE,"")</f>
        <v/>
      </c>
      <c r="AH465" s="32" t="str">
        <f t="shared" si="23"/>
        <v/>
      </c>
      <c r="AI465" s="32" t="str" cm="1">
        <f t="array" ref="AI465">_xlfn.IFS(AJ465="","",AJ465="Yes",IF(ISNUMBER(U465),IF(U465&lt;1988,"Yes","No"),"No"),TRUE,"No")</f>
        <v>No</v>
      </c>
      <c r="AJ465" s="32" t="str" cm="1">
        <f t="array" ref="AJ465">_xlfn.IFS(AND(S465="",T465=""),"",
     OR(S465="Lead",T465="Lead"),"No",
     OR(S465="Non-Lead Copper",T465="Non-Lead Copper"),"Yes",
     TRUE,"No")</f>
        <v>No</v>
      </c>
      <c r="AK465" s="32" t="str" cm="1">
        <f t="array" ref="AK465">_xlfn.IFS(AND(S465="",T465=""),"",
     OR(S465="Lead",T465="Lead"),"Yes",
     TRUE,"No")</f>
        <v>No</v>
      </c>
    </row>
    <row r="466" spans="1:37">
      <c r="A466" s="28">
        <v>464</v>
      </c>
      <c r="B466" s="2"/>
      <c r="C466" s="2"/>
      <c r="D466" s="3"/>
      <c r="E466" s="2"/>
      <c r="F466" s="5" t="s">
        <v>68</v>
      </c>
      <c r="G466" s="2"/>
      <c r="H466" s="2"/>
      <c r="I466" s="2"/>
      <c r="J466" s="2"/>
      <c r="K466" s="2"/>
      <c r="L466" s="2"/>
      <c r="M466" s="4"/>
      <c r="N466" s="2"/>
      <c r="O466" s="2"/>
      <c r="P466" s="2"/>
      <c r="Q466" s="2"/>
      <c r="R466" s="5"/>
      <c r="S466" s="2" t="s">
        <v>68</v>
      </c>
      <c r="T466" s="2" t="s">
        <v>68</v>
      </c>
      <c r="U466" s="34"/>
      <c r="V466" s="30" t="str" cm="1">
        <f t="array" ref="V466">_xlfn.IFS(
    D466="","",
    AND(D466="Single Family Residence",OR(X466="Lead",S466="Lead",T466="Lead"),OR(Q466="No",Q466="Unknown",Q466="")),"Tier 1",
    AND(D466="Single Family Residence",OR(X466="GRR",S466="Galvanized",T466="Galvanized",F466="Lead"),OR(Q466="No",Q466="Unknown",Q466="")),"Tier 3",
    AND(D466="Single Family Residence",AI466="Yes",OR(Q466="No",Q466="Unknown",Q466="")),"Tier 4",
    AND(D466&lt;&gt;"Single Family Residence",OR(X466="Lead",AK466="Yes"),OR(Q466="No",Q466="Unknown",Q466="")),"Tier 2",
    OR(Q466="No",Q466="Unknown",Q466=""),"Tier 5",
    Q466="Yes","No Tier",
    TRUE,"")</f>
        <v/>
      </c>
      <c r="W466" s="32" t="str">
        <f t="shared" si="21"/>
        <v>Unknown</v>
      </c>
      <c r="X466" s="32" t="str" cm="1">
        <f t="array" ref="X466">_xlfn.IFS(
    AND(G466="",M466=""), "",
    OR(G466="Lead", G466="Lead Lined Galvanized", M466="Lead", M466="Lead Lined Galvanized"), "Lead",
    AND(G466="GRR", M466="GRR"), "Non-Lead",
    OR(AND(G466="GRR", M466=""), AND(G466="", M466="GRR")), "Non-Lead",
    AND(G466&lt;&gt;"GRR", G466&lt;&gt;"", M466="GRR", OR(I466="Yes", I466="Unknown", I466="")), "GRR",
    AND(G466&lt;&gt;"GRR", G466&lt;&gt;"", M466="GRR", I466="No"), "Non-Lead",
    OR(G466="Unknown", M466="Unknown"), "Unknown",
    OR(NOT(OR(G466="Lead", G466="Lead Lined Galvanized", G466="GRR", G466="Unknown")),
       NOT(OR(M466="Lead", M466="Lead Lined Galvanized", M466="GRR", M466="Unknown"))), "Non-Lead",
    TRUE, ""
)</f>
        <v/>
      </c>
      <c r="Y466" s="31" t="str">
        <f t="shared" si="22"/>
        <v/>
      </c>
      <c r="Z466" s="1" t="b">
        <v>0</v>
      </c>
      <c r="AA466" s="13"/>
      <c r="AB466" s="13"/>
      <c r="AC466" s="13"/>
      <c r="AD466" s="13"/>
      <c r="AE466" s="13"/>
      <c r="AG466" s="32" t="str" cm="1">
        <f t="array" ref="AG466">_xlfn.IFS(AH466="","",AH466="Yes",IF(ISNUMBER(U466),IF(U466&lt;1988,"Yes","No"),"No"),TRUE,"")</f>
        <v/>
      </c>
      <c r="AH466" s="32" t="str">
        <f t="shared" si="23"/>
        <v/>
      </c>
      <c r="AI466" s="32" t="str" cm="1">
        <f t="array" ref="AI466">_xlfn.IFS(AJ466="","",AJ466="Yes",IF(ISNUMBER(U466),IF(U466&lt;1988,"Yes","No"),"No"),TRUE,"No")</f>
        <v>No</v>
      </c>
      <c r="AJ466" s="32" t="str" cm="1">
        <f t="array" ref="AJ466">_xlfn.IFS(AND(S466="",T466=""),"",
     OR(S466="Lead",T466="Lead"),"No",
     OR(S466="Non-Lead Copper",T466="Non-Lead Copper"),"Yes",
     TRUE,"No")</f>
        <v>No</v>
      </c>
      <c r="AK466" s="32" t="str" cm="1">
        <f t="array" ref="AK466">_xlfn.IFS(AND(S466="",T466=""),"",
     OR(S466="Lead",T466="Lead"),"Yes",
     TRUE,"No")</f>
        <v>No</v>
      </c>
    </row>
    <row r="467" spans="1:37">
      <c r="A467" s="28">
        <v>465</v>
      </c>
      <c r="B467" s="2"/>
      <c r="C467" s="2"/>
      <c r="D467" s="3"/>
      <c r="E467" s="2"/>
      <c r="F467" s="5" t="s">
        <v>68</v>
      </c>
      <c r="G467" s="2"/>
      <c r="H467" s="2"/>
      <c r="I467" s="2"/>
      <c r="J467" s="2"/>
      <c r="K467" s="2"/>
      <c r="L467" s="2"/>
      <c r="M467" s="4"/>
      <c r="N467" s="2"/>
      <c r="O467" s="2"/>
      <c r="P467" s="2"/>
      <c r="Q467" s="2"/>
      <c r="R467" s="5"/>
      <c r="S467" s="2" t="s">
        <v>68</v>
      </c>
      <c r="T467" s="2" t="s">
        <v>68</v>
      </c>
      <c r="U467" s="34"/>
      <c r="V467" s="30" t="str" cm="1">
        <f t="array" ref="V467">_xlfn.IFS(
    D467="","",
    AND(D467="Single Family Residence",OR(X467="Lead",S467="Lead",T467="Lead"),OR(Q467="No",Q467="Unknown",Q467="")),"Tier 1",
    AND(D467="Single Family Residence",OR(X467="GRR",S467="Galvanized",T467="Galvanized",F467="Lead"),OR(Q467="No",Q467="Unknown",Q467="")),"Tier 3",
    AND(D467="Single Family Residence",AI467="Yes",OR(Q467="No",Q467="Unknown",Q467="")),"Tier 4",
    AND(D467&lt;&gt;"Single Family Residence",OR(X467="Lead",AK467="Yes"),OR(Q467="No",Q467="Unknown",Q467="")),"Tier 2",
    OR(Q467="No",Q467="Unknown",Q467=""),"Tier 5",
    Q467="Yes","No Tier",
    TRUE,"")</f>
        <v/>
      </c>
      <c r="W467" s="32" t="str">
        <f t="shared" si="21"/>
        <v>Unknown</v>
      </c>
      <c r="X467" s="32" t="str" cm="1">
        <f t="array" ref="X467">_xlfn.IFS(
    AND(G467="",M467=""), "",
    OR(G467="Lead", G467="Lead Lined Galvanized", M467="Lead", M467="Lead Lined Galvanized"), "Lead",
    AND(G467="GRR", M467="GRR"), "Non-Lead",
    OR(AND(G467="GRR", M467=""), AND(G467="", M467="GRR")), "Non-Lead",
    AND(G467&lt;&gt;"GRR", G467&lt;&gt;"", M467="GRR", OR(I467="Yes", I467="Unknown", I467="")), "GRR",
    AND(G467&lt;&gt;"GRR", G467&lt;&gt;"", M467="GRR", I467="No"), "Non-Lead",
    OR(G467="Unknown", M467="Unknown"), "Unknown",
    OR(NOT(OR(G467="Lead", G467="Lead Lined Galvanized", G467="GRR", G467="Unknown")),
       NOT(OR(M467="Lead", M467="Lead Lined Galvanized", M467="GRR", M467="Unknown"))), "Non-Lead",
    TRUE, ""
)</f>
        <v/>
      </c>
      <c r="Y467" s="31" t="str">
        <f t="shared" si="22"/>
        <v/>
      </c>
      <c r="Z467" s="1" t="b">
        <v>0</v>
      </c>
      <c r="AA467" s="13"/>
      <c r="AB467" s="13"/>
      <c r="AC467" s="13"/>
      <c r="AD467" s="13"/>
      <c r="AE467" s="13"/>
      <c r="AG467" s="32" t="str" cm="1">
        <f t="array" ref="AG467">_xlfn.IFS(AH467="","",AH467="Yes",IF(ISNUMBER(U467),IF(U467&lt;1988,"Yes","No"),"No"),TRUE,"")</f>
        <v/>
      </c>
      <c r="AH467" s="32" t="str">
        <f t="shared" si="23"/>
        <v/>
      </c>
      <c r="AI467" s="32" t="str" cm="1">
        <f t="array" ref="AI467">_xlfn.IFS(AJ467="","",AJ467="Yes",IF(ISNUMBER(U467),IF(U467&lt;1988,"Yes","No"),"No"),TRUE,"No")</f>
        <v>No</v>
      </c>
      <c r="AJ467" s="32" t="str" cm="1">
        <f t="array" ref="AJ467">_xlfn.IFS(AND(S467="",T467=""),"",
     OR(S467="Lead",T467="Lead"),"No",
     OR(S467="Non-Lead Copper",T467="Non-Lead Copper"),"Yes",
     TRUE,"No")</f>
        <v>No</v>
      </c>
      <c r="AK467" s="32" t="str" cm="1">
        <f t="array" ref="AK467">_xlfn.IFS(AND(S467="",T467=""),"",
     OR(S467="Lead",T467="Lead"),"Yes",
     TRUE,"No")</f>
        <v>No</v>
      </c>
    </row>
    <row r="468" spans="1:37">
      <c r="A468" s="28">
        <v>466</v>
      </c>
      <c r="B468" s="2"/>
      <c r="C468" s="2"/>
      <c r="D468" s="3"/>
      <c r="E468" s="2"/>
      <c r="F468" s="5" t="s">
        <v>68</v>
      </c>
      <c r="G468" s="2"/>
      <c r="H468" s="2"/>
      <c r="I468" s="2"/>
      <c r="J468" s="2"/>
      <c r="K468" s="2"/>
      <c r="L468" s="2"/>
      <c r="M468" s="4"/>
      <c r="N468" s="2"/>
      <c r="O468" s="2"/>
      <c r="P468" s="2"/>
      <c r="Q468" s="2"/>
      <c r="R468" s="5"/>
      <c r="S468" s="2" t="s">
        <v>68</v>
      </c>
      <c r="T468" s="2" t="s">
        <v>68</v>
      </c>
      <c r="U468" s="34"/>
      <c r="V468" s="30" t="str" cm="1">
        <f t="array" ref="V468">_xlfn.IFS(
    D468="","",
    AND(D468="Single Family Residence",OR(X468="Lead",S468="Lead",T468="Lead"),OR(Q468="No",Q468="Unknown",Q468="")),"Tier 1",
    AND(D468="Single Family Residence",OR(X468="GRR",S468="Galvanized",T468="Galvanized",F468="Lead"),OR(Q468="No",Q468="Unknown",Q468="")),"Tier 3",
    AND(D468="Single Family Residence",AI468="Yes",OR(Q468="No",Q468="Unknown",Q468="")),"Tier 4",
    AND(D468&lt;&gt;"Single Family Residence",OR(X468="Lead",AK468="Yes"),OR(Q468="No",Q468="Unknown",Q468="")),"Tier 2",
    OR(Q468="No",Q468="Unknown",Q468=""),"Tier 5",
    Q468="Yes","No Tier",
    TRUE,"")</f>
        <v/>
      </c>
      <c r="W468" s="32" t="str">
        <f t="shared" si="21"/>
        <v>Unknown</v>
      </c>
      <c r="X468" s="32" t="str" cm="1">
        <f t="array" ref="X468">_xlfn.IFS(
    AND(G468="",M468=""), "",
    OR(G468="Lead", G468="Lead Lined Galvanized", M468="Lead", M468="Lead Lined Galvanized"), "Lead",
    AND(G468="GRR", M468="GRR"), "Non-Lead",
    OR(AND(G468="GRR", M468=""), AND(G468="", M468="GRR")), "Non-Lead",
    AND(G468&lt;&gt;"GRR", G468&lt;&gt;"", M468="GRR", OR(I468="Yes", I468="Unknown", I468="")), "GRR",
    AND(G468&lt;&gt;"GRR", G468&lt;&gt;"", M468="GRR", I468="No"), "Non-Lead",
    OR(G468="Unknown", M468="Unknown"), "Unknown",
    OR(NOT(OR(G468="Lead", G468="Lead Lined Galvanized", G468="GRR", G468="Unknown")),
       NOT(OR(M468="Lead", M468="Lead Lined Galvanized", M468="GRR", M468="Unknown"))), "Non-Lead",
    TRUE, ""
)</f>
        <v/>
      </c>
      <c r="Y468" s="31" t="str">
        <f t="shared" si="22"/>
        <v/>
      </c>
      <c r="Z468" s="1" t="b">
        <v>0</v>
      </c>
      <c r="AA468" s="13"/>
      <c r="AB468" s="13"/>
      <c r="AC468" s="13"/>
      <c r="AD468" s="13"/>
      <c r="AE468" s="13"/>
      <c r="AG468" s="32" t="str" cm="1">
        <f t="array" ref="AG468">_xlfn.IFS(AH468="","",AH468="Yes",IF(ISNUMBER(U468),IF(U468&lt;1988,"Yes","No"),"No"),TRUE,"")</f>
        <v/>
      </c>
      <c r="AH468" s="32" t="str">
        <f t="shared" si="23"/>
        <v/>
      </c>
      <c r="AI468" s="32" t="str" cm="1">
        <f t="array" ref="AI468">_xlfn.IFS(AJ468="","",AJ468="Yes",IF(ISNUMBER(U468),IF(U468&lt;1988,"Yes","No"),"No"),TRUE,"No")</f>
        <v>No</v>
      </c>
      <c r="AJ468" s="32" t="str" cm="1">
        <f t="array" ref="AJ468">_xlfn.IFS(AND(S468="",T468=""),"",
     OR(S468="Lead",T468="Lead"),"No",
     OR(S468="Non-Lead Copper",T468="Non-Lead Copper"),"Yes",
     TRUE,"No")</f>
        <v>No</v>
      </c>
      <c r="AK468" s="32" t="str" cm="1">
        <f t="array" ref="AK468">_xlfn.IFS(AND(S468="",T468=""),"",
     OR(S468="Lead",T468="Lead"),"Yes",
     TRUE,"No")</f>
        <v>No</v>
      </c>
    </row>
    <row r="469" spans="1:37">
      <c r="A469" s="28">
        <v>467</v>
      </c>
      <c r="B469" s="2"/>
      <c r="C469" s="2"/>
      <c r="D469" s="3"/>
      <c r="E469" s="2"/>
      <c r="F469" s="5" t="s">
        <v>68</v>
      </c>
      <c r="G469" s="2"/>
      <c r="H469" s="2"/>
      <c r="I469" s="2"/>
      <c r="J469" s="2"/>
      <c r="K469" s="2"/>
      <c r="L469" s="2"/>
      <c r="M469" s="4"/>
      <c r="N469" s="2"/>
      <c r="O469" s="2"/>
      <c r="P469" s="2"/>
      <c r="Q469" s="2"/>
      <c r="R469" s="5"/>
      <c r="S469" s="2" t="s">
        <v>68</v>
      </c>
      <c r="T469" s="2" t="s">
        <v>68</v>
      </c>
      <c r="U469" s="34"/>
      <c r="V469" s="30" t="str" cm="1">
        <f t="array" ref="V469">_xlfn.IFS(
    D469="","",
    AND(D469="Single Family Residence",OR(X469="Lead",S469="Lead",T469="Lead"),OR(Q469="No",Q469="Unknown",Q469="")),"Tier 1",
    AND(D469="Single Family Residence",OR(X469="GRR",S469="Galvanized",T469="Galvanized",F469="Lead"),OR(Q469="No",Q469="Unknown",Q469="")),"Tier 3",
    AND(D469="Single Family Residence",AI469="Yes",OR(Q469="No",Q469="Unknown",Q469="")),"Tier 4",
    AND(D469&lt;&gt;"Single Family Residence",OR(X469="Lead",AK469="Yes"),OR(Q469="No",Q469="Unknown",Q469="")),"Tier 2",
    OR(Q469="No",Q469="Unknown",Q469=""),"Tier 5",
    Q469="Yes","No Tier",
    TRUE,"")</f>
        <v/>
      </c>
      <c r="W469" s="32" t="str">
        <f t="shared" si="21"/>
        <v>Unknown</v>
      </c>
      <c r="X469" s="32" t="str" cm="1">
        <f t="array" ref="X469">_xlfn.IFS(
    AND(G469="",M469=""), "",
    OR(G469="Lead", G469="Lead Lined Galvanized", M469="Lead", M469="Lead Lined Galvanized"), "Lead",
    AND(G469="GRR", M469="GRR"), "Non-Lead",
    OR(AND(G469="GRR", M469=""), AND(G469="", M469="GRR")), "Non-Lead",
    AND(G469&lt;&gt;"GRR", G469&lt;&gt;"", M469="GRR", OR(I469="Yes", I469="Unknown", I469="")), "GRR",
    AND(G469&lt;&gt;"GRR", G469&lt;&gt;"", M469="GRR", I469="No"), "Non-Lead",
    OR(G469="Unknown", M469="Unknown"), "Unknown",
    OR(NOT(OR(G469="Lead", G469="Lead Lined Galvanized", G469="GRR", G469="Unknown")),
       NOT(OR(M469="Lead", M469="Lead Lined Galvanized", M469="GRR", M469="Unknown"))), "Non-Lead",
    TRUE, ""
)</f>
        <v/>
      </c>
      <c r="Y469" s="31" t="str">
        <f t="shared" si="22"/>
        <v/>
      </c>
      <c r="Z469" s="1" t="b">
        <v>0</v>
      </c>
      <c r="AA469" s="13"/>
      <c r="AB469" s="13"/>
      <c r="AC469" s="13"/>
      <c r="AD469" s="13"/>
      <c r="AE469" s="13"/>
      <c r="AG469" s="32" t="str" cm="1">
        <f t="array" ref="AG469">_xlfn.IFS(AH469="","",AH469="Yes",IF(ISNUMBER(U469),IF(U469&lt;1988,"Yes","No"),"No"),TRUE,"")</f>
        <v/>
      </c>
      <c r="AH469" s="32" t="str">
        <f t="shared" si="23"/>
        <v/>
      </c>
      <c r="AI469" s="32" t="str" cm="1">
        <f t="array" ref="AI469">_xlfn.IFS(AJ469="","",AJ469="Yes",IF(ISNUMBER(U469),IF(U469&lt;1988,"Yes","No"),"No"),TRUE,"No")</f>
        <v>No</v>
      </c>
      <c r="AJ469" s="32" t="str" cm="1">
        <f t="array" ref="AJ469">_xlfn.IFS(AND(S469="",T469=""),"",
     OR(S469="Lead",T469="Lead"),"No",
     OR(S469="Non-Lead Copper",T469="Non-Lead Copper"),"Yes",
     TRUE,"No")</f>
        <v>No</v>
      </c>
      <c r="AK469" s="32" t="str" cm="1">
        <f t="array" ref="AK469">_xlfn.IFS(AND(S469="",T469=""),"",
     OR(S469="Lead",T469="Lead"),"Yes",
     TRUE,"No")</f>
        <v>No</v>
      </c>
    </row>
    <row r="470" spans="1:37">
      <c r="A470" s="28">
        <v>468</v>
      </c>
      <c r="B470" s="2"/>
      <c r="C470" s="2"/>
      <c r="D470" s="3"/>
      <c r="E470" s="2"/>
      <c r="F470" s="5" t="s">
        <v>68</v>
      </c>
      <c r="G470" s="2"/>
      <c r="H470" s="2"/>
      <c r="I470" s="2"/>
      <c r="J470" s="2"/>
      <c r="K470" s="2"/>
      <c r="L470" s="2"/>
      <c r="M470" s="4"/>
      <c r="N470" s="2"/>
      <c r="O470" s="2"/>
      <c r="P470" s="2"/>
      <c r="Q470" s="2"/>
      <c r="R470" s="5"/>
      <c r="S470" s="2" t="s">
        <v>68</v>
      </c>
      <c r="T470" s="2" t="s">
        <v>68</v>
      </c>
      <c r="U470" s="34"/>
      <c r="V470" s="30" t="str" cm="1">
        <f t="array" ref="V470">_xlfn.IFS(
    D470="","",
    AND(D470="Single Family Residence",OR(X470="Lead",S470="Lead",T470="Lead"),OR(Q470="No",Q470="Unknown",Q470="")),"Tier 1",
    AND(D470="Single Family Residence",OR(X470="GRR",S470="Galvanized",T470="Galvanized",F470="Lead"),OR(Q470="No",Q470="Unknown",Q470="")),"Tier 3",
    AND(D470="Single Family Residence",AI470="Yes",OR(Q470="No",Q470="Unknown",Q470="")),"Tier 4",
    AND(D470&lt;&gt;"Single Family Residence",OR(X470="Lead",AK470="Yes"),OR(Q470="No",Q470="Unknown",Q470="")),"Tier 2",
    OR(Q470="No",Q470="Unknown",Q470=""),"Tier 5",
    Q470="Yes","No Tier",
    TRUE,"")</f>
        <v/>
      </c>
      <c r="W470" s="32" t="str">
        <f t="shared" si="21"/>
        <v>Unknown</v>
      </c>
      <c r="X470" s="32" t="str" cm="1">
        <f t="array" ref="X470">_xlfn.IFS(
    AND(G470="",M470=""), "",
    OR(G470="Lead", G470="Lead Lined Galvanized", M470="Lead", M470="Lead Lined Galvanized"), "Lead",
    AND(G470="GRR", M470="GRR"), "Non-Lead",
    OR(AND(G470="GRR", M470=""), AND(G470="", M470="GRR")), "Non-Lead",
    AND(G470&lt;&gt;"GRR", G470&lt;&gt;"", M470="GRR", OR(I470="Yes", I470="Unknown", I470="")), "GRR",
    AND(G470&lt;&gt;"GRR", G470&lt;&gt;"", M470="GRR", I470="No"), "Non-Lead",
    OR(G470="Unknown", M470="Unknown"), "Unknown",
    OR(NOT(OR(G470="Lead", G470="Lead Lined Galvanized", G470="GRR", G470="Unknown")),
       NOT(OR(M470="Lead", M470="Lead Lined Galvanized", M470="GRR", M470="Unknown"))), "Non-Lead",
    TRUE, ""
)</f>
        <v/>
      </c>
      <c r="Y470" s="31" t="str">
        <f t="shared" si="22"/>
        <v/>
      </c>
      <c r="Z470" s="1" t="b">
        <v>0</v>
      </c>
      <c r="AA470" s="13"/>
      <c r="AB470" s="13"/>
      <c r="AC470" s="13"/>
      <c r="AD470" s="13"/>
      <c r="AE470" s="13"/>
      <c r="AG470" s="32" t="str" cm="1">
        <f t="array" ref="AG470">_xlfn.IFS(AH470="","",AH470="Yes",IF(ISNUMBER(U470),IF(U470&lt;1988,"Yes","No"),"No"),TRUE,"")</f>
        <v/>
      </c>
      <c r="AH470" s="32" t="str">
        <f t="shared" si="23"/>
        <v/>
      </c>
      <c r="AI470" s="32" t="str" cm="1">
        <f t="array" ref="AI470">_xlfn.IFS(AJ470="","",AJ470="Yes",IF(ISNUMBER(U470),IF(U470&lt;1988,"Yes","No"),"No"),TRUE,"No")</f>
        <v>No</v>
      </c>
      <c r="AJ470" s="32" t="str" cm="1">
        <f t="array" ref="AJ470">_xlfn.IFS(AND(S470="",T470=""),"",
     OR(S470="Lead",T470="Lead"),"No",
     OR(S470="Non-Lead Copper",T470="Non-Lead Copper"),"Yes",
     TRUE,"No")</f>
        <v>No</v>
      </c>
      <c r="AK470" s="32" t="str" cm="1">
        <f t="array" ref="AK470">_xlfn.IFS(AND(S470="",T470=""),"",
     OR(S470="Lead",T470="Lead"),"Yes",
     TRUE,"No")</f>
        <v>No</v>
      </c>
    </row>
    <row r="471" spans="1:37">
      <c r="A471" s="28">
        <v>469</v>
      </c>
      <c r="B471" s="2"/>
      <c r="C471" s="2"/>
      <c r="D471" s="3"/>
      <c r="E471" s="2"/>
      <c r="F471" s="5" t="s">
        <v>68</v>
      </c>
      <c r="G471" s="2"/>
      <c r="H471" s="2"/>
      <c r="I471" s="2"/>
      <c r="J471" s="2"/>
      <c r="K471" s="2"/>
      <c r="L471" s="2"/>
      <c r="M471" s="4"/>
      <c r="N471" s="2"/>
      <c r="O471" s="2"/>
      <c r="P471" s="2"/>
      <c r="Q471" s="2"/>
      <c r="R471" s="5"/>
      <c r="S471" s="2" t="s">
        <v>68</v>
      </c>
      <c r="T471" s="2" t="s">
        <v>68</v>
      </c>
      <c r="U471" s="34"/>
      <c r="V471" s="30" t="str" cm="1">
        <f t="array" ref="V471">_xlfn.IFS(
    D471="","",
    AND(D471="Single Family Residence",OR(X471="Lead",S471="Lead",T471="Lead"),OR(Q471="No",Q471="Unknown",Q471="")),"Tier 1",
    AND(D471="Single Family Residence",OR(X471="GRR",S471="Galvanized",T471="Galvanized",F471="Lead"),OR(Q471="No",Q471="Unknown",Q471="")),"Tier 3",
    AND(D471="Single Family Residence",AI471="Yes",OR(Q471="No",Q471="Unknown",Q471="")),"Tier 4",
    AND(D471&lt;&gt;"Single Family Residence",OR(X471="Lead",AK471="Yes"),OR(Q471="No",Q471="Unknown",Q471="")),"Tier 2",
    OR(Q471="No",Q471="Unknown",Q471=""),"Tier 5",
    Q471="Yes","No Tier",
    TRUE,"")</f>
        <v/>
      </c>
      <c r="W471" s="32" t="str">
        <f t="shared" si="21"/>
        <v>Unknown</v>
      </c>
      <c r="X471" s="32" t="str" cm="1">
        <f t="array" ref="X471">_xlfn.IFS(
    AND(G471="",M471=""), "",
    OR(G471="Lead", G471="Lead Lined Galvanized", M471="Lead", M471="Lead Lined Galvanized"), "Lead",
    AND(G471="GRR", M471="GRR"), "Non-Lead",
    OR(AND(G471="GRR", M471=""), AND(G471="", M471="GRR")), "Non-Lead",
    AND(G471&lt;&gt;"GRR", G471&lt;&gt;"", M471="GRR", OR(I471="Yes", I471="Unknown", I471="")), "GRR",
    AND(G471&lt;&gt;"GRR", G471&lt;&gt;"", M471="GRR", I471="No"), "Non-Lead",
    OR(G471="Unknown", M471="Unknown"), "Unknown",
    OR(NOT(OR(G471="Lead", G471="Lead Lined Galvanized", G471="GRR", G471="Unknown")),
       NOT(OR(M471="Lead", M471="Lead Lined Galvanized", M471="GRR", M471="Unknown"))), "Non-Lead",
    TRUE, ""
)</f>
        <v/>
      </c>
      <c r="Y471" s="31" t="str">
        <f t="shared" si="22"/>
        <v/>
      </c>
      <c r="Z471" s="1" t="b">
        <v>0</v>
      </c>
      <c r="AA471" s="13"/>
      <c r="AB471" s="13"/>
      <c r="AC471" s="13"/>
      <c r="AD471" s="13"/>
      <c r="AE471" s="13"/>
      <c r="AG471" s="32" t="str" cm="1">
        <f t="array" ref="AG471">_xlfn.IFS(AH471="","",AH471="Yes",IF(ISNUMBER(U471),IF(U471&lt;1988,"Yes","No"),"No"),TRUE,"")</f>
        <v/>
      </c>
      <c r="AH471" s="32" t="str">
        <f t="shared" si="23"/>
        <v/>
      </c>
      <c r="AI471" s="32" t="str" cm="1">
        <f t="array" ref="AI471">_xlfn.IFS(AJ471="","",AJ471="Yes",IF(ISNUMBER(U471),IF(U471&lt;1988,"Yes","No"),"No"),TRUE,"No")</f>
        <v>No</v>
      </c>
      <c r="AJ471" s="32" t="str" cm="1">
        <f t="array" ref="AJ471">_xlfn.IFS(AND(S471="",T471=""),"",
     OR(S471="Lead",T471="Lead"),"No",
     OR(S471="Non-Lead Copper",T471="Non-Lead Copper"),"Yes",
     TRUE,"No")</f>
        <v>No</v>
      </c>
      <c r="AK471" s="32" t="str" cm="1">
        <f t="array" ref="AK471">_xlfn.IFS(AND(S471="",T471=""),"",
     OR(S471="Lead",T471="Lead"),"Yes",
     TRUE,"No")</f>
        <v>No</v>
      </c>
    </row>
    <row r="472" spans="1:37">
      <c r="A472" s="28">
        <v>470</v>
      </c>
      <c r="B472" s="2"/>
      <c r="C472" s="2"/>
      <c r="D472" s="3"/>
      <c r="E472" s="2"/>
      <c r="F472" s="5" t="s">
        <v>68</v>
      </c>
      <c r="G472" s="2"/>
      <c r="H472" s="2"/>
      <c r="I472" s="2"/>
      <c r="J472" s="2"/>
      <c r="K472" s="2"/>
      <c r="L472" s="2"/>
      <c r="M472" s="4"/>
      <c r="N472" s="2"/>
      <c r="O472" s="2"/>
      <c r="P472" s="2"/>
      <c r="Q472" s="2"/>
      <c r="R472" s="5"/>
      <c r="S472" s="2" t="s">
        <v>68</v>
      </c>
      <c r="T472" s="2" t="s">
        <v>68</v>
      </c>
      <c r="U472" s="34"/>
      <c r="V472" s="30" t="str" cm="1">
        <f t="array" ref="V472">_xlfn.IFS(
    D472="","",
    AND(D472="Single Family Residence",OR(X472="Lead",S472="Lead",T472="Lead"),OR(Q472="No",Q472="Unknown",Q472="")),"Tier 1",
    AND(D472="Single Family Residence",OR(X472="GRR",S472="Galvanized",T472="Galvanized",F472="Lead"),OR(Q472="No",Q472="Unknown",Q472="")),"Tier 3",
    AND(D472="Single Family Residence",AI472="Yes",OR(Q472="No",Q472="Unknown",Q472="")),"Tier 4",
    AND(D472&lt;&gt;"Single Family Residence",OR(X472="Lead",AK472="Yes"),OR(Q472="No",Q472="Unknown",Q472="")),"Tier 2",
    OR(Q472="No",Q472="Unknown",Q472=""),"Tier 5",
    Q472="Yes","No Tier",
    TRUE,"")</f>
        <v/>
      </c>
      <c r="W472" s="32" t="str">
        <f t="shared" si="21"/>
        <v>Unknown</v>
      </c>
      <c r="X472" s="32" t="str" cm="1">
        <f t="array" ref="X472">_xlfn.IFS(
    AND(G472="",M472=""), "",
    OR(G472="Lead", G472="Lead Lined Galvanized", M472="Lead", M472="Lead Lined Galvanized"), "Lead",
    AND(G472="GRR", M472="GRR"), "Non-Lead",
    OR(AND(G472="GRR", M472=""), AND(G472="", M472="GRR")), "Non-Lead",
    AND(G472&lt;&gt;"GRR", G472&lt;&gt;"", M472="GRR", OR(I472="Yes", I472="Unknown", I472="")), "GRR",
    AND(G472&lt;&gt;"GRR", G472&lt;&gt;"", M472="GRR", I472="No"), "Non-Lead",
    OR(G472="Unknown", M472="Unknown"), "Unknown",
    OR(NOT(OR(G472="Lead", G472="Lead Lined Galvanized", G472="GRR", G472="Unknown")),
       NOT(OR(M472="Lead", M472="Lead Lined Galvanized", M472="GRR", M472="Unknown"))), "Non-Lead",
    TRUE, ""
)</f>
        <v/>
      </c>
      <c r="Y472" s="31" t="str">
        <f t="shared" si="22"/>
        <v/>
      </c>
      <c r="Z472" s="1" t="b">
        <v>0</v>
      </c>
      <c r="AA472" s="13"/>
      <c r="AB472" s="13"/>
      <c r="AC472" s="13"/>
      <c r="AD472" s="13"/>
      <c r="AE472" s="13"/>
      <c r="AG472" s="32" t="str" cm="1">
        <f t="array" ref="AG472">_xlfn.IFS(AH472="","",AH472="Yes",IF(ISNUMBER(U472),IF(U472&lt;1988,"Yes","No"),"No"),TRUE,"")</f>
        <v/>
      </c>
      <c r="AH472" s="32" t="str">
        <f t="shared" si="23"/>
        <v/>
      </c>
      <c r="AI472" s="32" t="str" cm="1">
        <f t="array" ref="AI472">_xlfn.IFS(AJ472="","",AJ472="Yes",IF(ISNUMBER(U472),IF(U472&lt;1988,"Yes","No"),"No"),TRUE,"No")</f>
        <v>No</v>
      </c>
      <c r="AJ472" s="32" t="str" cm="1">
        <f t="array" ref="AJ472">_xlfn.IFS(AND(S472="",T472=""),"",
     OR(S472="Lead",T472="Lead"),"No",
     OR(S472="Non-Lead Copper",T472="Non-Lead Copper"),"Yes",
     TRUE,"No")</f>
        <v>No</v>
      </c>
      <c r="AK472" s="32" t="str" cm="1">
        <f t="array" ref="AK472">_xlfn.IFS(AND(S472="",T472=""),"",
     OR(S472="Lead",T472="Lead"),"Yes",
     TRUE,"No")</f>
        <v>No</v>
      </c>
    </row>
    <row r="473" spans="1:37">
      <c r="A473" s="28">
        <v>471</v>
      </c>
      <c r="B473" s="2"/>
      <c r="C473" s="2"/>
      <c r="D473" s="3"/>
      <c r="E473" s="2"/>
      <c r="F473" s="5" t="s">
        <v>68</v>
      </c>
      <c r="G473" s="2"/>
      <c r="H473" s="2"/>
      <c r="I473" s="2"/>
      <c r="J473" s="2"/>
      <c r="K473" s="2"/>
      <c r="L473" s="2"/>
      <c r="M473" s="4"/>
      <c r="N473" s="2"/>
      <c r="O473" s="2"/>
      <c r="P473" s="2"/>
      <c r="Q473" s="2"/>
      <c r="R473" s="5"/>
      <c r="S473" s="2" t="s">
        <v>68</v>
      </c>
      <c r="T473" s="2" t="s">
        <v>68</v>
      </c>
      <c r="U473" s="34"/>
      <c r="V473" s="30" t="str" cm="1">
        <f t="array" ref="V473">_xlfn.IFS(
    D473="","",
    AND(D473="Single Family Residence",OR(X473="Lead",S473="Lead",T473="Lead"),OR(Q473="No",Q473="Unknown",Q473="")),"Tier 1",
    AND(D473="Single Family Residence",OR(X473="GRR",S473="Galvanized",T473="Galvanized",F473="Lead"),OR(Q473="No",Q473="Unknown",Q473="")),"Tier 3",
    AND(D473="Single Family Residence",AI473="Yes",OR(Q473="No",Q473="Unknown",Q473="")),"Tier 4",
    AND(D473&lt;&gt;"Single Family Residence",OR(X473="Lead",AK473="Yes"),OR(Q473="No",Q473="Unknown",Q473="")),"Tier 2",
    OR(Q473="No",Q473="Unknown",Q473=""),"Tier 5",
    Q473="Yes","No Tier",
    TRUE,"")</f>
        <v/>
      </c>
      <c r="W473" s="32" t="str">
        <f t="shared" si="21"/>
        <v>Unknown</v>
      </c>
      <c r="X473" s="32" t="str" cm="1">
        <f t="array" ref="X473">_xlfn.IFS(
    AND(G473="",M473=""), "",
    OR(G473="Lead", G473="Lead Lined Galvanized", M473="Lead", M473="Lead Lined Galvanized"), "Lead",
    AND(G473="GRR", M473="GRR"), "Non-Lead",
    OR(AND(G473="GRR", M473=""), AND(G473="", M473="GRR")), "Non-Lead",
    AND(G473&lt;&gt;"GRR", G473&lt;&gt;"", M473="GRR", OR(I473="Yes", I473="Unknown", I473="")), "GRR",
    AND(G473&lt;&gt;"GRR", G473&lt;&gt;"", M473="GRR", I473="No"), "Non-Lead",
    OR(G473="Unknown", M473="Unknown"), "Unknown",
    OR(NOT(OR(G473="Lead", G473="Lead Lined Galvanized", G473="GRR", G473="Unknown")),
       NOT(OR(M473="Lead", M473="Lead Lined Galvanized", M473="GRR", M473="Unknown"))), "Non-Lead",
    TRUE, ""
)</f>
        <v/>
      </c>
      <c r="Y473" s="31" t="str">
        <f t="shared" si="22"/>
        <v/>
      </c>
      <c r="Z473" s="1" t="b">
        <v>0</v>
      </c>
      <c r="AA473" s="13"/>
      <c r="AB473" s="13"/>
      <c r="AC473" s="13"/>
      <c r="AD473" s="13"/>
      <c r="AE473" s="13"/>
      <c r="AG473" s="32" t="str" cm="1">
        <f t="array" ref="AG473">_xlfn.IFS(AH473="","",AH473="Yes",IF(ISNUMBER(U473),IF(U473&lt;1988,"Yes","No"),"No"),TRUE,"")</f>
        <v/>
      </c>
      <c r="AH473" s="32" t="str">
        <f t="shared" si="23"/>
        <v/>
      </c>
      <c r="AI473" s="32" t="str" cm="1">
        <f t="array" ref="AI473">_xlfn.IFS(AJ473="","",AJ473="Yes",IF(ISNUMBER(U473),IF(U473&lt;1988,"Yes","No"),"No"),TRUE,"No")</f>
        <v>No</v>
      </c>
      <c r="AJ473" s="32" t="str" cm="1">
        <f t="array" ref="AJ473">_xlfn.IFS(AND(S473="",T473=""),"",
     OR(S473="Lead",T473="Lead"),"No",
     OR(S473="Non-Lead Copper",T473="Non-Lead Copper"),"Yes",
     TRUE,"No")</f>
        <v>No</v>
      </c>
      <c r="AK473" s="32" t="str" cm="1">
        <f t="array" ref="AK473">_xlfn.IFS(AND(S473="",T473=""),"",
     OR(S473="Lead",T473="Lead"),"Yes",
     TRUE,"No")</f>
        <v>No</v>
      </c>
    </row>
    <row r="474" spans="1:37">
      <c r="A474" s="28">
        <v>472</v>
      </c>
      <c r="B474" s="2"/>
      <c r="C474" s="2"/>
      <c r="D474" s="3"/>
      <c r="E474" s="2"/>
      <c r="F474" s="5" t="s">
        <v>68</v>
      </c>
      <c r="G474" s="2"/>
      <c r="H474" s="2"/>
      <c r="I474" s="2"/>
      <c r="J474" s="2"/>
      <c r="K474" s="2"/>
      <c r="L474" s="2"/>
      <c r="M474" s="4"/>
      <c r="N474" s="2"/>
      <c r="O474" s="2"/>
      <c r="P474" s="2"/>
      <c r="Q474" s="2"/>
      <c r="R474" s="5"/>
      <c r="S474" s="2" t="s">
        <v>68</v>
      </c>
      <c r="T474" s="2" t="s">
        <v>68</v>
      </c>
      <c r="U474" s="34"/>
      <c r="V474" s="30" t="str" cm="1">
        <f t="array" ref="V474">_xlfn.IFS(
    D474="","",
    AND(D474="Single Family Residence",OR(X474="Lead",S474="Lead",T474="Lead"),OR(Q474="No",Q474="Unknown",Q474="")),"Tier 1",
    AND(D474="Single Family Residence",OR(X474="GRR",S474="Galvanized",T474="Galvanized",F474="Lead"),OR(Q474="No",Q474="Unknown",Q474="")),"Tier 3",
    AND(D474="Single Family Residence",AI474="Yes",OR(Q474="No",Q474="Unknown",Q474="")),"Tier 4",
    AND(D474&lt;&gt;"Single Family Residence",OR(X474="Lead",AK474="Yes"),OR(Q474="No",Q474="Unknown",Q474="")),"Tier 2",
    OR(Q474="No",Q474="Unknown",Q474=""),"Tier 5",
    Q474="Yes","No Tier",
    TRUE,"")</f>
        <v/>
      </c>
      <c r="W474" s="32" t="str">
        <f t="shared" si="21"/>
        <v>Unknown</v>
      </c>
      <c r="X474" s="32" t="str" cm="1">
        <f t="array" ref="X474">_xlfn.IFS(
    AND(G474="",M474=""), "",
    OR(G474="Lead", G474="Lead Lined Galvanized", M474="Lead", M474="Lead Lined Galvanized"), "Lead",
    AND(G474="GRR", M474="GRR"), "Non-Lead",
    OR(AND(G474="GRR", M474=""), AND(G474="", M474="GRR")), "Non-Lead",
    AND(G474&lt;&gt;"GRR", G474&lt;&gt;"", M474="GRR", OR(I474="Yes", I474="Unknown", I474="")), "GRR",
    AND(G474&lt;&gt;"GRR", G474&lt;&gt;"", M474="GRR", I474="No"), "Non-Lead",
    OR(G474="Unknown", M474="Unknown"), "Unknown",
    OR(NOT(OR(G474="Lead", G474="Lead Lined Galvanized", G474="GRR", G474="Unknown")),
       NOT(OR(M474="Lead", M474="Lead Lined Galvanized", M474="GRR", M474="Unknown"))), "Non-Lead",
    TRUE, ""
)</f>
        <v/>
      </c>
      <c r="Y474" s="31" t="str">
        <f t="shared" si="22"/>
        <v/>
      </c>
      <c r="Z474" s="1" t="b">
        <v>0</v>
      </c>
      <c r="AA474" s="13"/>
      <c r="AB474" s="13"/>
      <c r="AC474" s="13"/>
      <c r="AD474" s="13"/>
      <c r="AE474" s="13"/>
      <c r="AG474" s="32" t="str" cm="1">
        <f t="array" ref="AG474">_xlfn.IFS(AH474="","",AH474="Yes",IF(ISNUMBER(U474),IF(U474&lt;1988,"Yes","No"),"No"),TRUE,"")</f>
        <v/>
      </c>
      <c r="AH474" s="32" t="str">
        <f t="shared" si="23"/>
        <v/>
      </c>
      <c r="AI474" s="32" t="str" cm="1">
        <f t="array" ref="AI474">_xlfn.IFS(AJ474="","",AJ474="Yes",IF(ISNUMBER(U474),IF(U474&lt;1988,"Yes","No"),"No"),TRUE,"No")</f>
        <v>No</v>
      </c>
      <c r="AJ474" s="32" t="str" cm="1">
        <f t="array" ref="AJ474">_xlfn.IFS(AND(S474="",T474=""),"",
     OR(S474="Lead",T474="Lead"),"No",
     OR(S474="Non-Lead Copper",T474="Non-Lead Copper"),"Yes",
     TRUE,"No")</f>
        <v>No</v>
      </c>
      <c r="AK474" s="32" t="str" cm="1">
        <f t="array" ref="AK474">_xlfn.IFS(AND(S474="",T474=""),"",
     OR(S474="Lead",T474="Lead"),"Yes",
     TRUE,"No")</f>
        <v>No</v>
      </c>
    </row>
    <row r="475" spans="1:37">
      <c r="A475" s="28">
        <v>473</v>
      </c>
      <c r="B475" s="2"/>
      <c r="C475" s="2"/>
      <c r="D475" s="3"/>
      <c r="E475" s="2"/>
      <c r="F475" s="5" t="s">
        <v>68</v>
      </c>
      <c r="G475" s="2"/>
      <c r="H475" s="2"/>
      <c r="I475" s="2"/>
      <c r="J475" s="2"/>
      <c r="K475" s="2"/>
      <c r="L475" s="2"/>
      <c r="M475" s="4"/>
      <c r="N475" s="2"/>
      <c r="O475" s="2"/>
      <c r="P475" s="2"/>
      <c r="Q475" s="2"/>
      <c r="R475" s="5"/>
      <c r="S475" s="2" t="s">
        <v>68</v>
      </c>
      <c r="T475" s="2" t="s">
        <v>68</v>
      </c>
      <c r="U475" s="34"/>
      <c r="V475" s="30" t="str" cm="1">
        <f t="array" ref="V475">_xlfn.IFS(
    D475="","",
    AND(D475="Single Family Residence",OR(X475="Lead",S475="Lead",T475="Lead"),OR(Q475="No",Q475="Unknown",Q475="")),"Tier 1",
    AND(D475="Single Family Residence",OR(X475="GRR",S475="Galvanized",T475="Galvanized",F475="Lead"),OR(Q475="No",Q475="Unknown",Q475="")),"Tier 3",
    AND(D475="Single Family Residence",AI475="Yes",OR(Q475="No",Q475="Unknown",Q475="")),"Tier 4",
    AND(D475&lt;&gt;"Single Family Residence",OR(X475="Lead",AK475="Yes"),OR(Q475="No",Q475="Unknown",Q475="")),"Tier 2",
    OR(Q475="No",Q475="Unknown",Q475=""),"Tier 5",
    Q475="Yes","No Tier",
    TRUE,"")</f>
        <v/>
      </c>
      <c r="W475" s="32" t="str">
        <f t="shared" si="21"/>
        <v>Unknown</v>
      </c>
      <c r="X475" s="32" t="str" cm="1">
        <f t="array" ref="X475">_xlfn.IFS(
    AND(G475="",M475=""), "",
    OR(G475="Lead", G475="Lead Lined Galvanized", M475="Lead", M475="Lead Lined Galvanized"), "Lead",
    AND(G475="GRR", M475="GRR"), "Non-Lead",
    OR(AND(G475="GRR", M475=""), AND(G475="", M475="GRR")), "Non-Lead",
    AND(G475&lt;&gt;"GRR", G475&lt;&gt;"", M475="GRR", OR(I475="Yes", I475="Unknown", I475="")), "GRR",
    AND(G475&lt;&gt;"GRR", G475&lt;&gt;"", M475="GRR", I475="No"), "Non-Lead",
    OR(G475="Unknown", M475="Unknown"), "Unknown",
    OR(NOT(OR(G475="Lead", G475="Lead Lined Galvanized", G475="GRR", G475="Unknown")),
       NOT(OR(M475="Lead", M475="Lead Lined Galvanized", M475="GRR", M475="Unknown"))), "Non-Lead",
    TRUE, ""
)</f>
        <v/>
      </c>
      <c r="Y475" s="31" t="str">
        <f t="shared" si="22"/>
        <v/>
      </c>
      <c r="Z475" s="1" t="b">
        <v>0</v>
      </c>
      <c r="AA475" s="13"/>
      <c r="AB475" s="13"/>
      <c r="AC475" s="13"/>
      <c r="AD475" s="13"/>
      <c r="AE475" s="13"/>
      <c r="AG475" s="32" t="str" cm="1">
        <f t="array" ref="AG475">_xlfn.IFS(AH475="","",AH475="Yes",IF(ISNUMBER(U475),IF(U475&lt;1988,"Yes","No"),"No"),TRUE,"")</f>
        <v/>
      </c>
      <c r="AH475" s="32" t="str">
        <f t="shared" si="23"/>
        <v/>
      </c>
      <c r="AI475" s="32" t="str" cm="1">
        <f t="array" ref="AI475">_xlfn.IFS(AJ475="","",AJ475="Yes",IF(ISNUMBER(U475),IF(U475&lt;1988,"Yes","No"),"No"),TRUE,"No")</f>
        <v>No</v>
      </c>
      <c r="AJ475" s="32" t="str" cm="1">
        <f t="array" ref="AJ475">_xlfn.IFS(AND(S475="",T475=""),"",
     OR(S475="Lead",T475="Lead"),"No",
     OR(S475="Non-Lead Copper",T475="Non-Lead Copper"),"Yes",
     TRUE,"No")</f>
        <v>No</v>
      </c>
      <c r="AK475" s="32" t="str" cm="1">
        <f t="array" ref="AK475">_xlfn.IFS(AND(S475="",T475=""),"",
     OR(S475="Lead",T475="Lead"),"Yes",
     TRUE,"No")</f>
        <v>No</v>
      </c>
    </row>
    <row r="476" spans="1:37">
      <c r="A476" s="28">
        <v>474</v>
      </c>
      <c r="B476" s="2"/>
      <c r="C476" s="2"/>
      <c r="D476" s="3"/>
      <c r="E476" s="2"/>
      <c r="F476" s="5" t="s">
        <v>68</v>
      </c>
      <c r="G476" s="2"/>
      <c r="H476" s="2"/>
      <c r="I476" s="2"/>
      <c r="J476" s="2"/>
      <c r="K476" s="2"/>
      <c r="L476" s="2"/>
      <c r="M476" s="4"/>
      <c r="N476" s="2"/>
      <c r="O476" s="2"/>
      <c r="P476" s="2"/>
      <c r="Q476" s="2"/>
      <c r="R476" s="5"/>
      <c r="S476" s="2" t="s">
        <v>68</v>
      </c>
      <c r="T476" s="2" t="s">
        <v>68</v>
      </c>
      <c r="U476" s="34"/>
      <c r="V476" s="30" t="str" cm="1">
        <f t="array" ref="V476">_xlfn.IFS(
    D476="","",
    AND(D476="Single Family Residence",OR(X476="Lead",S476="Lead",T476="Lead"),OR(Q476="No",Q476="Unknown",Q476="")),"Tier 1",
    AND(D476="Single Family Residence",OR(X476="GRR",S476="Galvanized",T476="Galvanized",F476="Lead"),OR(Q476="No",Q476="Unknown",Q476="")),"Tier 3",
    AND(D476="Single Family Residence",AI476="Yes",OR(Q476="No",Q476="Unknown",Q476="")),"Tier 4",
    AND(D476&lt;&gt;"Single Family Residence",OR(X476="Lead",AK476="Yes"),OR(Q476="No",Q476="Unknown",Q476="")),"Tier 2",
    OR(Q476="No",Q476="Unknown",Q476=""),"Tier 5",
    Q476="Yes","No Tier",
    TRUE,"")</f>
        <v/>
      </c>
      <c r="W476" s="32" t="str">
        <f t="shared" si="21"/>
        <v>Unknown</v>
      </c>
      <c r="X476" s="32" t="str" cm="1">
        <f t="array" ref="X476">_xlfn.IFS(
    AND(G476="",M476=""), "",
    OR(G476="Lead", G476="Lead Lined Galvanized", M476="Lead", M476="Lead Lined Galvanized"), "Lead",
    AND(G476="GRR", M476="GRR"), "Non-Lead",
    OR(AND(G476="GRR", M476=""), AND(G476="", M476="GRR")), "Non-Lead",
    AND(G476&lt;&gt;"GRR", G476&lt;&gt;"", M476="GRR", OR(I476="Yes", I476="Unknown", I476="")), "GRR",
    AND(G476&lt;&gt;"GRR", G476&lt;&gt;"", M476="GRR", I476="No"), "Non-Lead",
    OR(G476="Unknown", M476="Unknown"), "Unknown",
    OR(NOT(OR(G476="Lead", G476="Lead Lined Galvanized", G476="GRR", G476="Unknown")),
       NOT(OR(M476="Lead", M476="Lead Lined Galvanized", M476="GRR", M476="Unknown"))), "Non-Lead",
    TRUE, ""
)</f>
        <v/>
      </c>
      <c r="Y476" s="31" t="str">
        <f t="shared" si="22"/>
        <v/>
      </c>
      <c r="Z476" s="1" t="b">
        <v>0</v>
      </c>
      <c r="AA476" s="13"/>
      <c r="AB476" s="13"/>
      <c r="AC476" s="13"/>
      <c r="AD476" s="13"/>
      <c r="AE476" s="13"/>
      <c r="AG476" s="32" t="str" cm="1">
        <f t="array" ref="AG476">_xlfn.IFS(AH476="","",AH476="Yes",IF(ISNUMBER(U476),IF(U476&lt;1988,"Yes","No"),"No"),TRUE,"")</f>
        <v/>
      </c>
      <c r="AH476" s="32" t="str">
        <f t="shared" si="23"/>
        <v/>
      </c>
      <c r="AI476" s="32" t="str" cm="1">
        <f t="array" ref="AI476">_xlfn.IFS(AJ476="","",AJ476="Yes",IF(ISNUMBER(U476),IF(U476&lt;1988,"Yes","No"),"No"),TRUE,"No")</f>
        <v>No</v>
      </c>
      <c r="AJ476" s="32" t="str" cm="1">
        <f t="array" ref="AJ476">_xlfn.IFS(AND(S476="",T476=""),"",
     OR(S476="Lead",T476="Lead"),"No",
     OR(S476="Non-Lead Copper",T476="Non-Lead Copper"),"Yes",
     TRUE,"No")</f>
        <v>No</v>
      </c>
      <c r="AK476" s="32" t="str" cm="1">
        <f t="array" ref="AK476">_xlfn.IFS(AND(S476="",T476=""),"",
     OR(S476="Lead",T476="Lead"),"Yes",
     TRUE,"No")</f>
        <v>No</v>
      </c>
    </row>
    <row r="477" spans="1:37">
      <c r="A477" s="28">
        <v>475</v>
      </c>
      <c r="B477" s="2"/>
      <c r="C477" s="2"/>
      <c r="D477" s="3"/>
      <c r="E477" s="2"/>
      <c r="F477" s="5" t="s">
        <v>68</v>
      </c>
      <c r="G477" s="2"/>
      <c r="H477" s="2"/>
      <c r="I477" s="2"/>
      <c r="J477" s="2"/>
      <c r="K477" s="2"/>
      <c r="L477" s="2"/>
      <c r="M477" s="4"/>
      <c r="N477" s="2"/>
      <c r="O477" s="2"/>
      <c r="P477" s="2"/>
      <c r="Q477" s="2"/>
      <c r="R477" s="5"/>
      <c r="S477" s="2" t="s">
        <v>68</v>
      </c>
      <c r="T477" s="2" t="s">
        <v>68</v>
      </c>
      <c r="U477" s="34"/>
      <c r="V477" s="30" t="str" cm="1">
        <f t="array" ref="V477">_xlfn.IFS(
    D477="","",
    AND(D477="Single Family Residence",OR(X477="Lead",S477="Lead",T477="Lead"),OR(Q477="No",Q477="Unknown",Q477="")),"Tier 1",
    AND(D477="Single Family Residence",OR(X477="GRR",S477="Galvanized",T477="Galvanized",F477="Lead"),OR(Q477="No",Q477="Unknown",Q477="")),"Tier 3",
    AND(D477="Single Family Residence",AI477="Yes",OR(Q477="No",Q477="Unknown",Q477="")),"Tier 4",
    AND(D477&lt;&gt;"Single Family Residence",OR(X477="Lead",AK477="Yes"),OR(Q477="No",Q477="Unknown",Q477="")),"Tier 2",
    OR(Q477="No",Q477="Unknown",Q477=""),"Tier 5",
    Q477="Yes","No Tier",
    TRUE,"")</f>
        <v/>
      </c>
      <c r="W477" s="32" t="str">
        <f t="shared" si="21"/>
        <v>Unknown</v>
      </c>
      <c r="X477" s="32" t="str" cm="1">
        <f t="array" ref="X477">_xlfn.IFS(
    AND(G477="",M477=""), "",
    OR(G477="Lead", G477="Lead Lined Galvanized", M477="Lead", M477="Lead Lined Galvanized"), "Lead",
    AND(G477="GRR", M477="GRR"), "Non-Lead",
    OR(AND(G477="GRR", M477=""), AND(G477="", M477="GRR")), "Non-Lead",
    AND(G477&lt;&gt;"GRR", G477&lt;&gt;"", M477="GRR", OR(I477="Yes", I477="Unknown", I477="")), "GRR",
    AND(G477&lt;&gt;"GRR", G477&lt;&gt;"", M477="GRR", I477="No"), "Non-Lead",
    OR(G477="Unknown", M477="Unknown"), "Unknown",
    OR(NOT(OR(G477="Lead", G477="Lead Lined Galvanized", G477="GRR", G477="Unknown")),
       NOT(OR(M477="Lead", M477="Lead Lined Galvanized", M477="GRR", M477="Unknown"))), "Non-Lead",
    TRUE, ""
)</f>
        <v/>
      </c>
      <c r="Y477" s="31" t="str">
        <f t="shared" si="22"/>
        <v/>
      </c>
      <c r="Z477" s="1" t="b">
        <v>0</v>
      </c>
      <c r="AA477" s="13"/>
      <c r="AB477" s="13"/>
      <c r="AC477" s="13"/>
      <c r="AD477" s="13"/>
      <c r="AE477" s="13"/>
      <c r="AG477" s="32" t="str" cm="1">
        <f t="array" ref="AG477">_xlfn.IFS(AH477="","",AH477="Yes",IF(ISNUMBER(U477),IF(U477&lt;1988,"Yes","No"),"No"),TRUE,"")</f>
        <v/>
      </c>
      <c r="AH477" s="32" t="str">
        <f t="shared" si="23"/>
        <v/>
      </c>
      <c r="AI477" s="32" t="str" cm="1">
        <f t="array" ref="AI477">_xlfn.IFS(AJ477="","",AJ477="Yes",IF(ISNUMBER(U477),IF(U477&lt;1988,"Yes","No"),"No"),TRUE,"No")</f>
        <v>No</v>
      </c>
      <c r="AJ477" s="32" t="str" cm="1">
        <f t="array" ref="AJ477">_xlfn.IFS(AND(S477="",T477=""),"",
     OR(S477="Lead",T477="Lead"),"No",
     OR(S477="Non-Lead Copper",T477="Non-Lead Copper"),"Yes",
     TRUE,"No")</f>
        <v>No</v>
      </c>
      <c r="AK477" s="32" t="str" cm="1">
        <f t="array" ref="AK477">_xlfn.IFS(AND(S477="",T477=""),"",
     OR(S477="Lead",T477="Lead"),"Yes",
     TRUE,"No")</f>
        <v>No</v>
      </c>
    </row>
    <row r="478" spans="1:37">
      <c r="A478" s="28">
        <v>476</v>
      </c>
      <c r="B478" s="2"/>
      <c r="C478" s="2"/>
      <c r="D478" s="3"/>
      <c r="E478" s="2"/>
      <c r="F478" s="5" t="s">
        <v>68</v>
      </c>
      <c r="G478" s="2"/>
      <c r="H478" s="2"/>
      <c r="I478" s="2"/>
      <c r="J478" s="2"/>
      <c r="K478" s="2"/>
      <c r="L478" s="2"/>
      <c r="M478" s="4"/>
      <c r="N478" s="2"/>
      <c r="O478" s="2"/>
      <c r="P478" s="2"/>
      <c r="Q478" s="2"/>
      <c r="R478" s="5"/>
      <c r="S478" s="2" t="s">
        <v>68</v>
      </c>
      <c r="T478" s="2" t="s">
        <v>68</v>
      </c>
      <c r="U478" s="34"/>
      <c r="V478" s="30" t="str" cm="1">
        <f t="array" ref="V478">_xlfn.IFS(
    D478="","",
    AND(D478="Single Family Residence",OR(X478="Lead",S478="Lead",T478="Lead"),OR(Q478="No",Q478="Unknown",Q478="")),"Tier 1",
    AND(D478="Single Family Residence",OR(X478="GRR",S478="Galvanized",T478="Galvanized",F478="Lead"),OR(Q478="No",Q478="Unknown",Q478="")),"Tier 3",
    AND(D478="Single Family Residence",AI478="Yes",OR(Q478="No",Q478="Unknown",Q478="")),"Tier 4",
    AND(D478&lt;&gt;"Single Family Residence",OR(X478="Lead",AK478="Yes"),OR(Q478="No",Q478="Unknown",Q478="")),"Tier 2",
    OR(Q478="No",Q478="Unknown",Q478=""),"Tier 5",
    Q478="Yes","No Tier",
    TRUE,"")</f>
        <v/>
      </c>
      <c r="W478" s="32" t="str">
        <f t="shared" si="21"/>
        <v>Unknown</v>
      </c>
      <c r="X478" s="32" t="str" cm="1">
        <f t="array" ref="X478">_xlfn.IFS(
    AND(G478="",M478=""), "",
    OR(G478="Lead", G478="Lead Lined Galvanized", M478="Lead", M478="Lead Lined Galvanized"), "Lead",
    AND(G478="GRR", M478="GRR"), "Non-Lead",
    OR(AND(G478="GRR", M478=""), AND(G478="", M478="GRR")), "Non-Lead",
    AND(G478&lt;&gt;"GRR", G478&lt;&gt;"", M478="GRR", OR(I478="Yes", I478="Unknown", I478="")), "GRR",
    AND(G478&lt;&gt;"GRR", G478&lt;&gt;"", M478="GRR", I478="No"), "Non-Lead",
    OR(G478="Unknown", M478="Unknown"), "Unknown",
    OR(NOT(OR(G478="Lead", G478="Lead Lined Galvanized", G478="GRR", G478="Unknown")),
       NOT(OR(M478="Lead", M478="Lead Lined Galvanized", M478="GRR", M478="Unknown"))), "Non-Lead",
    TRUE, ""
)</f>
        <v/>
      </c>
      <c r="Y478" s="31" t="str">
        <f t="shared" si="22"/>
        <v/>
      </c>
      <c r="Z478" s="1" t="b">
        <v>0</v>
      </c>
      <c r="AA478" s="13"/>
      <c r="AB478" s="13"/>
      <c r="AC478" s="13"/>
      <c r="AD478" s="13"/>
      <c r="AE478" s="13"/>
      <c r="AG478" s="32" t="str" cm="1">
        <f t="array" ref="AG478">_xlfn.IFS(AH478="","",AH478="Yes",IF(ISNUMBER(U478),IF(U478&lt;1988,"Yes","No"),"No"),TRUE,"")</f>
        <v/>
      </c>
      <c r="AH478" s="32" t="str">
        <f t="shared" si="23"/>
        <v/>
      </c>
      <c r="AI478" s="32" t="str" cm="1">
        <f t="array" ref="AI478">_xlfn.IFS(AJ478="","",AJ478="Yes",IF(ISNUMBER(U478),IF(U478&lt;1988,"Yes","No"),"No"),TRUE,"No")</f>
        <v>No</v>
      </c>
      <c r="AJ478" s="32" t="str" cm="1">
        <f t="array" ref="AJ478">_xlfn.IFS(AND(S478="",T478=""),"",
     OR(S478="Lead",T478="Lead"),"No",
     OR(S478="Non-Lead Copper",T478="Non-Lead Copper"),"Yes",
     TRUE,"No")</f>
        <v>No</v>
      </c>
      <c r="AK478" s="32" t="str" cm="1">
        <f t="array" ref="AK478">_xlfn.IFS(AND(S478="",T478=""),"",
     OR(S478="Lead",T478="Lead"),"Yes",
     TRUE,"No")</f>
        <v>No</v>
      </c>
    </row>
    <row r="479" spans="1:37">
      <c r="A479" s="28">
        <v>477</v>
      </c>
      <c r="B479" s="2"/>
      <c r="C479" s="2"/>
      <c r="D479" s="3"/>
      <c r="E479" s="2"/>
      <c r="F479" s="5" t="s">
        <v>68</v>
      </c>
      <c r="G479" s="2"/>
      <c r="H479" s="2"/>
      <c r="I479" s="2"/>
      <c r="J479" s="2"/>
      <c r="K479" s="2"/>
      <c r="L479" s="2"/>
      <c r="M479" s="4"/>
      <c r="N479" s="2"/>
      <c r="O479" s="2"/>
      <c r="P479" s="2"/>
      <c r="Q479" s="2"/>
      <c r="R479" s="5"/>
      <c r="S479" s="2" t="s">
        <v>68</v>
      </c>
      <c r="T479" s="2" t="s">
        <v>68</v>
      </c>
      <c r="U479" s="34"/>
      <c r="V479" s="30" t="str" cm="1">
        <f t="array" ref="V479">_xlfn.IFS(
    D479="","",
    AND(D479="Single Family Residence",OR(X479="Lead",S479="Lead",T479="Lead"),OR(Q479="No",Q479="Unknown",Q479="")),"Tier 1",
    AND(D479="Single Family Residence",OR(X479="GRR",S479="Galvanized",T479="Galvanized",F479="Lead"),OR(Q479="No",Q479="Unknown",Q479="")),"Tier 3",
    AND(D479="Single Family Residence",AI479="Yes",OR(Q479="No",Q479="Unknown",Q479="")),"Tier 4",
    AND(D479&lt;&gt;"Single Family Residence",OR(X479="Lead",AK479="Yes"),OR(Q479="No",Q479="Unknown",Q479="")),"Tier 2",
    OR(Q479="No",Q479="Unknown",Q479=""),"Tier 5",
    Q479="Yes","No Tier",
    TRUE,"")</f>
        <v/>
      </c>
      <c r="W479" s="32" t="str">
        <f t="shared" si="21"/>
        <v>Unknown</v>
      </c>
      <c r="X479" s="32" t="str" cm="1">
        <f t="array" ref="X479">_xlfn.IFS(
    AND(G479="",M479=""), "",
    OR(G479="Lead", G479="Lead Lined Galvanized", M479="Lead", M479="Lead Lined Galvanized"), "Lead",
    AND(G479="GRR", M479="GRR"), "Non-Lead",
    OR(AND(G479="GRR", M479=""), AND(G479="", M479="GRR")), "Non-Lead",
    AND(G479&lt;&gt;"GRR", G479&lt;&gt;"", M479="GRR", OR(I479="Yes", I479="Unknown", I479="")), "GRR",
    AND(G479&lt;&gt;"GRR", G479&lt;&gt;"", M479="GRR", I479="No"), "Non-Lead",
    OR(G479="Unknown", M479="Unknown"), "Unknown",
    OR(NOT(OR(G479="Lead", G479="Lead Lined Galvanized", G479="GRR", G479="Unknown")),
       NOT(OR(M479="Lead", M479="Lead Lined Galvanized", M479="GRR", M479="Unknown"))), "Non-Lead",
    TRUE, ""
)</f>
        <v/>
      </c>
      <c r="Y479" s="31" t="str">
        <f t="shared" si="22"/>
        <v/>
      </c>
      <c r="Z479" s="1" t="b">
        <v>0</v>
      </c>
      <c r="AA479" s="13"/>
      <c r="AB479" s="13"/>
      <c r="AC479" s="13"/>
      <c r="AD479" s="13"/>
      <c r="AE479" s="13"/>
      <c r="AG479" s="32" t="str" cm="1">
        <f t="array" ref="AG479">_xlfn.IFS(AH479="","",AH479="Yes",IF(ISNUMBER(U479),IF(U479&lt;1988,"Yes","No"),"No"),TRUE,"")</f>
        <v/>
      </c>
      <c r="AH479" s="32" t="str">
        <f t="shared" si="23"/>
        <v/>
      </c>
      <c r="AI479" s="32" t="str" cm="1">
        <f t="array" ref="AI479">_xlfn.IFS(AJ479="","",AJ479="Yes",IF(ISNUMBER(U479),IF(U479&lt;1988,"Yes","No"),"No"),TRUE,"No")</f>
        <v>No</v>
      </c>
      <c r="AJ479" s="32" t="str" cm="1">
        <f t="array" ref="AJ479">_xlfn.IFS(AND(S479="",T479=""),"",
     OR(S479="Lead",T479="Lead"),"No",
     OR(S479="Non-Lead Copper",T479="Non-Lead Copper"),"Yes",
     TRUE,"No")</f>
        <v>No</v>
      </c>
      <c r="AK479" s="32" t="str" cm="1">
        <f t="array" ref="AK479">_xlfn.IFS(AND(S479="",T479=""),"",
     OR(S479="Lead",T479="Lead"),"Yes",
     TRUE,"No")</f>
        <v>No</v>
      </c>
    </row>
    <row r="480" spans="1:37">
      <c r="A480" s="28">
        <v>478</v>
      </c>
      <c r="B480" s="2"/>
      <c r="C480" s="2"/>
      <c r="D480" s="3"/>
      <c r="E480" s="2"/>
      <c r="F480" s="5" t="s">
        <v>68</v>
      </c>
      <c r="G480" s="2"/>
      <c r="H480" s="2"/>
      <c r="I480" s="2"/>
      <c r="J480" s="2"/>
      <c r="K480" s="2"/>
      <c r="L480" s="2"/>
      <c r="M480" s="4"/>
      <c r="N480" s="2"/>
      <c r="O480" s="2"/>
      <c r="P480" s="2"/>
      <c r="Q480" s="2"/>
      <c r="R480" s="5"/>
      <c r="S480" s="2" t="s">
        <v>68</v>
      </c>
      <c r="T480" s="2" t="s">
        <v>68</v>
      </c>
      <c r="U480" s="34"/>
      <c r="V480" s="30" t="str" cm="1">
        <f t="array" ref="V480">_xlfn.IFS(
    D480="","",
    AND(D480="Single Family Residence",OR(X480="Lead",S480="Lead",T480="Lead"),OR(Q480="No",Q480="Unknown",Q480="")),"Tier 1",
    AND(D480="Single Family Residence",OR(X480="GRR",S480="Galvanized",T480="Galvanized",F480="Lead"),OR(Q480="No",Q480="Unknown",Q480="")),"Tier 3",
    AND(D480="Single Family Residence",AI480="Yes",OR(Q480="No",Q480="Unknown",Q480="")),"Tier 4",
    AND(D480&lt;&gt;"Single Family Residence",OR(X480="Lead",AK480="Yes"),OR(Q480="No",Q480="Unknown",Q480="")),"Tier 2",
    OR(Q480="No",Q480="Unknown",Q480=""),"Tier 5",
    Q480="Yes","No Tier",
    TRUE,"")</f>
        <v/>
      </c>
      <c r="W480" s="32" t="str">
        <f t="shared" si="21"/>
        <v>Unknown</v>
      </c>
      <c r="X480" s="32" t="str" cm="1">
        <f t="array" ref="X480">_xlfn.IFS(
    AND(G480="",M480=""), "",
    OR(G480="Lead", G480="Lead Lined Galvanized", M480="Lead", M480="Lead Lined Galvanized"), "Lead",
    AND(G480="GRR", M480="GRR"), "Non-Lead",
    OR(AND(G480="GRR", M480=""), AND(G480="", M480="GRR")), "Non-Lead",
    AND(G480&lt;&gt;"GRR", G480&lt;&gt;"", M480="GRR", OR(I480="Yes", I480="Unknown", I480="")), "GRR",
    AND(G480&lt;&gt;"GRR", G480&lt;&gt;"", M480="GRR", I480="No"), "Non-Lead",
    OR(G480="Unknown", M480="Unknown"), "Unknown",
    OR(NOT(OR(G480="Lead", G480="Lead Lined Galvanized", G480="GRR", G480="Unknown")),
       NOT(OR(M480="Lead", M480="Lead Lined Galvanized", M480="GRR", M480="Unknown"))), "Non-Lead",
    TRUE, ""
)</f>
        <v/>
      </c>
      <c r="Y480" s="31" t="str">
        <f t="shared" si="22"/>
        <v/>
      </c>
      <c r="Z480" s="1" t="b">
        <v>0</v>
      </c>
      <c r="AA480" s="13"/>
      <c r="AB480" s="13"/>
      <c r="AC480" s="13"/>
      <c r="AD480" s="13"/>
      <c r="AE480" s="13"/>
      <c r="AG480" s="32" t="str" cm="1">
        <f t="array" ref="AG480">_xlfn.IFS(AH480="","",AH480="Yes",IF(ISNUMBER(U480),IF(U480&lt;1988,"Yes","No"),"No"),TRUE,"")</f>
        <v/>
      </c>
      <c r="AH480" s="32" t="str">
        <f t="shared" si="23"/>
        <v/>
      </c>
      <c r="AI480" s="32" t="str" cm="1">
        <f t="array" ref="AI480">_xlfn.IFS(AJ480="","",AJ480="Yes",IF(ISNUMBER(U480),IF(U480&lt;1988,"Yes","No"),"No"),TRUE,"No")</f>
        <v>No</v>
      </c>
      <c r="AJ480" s="32" t="str" cm="1">
        <f t="array" ref="AJ480">_xlfn.IFS(AND(S480="",T480=""),"",
     OR(S480="Lead",T480="Lead"),"No",
     OR(S480="Non-Lead Copper",T480="Non-Lead Copper"),"Yes",
     TRUE,"No")</f>
        <v>No</v>
      </c>
      <c r="AK480" s="32" t="str" cm="1">
        <f t="array" ref="AK480">_xlfn.IFS(AND(S480="",T480=""),"",
     OR(S480="Lead",T480="Lead"),"Yes",
     TRUE,"No")</f>
        <v>No</v>
      </c>
    </row>
    <row r="481" spans="1:37">
      <c r="A481" s="28">
        <v>479</v>
      </c>
      <c r="B481" s="2"/>
      <c r="C481" s="2"/>
      <c r="D481" s="3"/>
      <c r="E481" s="2"/>
      <c r="F481" s="5" t="s">
        <v>68</v>
      </c>
      <c r="G481" s="2"/>
      <c r="H481" s="2"/>
      <c r="I481" s="2"/>
      <c r="J481" s="2"/>
      <c r="K481" s="2"/>
      <c r="L481" s="2"/>
      <c r="M481" s="4"/>
      <c r="N481" s="2"/>
      <c r="O481" s="2"/>
      <c r="P481" s="2"/>
      <c r="Q481" s="2"/>
      <c r="R481" s="5"/>
      <c r="S481" s="2" t="s">
        <v>68</v>
      </c>
      <c r="T481" s="2" t="s">
        <v>68</v>
      </c>
      <c r="U481" s="34"/>
      <c r="V481" s="30" t="str" cm="1">
        <f t="array" ref="V481">_xlfn.IFS(
    D481="","",
    AND(D481="Single Family Residence",OR(X481="Lead",S481="Lead",T481="Lead"),OR(Q481="No",Q481="Unknown",Q481="")),"Tier 1",
    AND(D481="Single Family Residence",OR(X481="GRR",S481="Galvanized",T481="Galvanized",F481="Lead"),OR(Q481="No",Q481="Unknown",Q481="")),"Tier 3",
    AND(D481="Single Family Residence",AI481="Yes",OR(Q481="No",Q481="Unknown",Q481="")),"Tier 4",
    AND(D481&lt;&gt;"Single Family Residence",OR(X481="Lead",AK481="Yes"),OR(Q481="No",Q481="Unknown",Q481="")),"Tier 2",
    OR(Q481="No",Q481="Unknown",Q481=""),"Tier 5",
    Q481="Yes","No Tier",
    TRUE,"")</f>
        <v/>
      </c>
      <c r="W481" s="32" t="str">
        <f t="shared" si="21"/>
        <v>Unknown</v>
      </c>
      <c r="X481" s="32" t="str" cm="1">
        <f t="array" ref="X481">_xlfn.IFS(
    AND(G481="",M481=""), "",
    OR(G481="Lead", G481="Lead Lined Galvanized", M481="Lead", M481="Lead Lined Galvanized"), "Lead",
    AND(G481="GRR", M481="GRR"), "Non-Lead",
    OR(AND(G481="GRR", M481=""), AND(G481="", M481="GRR")), "Non-Lead",
    AND(G481&lt;&gt;"GRR", G481&lt;&gt;"", M481="GRR", OR(I481="Yes", I481="Unknown", I481="")), "GRR",
    AND(G481&lt;&gt;"GRR", G481&lt;&gt;"", M481="GRR", I481="No"), "Non-Lead",
    OR(G481="Unknown", M481="Unknown"), "Unknown",
    OR(NOT(OR(G481="Lead", G481="Lead Lined Galvanized", G481="GRR", G481="Unknown")),
       NOT(OR(M481="Lead", M481="Lead Lined Galvanized", M481="GRR", M481="Unknown"))), "Non-Lead",
    TRUE, ""
)</f>
        <v/>
      </c>
      <c r="Y481" s="31" t="str">
        <f t="shared" si="22"/>
        <v/>
      </c>
      <c r="Z481" s="1" t="b">
        <v>0</v>
      </c>
      <c r="AA481" s="13"/>
      <c r="AB481" s="13"/>
      <c r="AC481" s="13"/>
      <c r="AD481" s="13"/>
      <c r="AE481" s="13"/>
      <c r="AG481" s="32" t="str" cm="1">
        <f t="array" ref="AG481">_xlfn.IFS(AH481="","",AH481="Yes",IF(ISNUMBER(U481),IF(U481&lt;1988,"Yes","No"),"No"),TRUE,"")</f>
        <v/>
      </c>
      <c r="AH481" s="32" t="str">
        <f t="shared" si="23"/>
        <v/>
      </c>
      <c r="AI481" s="32" t="str" cm="1">
        <f t="array" ref="AI481">_xlfn.IFS(AJ481="","",AJ481="Yes",IF(ISNUMBER(U481),IF(U481&lt;1988,"Yes","No"),"No"),TRUE,"No")</f>
        <v>No</v>
      </c>
      <c r="AJ481" s="32" t="str" cm="1">
        <f t="array" ref="AJ481">_xlfn.IFS(AND(S481="",T481=""),"",
     OR(S481="Lead",T481="Lead"),"No",
     OR(S481="Non-Lead Copper",T481="Non-Lead Copper"),"Yes",
     TRUE,"No")</f>
        <v>No</v>
      </c>
      <c r="AK481" s="32" t="str" cm="1">
        <f t="array" ref="AK481">_xlfn.IFS(AND(S481="",T481=""),"",
     OR(S481="Lead",T481="Lead"),"Yes",
     TRUE,"No")</f>
        <v>No</v>
      </c>
    </row>
    <row r="482" spans="1:37">
      <c r="A482" s="28">
        <v>480</v>
      </c>
      <c r="B482" s="2"/>
      <c r="C482" s="2"/>
      <c r="D482" s="3"/>
      <c r="E482" s="2"/>
      <c r="F482" s="5" t="s">
        <v>68</v>
      </c>
      <c r="G482" s="2"/>
      <c r="H482" s="2"/>
      <c r="I482" s="2"/>
      <c r="J482" s="2"/>
      <c r="K482" s="2"/>
      <c r="L482" s="2"/>
      <c r="M482" s="4"/>
      <c r="N482" s="2"/>
      <c r="O482" s="2"/>
      <c r="P482" s="2"/>
      <c r="Q482" s="2"/>
      <c r="R482" s="5"/>
      <c r="S482" s="2" t="s">
        <v>68</v>
      </c>
      <c r="T482" s="2" t="s">
        <v>68</v>
      </c>
      <c r="U482" s="34"/>
      <c r="V482" s="30" t="str" cm="1">
        <f t="array" ref="V482">_xlfn.IFS(
    D482="","",
    AND(D482="Single Family Residence",OR(X482="Lead",S482="Lead",T482="Lead"),OR(Q482="No",Q482="Unknown",Q482="")),"Tier 1",
    AND(D482="Single Family Residence",OR(X482="GRR",S482="Galvanized",T482="Galvanized",F482="Lead"),OR(Q482="No",Q482="Unknown",Q482="")),"Tier 3",
    AND(D482="Single Family Residence",AI482="Yes",OR(Q482="No",Q482="Unknown",Q482="")),"Tier 4",
    AND(D482&lt;&gt;"Single Family Residence",OR(X482="Lead",AK482="Yes"),OR(Q482="No",Q482="Unknown",Q482="")),"Tier 2",
    OR(Q482="No",Q482="Unknown",Q482=""),"Tier 5",
    Q482="Yes","No Tier",
    TRUE,"")</f>
        <v/>
      </c>
      <c r="W482" s="32" t="str">
        <f t="shared" si="21"/>
        <v>Unknown</v>
      </c>
      <c r="X482" s="32" t="str" cm="1">
        <f t="array" ref="X482">_xlfn.IFS(
    AND(G482="",M482=""), "",
    OR(G482="Lead", G482="Lead Lined Galvanized", M482="Lead", M482="Lead Lined Galvanized"), "Lead",
    AND(G482="GRR", M482="GRR"), "Non-Lead",
    OR(AND(G482="GRR", M482=""), AND(G482="", M482="GRR")), "Non-Lead",
    AND(G482&lt;&gt;"GRR", G482&lt;&gt;"", M482="GRR", OR(I482="Yes", I482="Unknown", I482="")), "GRR",
    AND(G482&lt;&gt;"GRR", G482&lt;&gt;"", M482="GRR", I482="No"), "Non-Lead",
    OR(G482="Unknown", M482="Unknown"), "Unknown",
    OR(NOT(OR(G482="Lead", G482="Lead Lined Galvanized", G482="GRR", G482="Unknown")),
       NOT(OR(M482="Lead", M482="Lead Lined Galvanized", M482="GRR", M482="Unknown"))), "Non-Lead",
    TRUE, ""
)</f>
        <v/>
      </c>
      <c r="Y482" s="31" t="str">
        <f t="shared" si="22"/>
        <v/>
      </c>
      <c r="Z482" s="1" t="b">
        <v>0</v>
      </c>
      <c r="AA482" s="13"/>
      <c r="AB482" s="13"/>
      <c r="AC482" s="13"/>
      <c r="AD482" s="13"/>
      <c r="AE482" s="13"/>
      <c r="AG482" s="32" t="str" cm="1">
        <f t="array" ref="AG482">_xlfn.IFS(AH482="","",AH482="Yes",IF(ISNUMBER(U482),IF(U482&lt;1988,"Yes","No"),"No"),TRUE,"")</f>
        <v/>
      </c>
      <c r="AH482" s="32" t="str">
        <f t="shared" si="23"/>
        <v/>
      </c>
      <c r="AI482" s="32" t="str" cm="1">
        <f t="array" ref="AI482">_xlfn.IFS(AJ482="","",AJ482="Yes",IF(ISNUMBER(U482),IF(U482&lt;1988,"Yes","No"),"No"),TRUE,"No")</f>
        <v>No</v>
      </c>
      <c r="AJ482" s="32" t="str" cm="1">
        <f t="array" ref="AJ482">_xlfn.IFS(AND(S482="",T482=""),"",
     OR(S482="Lead",T482="Lead"),"No",
     OR(S482="Non-Lead Copper",T482="Non-Lead Copper"),"Yes",
     TRUE,"No")</f>
        <v>No</v>
      </c>
      <c r="AK482" s="32" t="str" cm="1">
        <f t="array" ref="AK482">_xlfn.IFS(AND(S482="",T482=""),"",
     OR(S482="Lead",T482="Lead"),"Yes",
     TRUE,"No")</f>
        <v>No</v>
      </c>
    </row>
    <row r="483" spans="1:37">
      <c r="A483" s="28">
        <v>481</v>
      </c>
      <c r="B483" s="2"/>
      <c r="C483" s="2"/>
      <c r="D483" s="3"/>
      <c r="E483" s="2"/>
      <c r="F483" s="5" t="s">
        <v>68</v>
      </c>
      <c r="G483" s="2"/>
      <c r="H483" s="2"/>
      <c r="I483" s="2"/>
      <c r="J483" s="2"/>
      <c r="K483" s="2"/>
      <c r="L483" s="2"/>
      <c r="M483" s="4"/>
      <c r="N483" s="2"/>
      <c r="O483" s="2"/>
      <c r="P483" s="2"/>
      <c r="Q483" s="2"/>
      <c r="R483" s="5"/>
      <c r="S483" s="2" t="s">
        <v>68</v>
      </c>
      <c r="T483" s="2" t="s">
        <v>68</v>
      </c>
      <c r="U483" s="34"/>
      <c r="V483" s="30" t="str" cm="1">
        <f t="array" ref="V483">_xlfn.IFS(
    D483="","",
    AND(D483="Single Family Residence",OR(X483="Lead",S483="Lead",T483="Lead"),OR(Q483="No",Q483="Unknown",Q483="")),"Tier 1",
    AND(D483="Single Family Residence",OR(X483="GRR",S483="Galvanized",T483="Galvanized",F483="Lead"),OR(Q483="No",Q483="Unknown",Q483="")),"Tier 3",
    AND(D483="Single Family Residence",AI483="Yes",OR(Q483="No",Q483="Unknown",Q483="")),"Tier 4",
    AND(D483&lt;&gt;"Single Family Residence",OR(X483="Lead",AK483="Yes"),OR(Q483="No",Q483="Unknown",Q483="")),"Tier 2",
    OR(Q483="No",Q483="Unknown",Q483=""),"Tier 5",
    Q483="Yes","No Tier",
    TRUE,"")</f>
        <v/>
      </c>
      <c r="W483" s="32" t="str">
        <f t="shared" si="21"/>
        <v>Unknown</v>
      </c>
      <c r="X483" s="32" t="str" cm="1">
        <f t="array" ref="X483">_xlfn.IFS(
    AND(G483="",M483=""), "",
    OR(G483="Lead", G483="Lead Lined Galvanized", M483="Lead", M483="Lead Lined Galvanized"), "Lead",
    AND(G483="GRR", M483="GRR"), "Non-Lead",
    OR(AND(G483="GRR", M483=""), AND(G483="", M483="GRR")), "Non-Lead",
    AND(G483&lt;&gt;"GRR", G483&lt;&gt;"", M483="GRR", OR(I483="Yes", I483="Unknown", I483="")), "GRR",
    AND(G483&lt;&gt;"GRR", G483&lt;&gt;"", M483="GRR", I483="No"), "Non-Lead",
    OR(G483="Unknown", M483="Unknown"), "Unknown",
    OR(NOT(OR(G483="Lead", G483="Lead Lined Galvanized", G483="GRR", G483="Unknown")),
       NOT(OR(M483="Lead", M483="Lead Lined Galvanized", M483="GRR", M483="Unknown"))), "Non-Lead",
    TRUE, ""
)</f>
        <v/>
      </c>
      <c r="Y483" s="31" t="str">
        <f t="shared" si="22"/>
        <v/>
      </c>
      <c r="Z483" s="1" t="b">
        <v>0</v>
      </c>
      <c r="AA483" s="13"/>
      <c r="AB483" s="13"/>
      <c r="AC483" s="13"/>
      <c r="AD483" s="13"/>
      <c r="AE483" s="13"/>
      <c r="AG483" s="32" t="str" cm="1">
        <f t="array" ref="AG483">_xlfn.IFS(AH483="","",AH483="Yes",IF(ISNUMBER(U483),IF(U483&lt;1988,"Yes","No"),"No"),TRUE,"")</f>
        <v/>
      </c>
      <c r="AH483" s="32" t="str">
        <f t="shared" si="23"/>
        <v/>
      </c>
      <c r="AI483" s="32" t="str" cm="1">
        <f t="array" ref="AI483">_xlfn.IFS(AJ483="","",AJ483="Yes",IF(ISNUMBER(U483),IF(U483&lt;1988,"Yes","No"),"No"),TRUE,"No")</f>
        <v>No</v>
      </c>
      <c r="AJ483" s="32" t="str" cm="1">
        <f t="array" ref="AJ483">_xlfn.IFS(AND(S483="",T483=""),"",
     OR(S483="Lead",T483="Lead"),"No",
     OR(S483="Non-Lead Copper",T483="Non-Lead Copper"),"Yes",
     TRUE,"No")</f>
        <v>No</v>
      </c>
      <c r="AK483" s="32" t="str" cm="1">
        <f t="array" ref="AK483">_xlfn.IFS(AND(S483="",T483=""),"",
     OR(S483="Lead",T483="Lead"),"Yes",
     TRUE,"No")</f>
        <v>No</v>
      </c>
    </row>
    <row r="484" spans="1:37">
      <c r="A484" s="28">
        <v>482</v>
      </c>
      <c r="B484" s="2"/>
      <c r="C484" s="2"/>
      <c r="D484" s="3"/>
      <c r="E484" s="2"/>
      <c r="F484" s="5" t="s">
        <v>68</v>
      </c>
      <c r="G484" s="2"/>
      <c r="H484" s="2"/>
      <c r="I484" s="2"/>
      <c r="J484" s="2"/>
      <c r="K484" s="2"/>
      <c r="L484" s="2"/>
      <c r="M484" s="4"/>
      <c r="N484" s="2"/>
      <c r="O484" s="2"/>
      <c r="P484" s="2"/>
      <c r="Q484" s="2"/>
      <c r="R484" s="5"/>
      <c r="S484" s="2" t="s">
        <v>68</v>
      </c>
      <c r="T484" s="2" t="s">
        <v>68</v>
      </c>
      <c r="U484" s="34"/>
      <c r="V484" s="30" t="str" cm="1">
        <f t="array" ref="V484">_xlfn.IFS(
    D484="","",
    AND(D484="Single Family Residence",OR(X484="Lead",S484="Lead",T484="Lead"),OR(Q484="No",Q484="Unknown",Q484="")),"Tier 1",
    AND(D484="Single Family Residence",OR(X484="GRR",S484="Galvanized",T484="Galvanized",F484="Lead"),OR(Q484="No",Q484="Unknown",Q484="")),"Tier 3",
    AND(D484="Single Family Residence",AI484="Yes",OR(Q484="No",Q484="Unknown",Q484="")),"Tier 4",
    AND(D484&lt;&gt;"Single Family Residence",OR(X484="Lead",AK484="Yes"),OR(Q484="No",Q484="Unknown",Q484="")),"Tier 2",
    OR(Q484="No",Q484="Unknown",Q484=""),"Tier 5",
    Q484="Yes","No Tier",
    TRUE,"")</f>
        <v/>
      </c>
      <c r="W484" s="32" t="str">
        <f t="shared" si="21"/>
        <v>Unknown</v>
      </c>
      <c r="X484" s="32" t="str" cm="1">
        <f t="array" ref="X484">_xlfn.IFS(
    AND(G484="",M484=""), "",
    OR(G484="Lead", G484="Lead Lined Galvanized", M484="Lead", M484="Lead Lined Galvanized"), "Lead",
    AND(G484="GRR", M484="GRR"), "Non-Lead",
    OR(AND(G484="GRR", M484=""), AND(G484="", M484="GRR")), "Non-Lead",
    AND(G484&lt;&gt;"GRR", G484&lt;&gt;"", M484="GRR", OR(I484="Yes", I484="Unknown", I484="")), "GRR",
    AND(G484&lt;&gt;"GRR", G484&lt;&gt;"", M484="GRR", I484="No"), "Non-Lead",
    OR(G484="Unknown", M484="Unknown"), "Unknown",
    OR(NOT(OR(G484="Lead", G484="Lead Lined Galvanized", G484="GRR", G484="Unknown")),
       NOT(OR(M484="Lead", M484="Lead Lined Galvanized", M484="GRR", M484="Unknown"))), "Non-Lead",
    TRUE, ""
)</f>
        <v/>
      </c>
      <c r="Y484" s="31" t="str">
        <f t="shared" si="22"/>
        <v/>
      </c>
      <c r="Z484" s="1" t="b">
        <v>0</v>
      </c>
      <c r="AA484" s="13"/>
      <c r="AB484" s="13"/>
      <c r="AC484" s="13"/>
      <c r="AD484" s="13"/>
      <c r="AE484" s="13"/>
      <c r="AG484" s="32" t="str" cm="1">
        <f t="array" ref="AG484">_xlfn.IFS(AH484="","",AH484="Yes",IF(ISNUMBER(U484),IF(U484&lt;1988,"Yes","No"),"No"),TRUE,"")</f>
        <v/>
      </c>
      <c r="AH484" s="32" t="str">
        <f t="shared" si="23"/>
        <v/>
      </c>
      <c r="AI484" s="32" t="str" cm="1">
        <f t="array" ref="AI484">_xlfn.IFS(AJ484="","",AJ484="Yes",IF(ISNUMBER(U484),IF(U484&lt;1988,"Yes","No"),"No"),TRUE,"No")</f>
        <v>No</v>
      </c>
      <c r="AJ484" s="32" t="str" cm="1">
        <f t="array" ref="AJ484">_xlfn.IFS(AND(S484="",T484=""),"",
     OR(S484="Lead",T484="Lead"),"No",
     OR(S484="Non-Lead Copper",T484="Non-Lead Copper"),"Yes",
     TRUE,"No")</f>
        <v>No</v>
      </c>
      <c r="AK484" s="32" t="str" cm="1">
        <f t="array" ref="AK484">_xlfn.IFS(AND(S484="",T484=""),"",
     OR(S484="Lead",T484="Lead"),"Yes",
     TRUE,"No")</f>
        <v>No</v>
      </c>
    </row>
    <row r="485" spans="1:37">
      <c r="A485" s="28">
        <v>483</v>
      </c>
      <c r="B485" s="2"/>
      <c r="C485" s="2"/>
      <c r="D485" s="3"/>
      <c r="E485" s="2"/>
      <c r="F485" s="5" t="s">
        <v>68</v>
      </c>
      <c r="G485" s="2"/>
      <c r="H485" s="2"/>
      <c r="I485" s="2"/>
      <c r="J485" s="2"/>
      <c r="K485" s="2"/>
      <c r="L485" s="2"/>
      <c r="M485" s="4"/>
      <c r="N485" s="2"/>
      <c r="O485" s="2"/>
      <c r="P485" s="2"/>
      <c r="Q485" s="2"/>
      <c r="R485" s="5"/>
      <c r="S485" s="2" t="s">
        <v>68</v>
      </c>
      <c r="T485" s="2" t="s">
        <v>68</v>
      </c>
      <c r="U485" s="34"/>
      <c r="V485" s="30" t="str" cm="1">
        <f t="array" ref="V485">_xlfn.IFS(
    D485="","",
    AND(D485="Single Family Residence",OR(X485="Lead",S485="Lead",T485="Lead"),OR(Q485="No",Q485="Unknown",Q485="")),"Tier 1",
    AND(D485="Single Family Residence",OR(X485="GRR",S485="Galvanized",T485="Galvanized",F485="Lead"),OR(Q485="No",Q485="Unknown",Q485="")),"Tier 3",
    AND(D485="Single Family Residence",AI485="Yes",OR(Q485="No",Q485="Unknown",Q485="")),"Tier 4",
    AND(D485&lt;&gt;"Single Family Residence",OR(X485="Lead",AK485="Yes"),OR(Q485="No",Q485="Unknown",Q485="")),"Tier 2",
    OR(Q485="No",Q485="Unknown",Q485=""),"Tier 5",
    Q485="Yes","No Tier",
    TRUE,"")</f>
        <v/>
      </c>
      <c r="W485" s="32" t="str">
        <f t="shared" si="21"/>
        <v>Unknown</v>
      </c>
      <c r="X485" s="32" t="str" cm="1">
        <f t="array" ref="X485">_xlfn.IFS(
    AND(G485="",M485=""), "",
    OR(G485="Lead", G485="Lead Lined Galvanized", M485="Lead", M485="Lead Lined Galvanized"), "Lead",
    AND(G485="GRR", M485="GRR"), "Non-Lead",
    OR(AND(G485="GRR", M485=""), AND(G485="", M485="GRR")), "Non-Lead",
    AND(G485&lt;&gt;"GRR", G485&lt;&gt;"", M485="GRR", OR(I485="Yes", I485="Unknown", I485="")), "GRR",
    AND(G485&lt;&gt;"GRR", G485&lt;&gt;"", M485="GRR", I485="No"), "Non-Lead",
    OR(G485="Unknown", M485="Unknown"), "Unknown",
    OR(NOT(OR(G485="Lead", G485="Lead Lined Galvanized", G485="GRR", G485="Unknown")),
       NOT(OR(M485="Lead", M485="Lead Lined Galvanized", M485="GRR", M485="Unknown"))), "Non-Lead",
    TRUE, ""
)</f>
        <v/>
      </c>
      <c r="Y485" s="31" t="str">
        <f t="shared" si="22"/>
        <v/>
      </c>
      <c r="Z485" s="1" t="b">
        <v>0</v>
      </c>
      <c r="AA485" s="13"/>
      <c r="AB485" s="13"/>
      <c r="AC485" s="13"/>
      <c r="AD485" s="13"/>
      <c r="AE485" s="13"/>
      <c r="AG485" s="32" t="str" cm="1">
        <f t="array" ref="AG485">_xlfn.IFS(AH485="","",AH485="Yes",IF(ISNUMBER(U485),IF(U485&lt;1988,"Yes","No"),"No"),TRUE,"")</f>
        <v/>
      </c>
      <c r="AH485" s="32" t="str">
        <f t="shared" si="23"/>
        <v/>
      </c>
      <c r="AI485" s="32" t="str" cm="1">
        <f t="array" ref="AI485">_xlfn.IFS(AJ485="","",AJ485="Yes",IF(ISNUMBER(U485),IF(U485&lt;1988,"Yes","No"),"No"),TRUE,"No")</f>
        <v>No</v>
      </c>
      <c r="AJ485" s="32" t="str" cm="1">
        <f t="array" ref="AJ485">_xlfn.IFS(AND(S485="",T485=""),"",
     OR(S485="Lead",T485="Lead"),"No",
     OR(S485="Non-Lead Copper",T485="Non-Lead Copper"),"Yes",
     TRUE,"No")</f>
        <v>No</v>
      </c>
      <c r="AK485" s="32" t="str" cm="1">
        <f t="array" ref="AK485">_xlfn.IFS(AND(S485="",T485=""),"",
     OR(S485="Lead",T485="Lead"),"Yes",
     TRUE,"No")</f>
        <v>No</v>
      </c>
    </row>
    <row r="486" spans="1:37">
      <c r="A486" s="28">
        <v>484</v>
      </c>
      <c r="B486" s="2"/>
      <c r="C486" s="2"/>
      <c r="D486" s="3"/>
      <c r="E486" s="2"/>
      <c r="F486" s="5" t="s">
        <v>68</v>
      </c>
      <c r="G486" s="2"/>
      <c r="H486" s="2"/>
      <c r="I486" s="2"/>
      <c r="J486" s="2"/>
      <c r="K486" s="2"/>
      <c r="L486" s="2"/>
      <c r="M486" s="4"/>
      <c r="N486" s="2"/>
      <c r="O486" s="2"/>
      <c r="P486" s="2"/>
      <c r="Q486" s="2"/>
      <c r="R486" s="5"/>
      <c r="S486" s="2" t="s">
        <v>68</v>
      </c>
      <c r="T486" s="2" t="s">
        <v>68</v>
      </c>
      <c r="U486" s="34"/>
      <c r="V486" s="30" t="str" cm="1">
        <f t="array" ref="V486">_xlfn.IFS(
    D486="","",
    AND(D486="Single Family Residence",OR(X486="Lead",S486="Lead",T486="Lead"),OR(Q486="No",Q486="Unknown",Q486="")),"Tier 1",
    AND(D486="Single Family Residence",OR(X486="GRR",S486="Galvanized",T486="Galvanized",F486="Lead"),OR(Q486="No",Q486="Unknown",Q486="")),"Tier 3",
    AND(D486="Single Family Residence",AI486="Yes",OR(Q486="No",Q486="Unknown",Q486="")),"Tier 4",
    AND(D486&lt;&gt;"Single Family Residence",OR(X486="Lead",AK486="Yes"),OR(Q486="No",Q486="Unknown",Q486="")),"Tier 2",
    OR(Q486="No",Q486="Unknown",Q486=""),"Tier 5",
    Q486="Yes","No Tier",
    TRUE,"")</f>
        <v/>
      </c>
      <c r="W486" s="32" t="str">
        <f t="shared" si="21"/>
        <v>Unknown</v>
      </c>
      <c r="X486" s="32" t="str" cm="1">
        <f t="array" ref="X486">_xlfn.IFS(
    AND(G486="",M486=""), "",
    OR(G486="Lead", G486="Lead Lined Galvanized", M486="Lead", M486="Lead Lined Galvanized"), "Lead",
    AND(G486="GRR", M486="GRR"), "Non-Lead",
    OR(AND(G486="GRR", M486=""), AND(G486="", M486="GRR")), "Non-Lead",
    AND(G486&lt;&gt;"GRR", G486&lt;&gt;"", M486="GRR", OR(I486="Yes", I486="Unknown", I486="")), "GRR",
    AND(G486&lt;&gt;"GRR", G486&lt;&gt;"", M486="GRR", I486="No"), "Non-Lead",
    OR(G486="Unknown", M486="Unknown"), "Unknown",
    OR(NOT(OR(G486="Lead", G486="Lead Lined Galvanized", G486="GRR", G486="Unknown")),
       NOT(OR(M486="Lead", M486="Lead Lined Galvanized", M486="GRR", M486="Unknown"))), "Non-Lead",
    TRUE, ""
)</f>
        <v/>
      </c>
      <c r="Y486" s="31" t="str">
        <f t="shared" si="22"/>
        <v/>
      </c>
      <c r="Z486" s="1" t="b">
        <v>0</v>
      </c>
      <c r="AA486" s="13"/>
      <c r="AB486" s="13"/>
      <c r="AC486" s="13"/>
      <c r="AD486" s="13"/>
      <c r="AE486" s="13"/>
      <c r="AG486" s="32" t="str" cm="1">
        <f t="array" ref="AG486">_xlfn.IFS(AH486="","",AH486="Yes",IF(ISNUMBER(U486),IF(U486&lt;1988,"Yes","No"),"No"),TRUE,"")</f>
        <v/>
      </c>
      <c r="AH486" s="32" t="str">
        <f t="shared" si="23"/>
        <v/>
      </c>
      <c r="AI486" s="32" t="str" cm="1">
        <f t="array" ref="AI486">_xlfn.IFS(AJ486="","",AJ486="Yes",IF(ISNUMBER(U486),IF(U486&lt;1988,"Yes","No"),"No"),TRUE,"No")</f>
        <v>No</v>
      </c>
      <c r="AJ486" s="32" t="str" cm="1">
        <f t="array" ref="AJ486">_xlfn.IFS(AND(S486="",T486=""),"",
     OR(S486="Lead",T486="Lead"),"No",
     OR(S486="Non-Lead Copper",T486="Non-Lead Copper"),"Yes",
     TRUE,"No")</f>
        <v>No</v>
      </c>
      <c r="AK486" s="32" t="str" cm="1">
        <f t="array" ref="AK486">_xlfn.IFS(AND(S486="",T486=""),"",
     OR(S486="Lead",T486="Lead"),"Yes",
     TRUE,"No")</f>
        <v>No</v>
      </c>
    </row>
    <row r="487" spans="1:37">
      <c r="A487" s="28">
        <v>485</v>
      </c>
      <c r="B487" s="2"/>
      <c r="C487" s="2"/>
      <c r="D487" s="3"/>
      <c r="E487" s="2"/>
      <c r="F487" s="5" t="s">
        <v>68</v>
      </c>
      <c r="G487" s="2"/>
      <c r="H487" s="2"/>
      <c r="I487" s="2"/>
      <c r="J487" s="2"/>
      <c r="K487" s="2"/>
      <c r="L487" s="2"/>
      <c r="M487" s="4"/>
      <c r="N487" s="2"/>
      <c r="O487" s="2"/>
      <c r="P487" s="2"/>
      <c r="Q487" s="2"/>
      <c r="R487" s="5"/>
      <c r="S487" s="2" t="s">
        <v>68</v>
      </c>
      <c r="T487" s="2" t="s">
        <v>68</v>
      </c>
      <c r="U487" s="34"/>
      <c r="V487" s="30" t="str" cm="1">
        <f t="array" ref="V487">_xlfn.IFS(
    D487="","",
    AND(D487="Single Family Residence",OR(X487="Lead",S487="Lead",T487="Lead"),OR(Q487="No",Q487="Unknown",Q487="")),"Tier 1",
    AND(D487="Single Family Residence",OR(X487="GRR",S487="Galvanized",T487="Galvanized",F487="Lead"),OR(Q487="No",Q487="Unknown",Q487="")),"Tier 3",
    AND(D487="Single Family Residence",AI487="Yes",OR(Q487="No",Q487="Unknown",Q487="")),"Tier 4",
    AND(D487&lt;&gt;"Single Family Residence",OR(X487="Lead",AK487="Yes"),OR(Q487="No",Q487="Unknown",Q487="")),"Tier 2",
    OR(Q487="No",Q487="Unknown",Q487=""),"Tier 5",
    Q487="Yes","No Tier",
    TRUE,"")</f>
        <v/>
      </c>
      <c r="W487" s="32" t="str">
        <f t="shared" si="21"/>
        <v>Unknown</v>
      </c>
      <c r="X487" s="32" t="str" cm="1">
        <f t="array" ref="X487">_xlfn.IFS(
    AND(G487="",M487=""), "",
    OR(G487="Lead", G487="Lead Lined Galvanized", M487="Lead", M487="Lead Lined Galvanized"), "Lead",
    AND(G487="GRR", M487="GRR"), "Non-Lead",
    OR(AND(G487="GRR", M487=""), AND(G487="", M487="GRR")), "Non-Lead",
    AND(G487&lt;&gt;"GRR", G487&lt;&gt;"", M487="GRR", OR(I487="Yes", I487="Unknown", I487="")), "GRR",
    AND(G487&lt;&gt;"GRR", G487&lt;&gt;"", M487="GRR", I487="No"), "Non-Lead",
    OR(G487="Unknown", M487="Unknown"), "Unknown",
    OR(NOT(OR(G487="Lead", G487="Lead Lined Galvanized", G487="GRR", G487="Unknown")),
       NOT(OR(M487="Lead", M487="Lead Lined Galvanized", M487="GRR", M487="Unknown"))), "Non-Lead",
    TRUE, ""
)</f>
        <v/>
      </c>
      <c r="Y487" s="31" t="str">
        <f t="shared" si="22"/>
        <v/>
      </c>
      <c r="Z487" s="1" t="b">
        <v>0</v>
      </c>
      <c r="AA487" s="13"/>
      <c r="AB487" s="13"/>
      <c r="AC487" s="13"/>
      <c r="AD487" s="13"/>
      <c r="AE487" s="13"/>
      <c r="AG487" s="32" t="str" cm="1">
        <f t="array" ref="AG487">_xlfn.IFS(AH487="","",AH487="Yes",IF(ISNUMBER(U487),IF(U487&lt;1988,"Yes","No"),"No"),TRUE,"")</f>
        <v/>
      </c>
      <c r="AH487" s="32" t="str">
        <f t="shared" si="23"/>
        <v/>
      </c>
      <c r="AI487" s="32" t="str" cm="1">
        <f t="array" ref="AI487">_xlfn.IFS(AJ487="","",AJ487="Yes",IF(ISNUMBER(U487),IF(U487&lt;1988,"Yes","No"),"No"),TRUE,"No")</f>
        <v>No</v>
      </c>
      <c r="AJ487" s="32" t="str" cm="1">
        <f t="array" ref="AJ487">_xlfn.IFS(AND(S487="",T487=""),"",
     OR(S487="Lead",T487="Lead"),"No",
     OR(S487="Non-Lead Copper",T487="Non-Lead Copper"),"Yes",
     TRUE,"No")</f>
        <v>No</v>
      </c>
      <c r="AK487" s="32" t="str" cm="1">
        <f t="array" ref="AK487">_xlfn.IFS(AND(S487="",T487=""),"",
     OR(S487="Lead",T487="Lead"),"Yes",
     TRUE,"No")</f>
        <v>No</v>
      </c>
    </row>
    <row r="488" spans="1:37">
      <c r="A488" s="28">
        <v>486</v>
      </c>
      <c r="B488" s="2"/>
      <c r="C488" s="2"/>
      <c r="D488" s="3"/>
      <c r="E488" s="2"/>
      <c r="F488" s="5" t="s">
        <v>68</v>
      </c>
      <c r="G488" s="2"/>
      <c r="H488" s="2"/>
      <c r="I488" s="2"/>
      <c r="J488" s="2"/>
      <c r="K488" s="2"/>
      <c r="L488" s="2"/>
      <c r="M488" s="4"/>
      <c r="N488" s="2"/>
      <c r="O488" s="2"/>
      <c r="P488" s="2"/>
      <c r="Q488" s="2"/>
      <c r="R488" s="5"/>
      <c r="S488" s="2" t="s">
        <v>68</v>
      </c>
      <c r="T488" s="2" t="s">
        <v>68</v>
      </c>
      <c r="U488" s="34"/>
      <c r="V488" s="30" t="str" cm="1">
        <f t="array" ref="V488">_xlfn.IFS(
    D488="","",
    AND(D488="Single Family Residence",OR(X488="Lead",S488="Lead",T488="Lead"),OR(Q488="No",Q488="Unknown",Q488="")),"Tier 1",
    AND(D488="Single Family Residence",OR(X488="GRR",S488="Galvanized",T488="Galvanized",F488="Lead"),OR(Q488="No",Q488="Unknown",Q488="")),"Tier 3",
    AND(D488="Single Family Residence",AI488="Yes",OR(Q488="No",Q488="Unknown",Q488="")),"Tier 4",
    AND(D488&lt;&gt;"Single Family Residence",OR(X488="Lead",AK488="Yes"),OR(Q488="No",Q488="Unknown",Q488="")),"Tier 2",
    OR(Q488="No",Q488="Unknown",Q488=""),"Tier 5",
    Q488="Yes","No Tier",
    TRUE,"")</f>
        <v/>
      </c>
      <c r="W488" s="32" t="str">
        <f t="shared" si="21"/>
        <v>Unknown</v>
      </c>
      <c r="X488" s="32" t="str" cm="1">
        <f t="array" ref="X488">_xlfn.IFS(
    AND(G488="",M488=""), "",
    OR(G488="Lead", G488="Lead Lined Galvanized", M488="Lead", M488="Lead Lined Galvanized"), "Lead",
    AND(G488="GRR", M488="GRR"), "Non-Lead",
    OR(AND(G488="GRR", M488=""), AND(G488="", M488="GRR")), "Non-Lead",
    AND(G488&lt;&gt;"GRR", G488&lt;&gt;"", M488="GRR", OR(I488="Yes", I488="Unknown", I488="")), "GRR",
    AND(G488&lt;&gt;"GRR", G488&lt;&gt;"", M488="GRR", I488="No"), "Non-Lead",
    OR(G488="Unknown", M488="Unknown"), "Unknown",
    OR(NOT(OR(G488="Lead", G488="Lead Lined Galvanized", G488="GRR", G488="Unknown")),
       NOT(OR(M488="Lead", M488="Lead Lined Galvanized", M488="GRR", M488="Unknown"))), "Non-Lead",
    TRUE, ""
)</f>
        <v/>
      </c>
      <c r="Y488" s="31" t="str">
        <f t="shared" si="22"/>
        <v/>
      </c>
      <c r="Z488" s="1" t="b">
        <v>0</v>
      </c>
      <c r="AA488" s="13"/>
      <c r="AB488" s="13"/>
      <c r="AC488" s="13"/>
      <c r="AD488" s="13"/>
      <c r="AE488" s="13"/>
      <c r="AG488" s="32" t="str" cm="1">
        <f t="array" ref="AG488">_xlfn.IFS(AH488="","",AH488="Yes",IF(ISNUMBER(U488),IF(U488&lt;1988,"Yes","No"),"No"),TRUE,"")</f>
        <v/>
      </c>
      <c r="AH488" s="32" t="str">
        <f t="shared" si="23"/>
        <v/>
      </c>
      <c r="AI488" s="32" t="str" cm="1">
        <f t="array" ref="AI488">_xlfn.IFS(AJ488="","",AJ488="Yes",IF(ISNUMBER(U488),IF(U488&lt;1988,"Yes","No"),"No"),TRUE,"No")</f>
        <v>No</v>
      </c>
      <c r="AJ488" s="32" t="str" cm="1">
        <f t="array" ref="AJ488">_xlfn.IFS(AND(S488="",T488=""),"",
     OR(S488="Lead",T488="Lead"),"No",
     OR(S488="Non-Lead Copper",T488="Non-Lead Copper"),"Yes",
     TRUE,"No")</f>
        <v>No</v>
      </c>
      <c r="AK488" s="32" t="str" cm="1">
        <f t="array" ref="AK488">_xlfn.IFS(AND(S488="",T488=""),"",
     OR(S488="Lead",T488="Lead"),"Yes",
     TRUE,"No")</f>
        <v>No</v>
      </c>
    </row>
    <row r="489" spans="1:37">
      <c r="A489" s="28">
        <v>487</v>
      </c>
      <c r="B489" s="2"/>
      <c r="C489" s="2"/>
      <c r="D489" s="3"/>
      <c r="E489" s="2"/>
      <c r="F489" s="5" t="s">
        <v>68</v>
      </c>
      <c r="G489" s="2"/>
      <c r="H489" s="2"/>
      <c r="I489" s="2"/>
      <c r="J489" s="2"/>
      <c r="K489" s="2"/>
      <c r="L489" s="2"/>
      <c r="M489" s="4"/>
      <c r="N489" s="2"/>
      <c r="O489" s="2"/>
      <c r="P489" s="2"/>
      <c r="Q489" s="2"/>
      <c r="R489" s="5"/>
      <c r="S489" s="2" t="s">
        <v>68</v>
      </c>
      <c r="T489" s="2" t="s">
        <v>68</v>
      </c>
      <c r="U489" s="34"/>
      <c r="V489" s="30" t="str" cm="1">
        <f t="array" ref="V489">_xlfn.IFS(
    D489="","",
    AND(D489="Single Family Residence",OR(X489="Lead",S489="Lead",T489="Lead"),OR(Q489="No",Q489="Unknown",Q489="")),"Tier 1",
    AND(D489="Single Family Residence",OR(X489="GRR",S489="Galvanized",T489="Galvanized",F489="Lead"),OR(Q489="No",Q489="Unknown",Q489="")),"Tier 3",
    AND(D489="Single Family Residence",AI489="Yes",OR(Q489="No",Q489="Unknown",Q489="")),"Tier 4",
    AND(D489&lt;&gt;"Single Family Residence",OR(X489="Lead",AK489="Yes"),OR(Q489="No",Q489="Unknown",Q489="")),"Tier 2",
    OR(Q489="No",Q489="Unknown",Q489=""),"Tier 5",
    Q489="Yes","No Tier",
    TRUE,"")</f>
        <v/>
      </c>
      <c r="W489" s="32" t="str">
        <f t="shared" si="21"/>
        <v>Unknown</v>
      </c>
      <c r="X489" s="32" t="str" cm="1">
        <f t="array" ref="X489">_xlfn.IFS(
    AND(G489="",M489=""), "",
    OR(G489="Lead", G489="Lead Lined Galvanized", M489="Lead", M489="Lead Lined Galvanized"), "Lead",
    AND(G489="GRR", M489="GRR"), "Non-Lead",
    OR(AND(G489="GRR", M489=""), AND(G489="", M489="GRR")), "Non-Lead",
    AND(G489&lt;&gt;"GRR", G489&lt;&gt;"", M489="GRR", OR(I489="Yes", I489="Unknown", I489="")), "GRR",
    AND(G489&lt;&gt;"GRR", G489&lt;&gt;"", M489="GRR", I489="No"), "Non-Lead",
    OR(G489="Unknown", M489="Unknown"), "Unknown",
    OR(NOT(OR(G489="Lead", G489="Lead Lined Galvanized", G489="GRR", G489="Unknown")),
       NOT(OR(M489="Lead", M489="Lead Lined Galvanized", M489="GRR", M489="Unknown"))), "Non-Lead",
    TRUE, ""
)</f>
        <v/>
      </c>
      <c r="Y489" s="31" t="str">
        <f t="shared" si="22"/>
        <v/>
      </c>
      <c r="Z489" s="1" t="b">
        <v>0</v>
      </c>
      <c r="AA489" s="13"/>
      <c r="AB489" s="13"/>
      <c r="AC489" s="13"/>
      <c r="AD489" s="13"/>
      <c r="AE489" s="13"/>
      <c r="AG489" s="32" t="str" cm="1">
        <f t="array" ref="AG489">_xlfn.IFS(AH489="","",AH489="Yes",IF(ISNUMBER(U489),IF(U489&lt;1988,"Yes","No"),"No"),TRUE,"")</f>
        <v/>
      </c>
      <c r="AH489" s="32" t="str">
        <f t="shared" si="23"/>
        <v/>
      </c>
      <c r="AI489" s="32" t="str" cm="1">
        <f t="array" ref="AI489">_xlfn.IFS(AJ489="","",AJ489="Yes",IF(ISNUMBER(U489),IF(U489&lt;1988,"Yes","No"),"No"),TRUE,"No")</f>
        <v>No</v>
      </c>
      <c r="AJ489" s="32" t="str" cm="1">
        <f t="array" ref="AJ489">_xlfn.IFS(AND(S489="",T489=""),"",
     OR(S489="Lead",T489="Lead"),"No",
     OR(S489="Non-Lead Copper",T489="Non-Lead Copper"),"Yes",
     TRUE,"No")</f>
        <v>No</v>
      </c>
      <c r="AK489" s="32" t="str" cm="1">
        <f t="array" ref="AK489">_xlfn.IFS(AND(S489="",T489=""),"",
     OR(S489="Lead",T489="Lead"),"Yes",
     TRUE,"No")</f>
        <v>No</v>
      </c>
    </row>
    <row r="490" spans="1:37">
      <c r="A490" s="28">
        <v>488</v>
      </c>
      <c r="B490" s="2"/>
      <c r="C490" s="2"/>
      <c r="D490" s="3"/>
      <c r="E490" s="2"/>
      <c r="F490" s="5" t="s">
        <v>68</v>
      </c>
      <c r="G490" s="2"/>
      <c r="H490" s="2"/>
      <c r="I490" s="2"/>
      <c r="J490" s="2"/>
      <c r="K490" s="2"/>
      <c r="L490" s="2"/>
      <c r="M490" s="4"/>
      <c r="N490" s="2"/>
      <c r="O490" s="2"/>
      <c r="P490" s="2"/>
      <c r="Q490" s="2"/>
      <c r="R490" s="5"/>
      <c r="S490" s="2" t="s">
        <v>68</v>
      </c>
      <c r="T490" s="2" t="s">
        <v>68</v>
      </c>
      <c r="U490" s="34"/>
      <c r="V490" s="30" t="str" cm="1">
        <f t="array" ref="V490">_xlfn.IFS(
    D490="","",
    AND(D490="Single Family Residence",OR(X490="Lead",S490="Lead",T490="Lead"),OR(Q490="No",Q490="Unknown",Q490="")),"Tier 1",
    AND(D490="Single Family Residence",OR(X490="GRR",S490="Galvanized",T490="Galvanized",F490="Lead"),OR(Q490="No",Q490="Unknown",Q490="")),"Tier 3",
    AND(D490="Single Family Residence",AI490="Yes",OR(Q490="No",Q490="Unknown",Q490="")),"Tier 4",
    AND(D490&lt;&gt;"Single Family Residence",OR(X490="Lead",AK490="Yes"),OR(Q490="No",Q490="Unknown",Q490="")),"Tier 2",
    OR(Q490="No",Q490="Unknown",Q490=""),"Tier 5",
    Q490="Yes","No Tier",
    TRUE,"")</f>
        <v/>
      </c>
      <c r="W490" s="32" t="str">
        <f t="shared" si="21"/>
        <v>Unknown</v>
      </c>
      <c r="X490" s="32" t="str" cm="1">
        <f t="array" ref="X490">_xlfn.IFS(
    AND(G490="",M490=""), "",
    OR(G490="Lead", G490="Lead Lined Galvanized", M490="Lead", M490="Lead Lined Galvanized"), "Lead",
    AND(G490="GRR", M490="GRR"), "Non-Lead",
    OR(AND(G490="GRR", M490=""), AND(G490="", M490="GRR")), "Non-Lead",
    AND(G490&lt;&gt;"GRR", G490&lt;&gt;"", M490="GRR", OR(I490="Yes", I490="Unknown", I490="")), "GRR",
    AND(G490&lt;&gt;"GRR", G490&lt;&gt;"", M490="GRR", I490="No"), "Non-Lead",
    OR(G490="Unknown", M490="Unknown"), "Unknown",
    OR(NOT(OR(G490="Lead", G490="Lead Lined Galvanized", G490="GRR", G490="Unknown")),
       NOT(OR(M490="Lead", M490="Lead Lined Galvanized", M490="GRR", M490="Unknown"))), "Non-Lead",
    TRUE, ""
)</f>
        <v/>
      </c>
      <c r="Y490" s="31" t="str">
        <f t="shared" si="22"/>
        <v/>
      </c>
      <c r="Z490" s="1" t="b">
        <v>0</v>
      </c>
      <c r="AA490" s="13"/>
      <c r="AB490" s="13"/>
      <c r="AC490" s="13"/>
      <c r="AD490" s="13"/>
      <c r="AE490" s="13"/>
      <c r="AG490" s="32" t="str" cm="1">
        <f t="array" ref="AG490">_xlfn.IFS(AH490="","",AH490="Yes",IF(ISNUMBER(U490),IF(U490&lt;1988,"Yes","No"),"No"),TRUE,"")</f>
        <v/>
      </c>
      <c r="AH490" s="32" t="str">
        <f t="shared" si="23"/>
        <v/>
      </c>
      <c r="AI490" s="32" t="str" cm="1">
        <f t="array" ref="AI490">_xlfn.IFS(AJ490="","",AJ490="Yes",IF(ISNUMBER(U490),IF(U490&lt;1988,"Yes","No"),"No"),TRUE,"No")</f>
        <v>No</v>
      </c>
      <c r="AJ490" s="32" t="str" cm="1">
        <f t="array" ref="AJ490">_xlfn.IFS(AND(S490="",T490=""),"",
     OR(S490="Lead",T490="Lead"),"No",
     OR(S490="Non-Lead Copper",T490="Non-Lead Copper"),"Yes",
     TRUE,"No")</f>
        <v>No</v>
      </c>
      <c r="AK490" s="32" t="str" cm="1">
        <f t="array" ref="AK490">_xlfn.IFS(AND(S490="",T490=""),"",
     OR(S490="Lead",T490="Lead"),"Yes",
     TRUE,"No")</f>
        <v>No</v>
      </c>
    </row>
    <row r="491" spans="1:37">
      <c r="A491" s="28">
        <v>489</v>
      </c>
      <c r="B491" s="2"/>
      <c r="C491" s="2"/>
      <c r="D491" s="3"/>
      <c r="E491" s="2"/>
      <c r="F491" s="5" t="s">
        <v>68</v>
      </c>
      <c r="G491" s="2"/>
      <c r="H491" s="2"/>
      <c r="I491" s="2"/>
      <c r="J491" s="2"/>
      <c r="K491" s="2"/>
      <c r="L491" s="2"/>
      <c r="M491" s="4"/>
      <c r="N491" s="2"/>
      <c r="O491" s="2"/>
      <c r="P491" s="2"/>
      <c r="Q491" s="2"/>
      <c r="R491" s="5"/>
      <c r="S491" s="2" t="s">
        <v>68</v>
      </c>
      <c r="T491" s="2" t="s">
        <v>68</v>
      </c>
      <c r="U491" s="34"/>
      <c r="V491" s="30" t="str" cm="1">
        <f t="array" ref="V491">_xlfn.IFS(
    D491="","",
    AND(D491="Single Family Residence",OR(X491="Lead",S491="Lead",T491="Lead"),OR(Q491="No",Q491="Unknown",Q491="")),"Tier 1",
    AND(D491="Single Family Residence",OR(X491="GRR",S491="Galvanized",T491="Galvanized",F491="Lead"),OR(Q491="No",Q491="Unknown",Q491="")),"Tier 3",
    AND(D491="Single Family Residence",AI491="Yes",OR(Q491="No",Q491="Unknown",Q491="")),"Tier 4",
    AND(D491&lt;&gt;"Single Family Residence",OR(X491="Lead",AK491="Yes"),OR(Q491="No",Q491="Unknown",Q491="")),"Tier 2",
    OR(Q491="No",Q491="Unknown",Q491=""),"Tier 5",
    Q491="Yes","No Tier",
    TRUE,"")</f>
        <v/>
      </c>
      <c r="W491" s="32" t="str">
        <f t="shared" si="21"/>
        <v>Unknown</v>
      </c>
      <c r="X491" s="32" t="str" cm="1">
        <f t="array" ref="X491">_xlfn.IFS(
    AND(G491="",M491=""), "",
    OR(G491="Lead", G491="Lead Lined Galvanized", M491="Lead", M491="Lead Lined Galvanized"), "Lead",
    AND(G491="GRR", M491="GRR"), "Non-Lead",
    OR(AND(G491="GRR", M491=""), AND(G491="", M491="GRR")), "Non-Lead",
    AND(G491&lt;&gt;"GRR", G491&lt;&gt;"", M491="GRR", OR(I491="Yes", I491="Unknown", I491="")), "GRR",
    AND(G491&lt;&gt;"GRR", G491&lt;&gt;"", M491="GRR", I491="No"), "Non-Lead",
    OR(G491="Unknown", M491="Unknown"), "Unknown",
    OR(NOT(OR(G491="Lead", G491="Lead Lined Galvanized", G491="GRR", G491="Unknown")),
       NOT(OR(M491="Lead", M491="Lead Lined Galvanized", M491="GRR", M491="Unknown"))), "Non-Lead",
    TRUE, ""
)</f>
        <v/>
      </c>
      <c r="Y491" s="31" t="str">
        <f t="shared" si="22"/>
        <v/>
      </c>
      <c r="Z491" s="1" t="b">
        <v>0</v>
      </c>
      <c r="AA491" s="13"/>
      <c r="AB491" s="13"/>
      <c r="AC491" s="13"/>
      <c r="AD491" s="13"/>
      <c r="AE491" s="13"/>
      <c r="AG491" s="32" t="str" cm="1">
        <f t="array" ref="AG491">_xlfn.IFS(AH491="","",AH491="Yes",IF(ISNUMBER(U491),IF(U491&lt;1988,"Yes","No"),"No"),TRUE,"")</f>
        <v/>
      </c>
      <c r="AH491" s="32" t="str">
        <f t="shared" si="23"/>
        <v/>
      </c>
      <c r="AI491" s="32" t="str" cm="1">
        <f t="array" ref="AI491">_xlfn.IFS(AJ491="","",AJ491="Yes",IF(ISNUMBER(U491),IF(U491&lt;1988,"Yes","No"),"No"),TRUE,"No")</f>
        <v>No</v>
      </c>
      <c r="AJ491" s="32" t="str" cm="1">
        <f t="array" ref="AJ491">_xlfn.IFS(AND(S491="",T491=""),"",
     OR(S491="Lead",T491="Lead"),"No",
     OR(S491="Non-Lead Copper",T491="Non-Lead Copper"),"Yes",
     TRUE,"No")</f>
        <v>No</v>
      </c>
      <c r="AK491" s="32" t="str" cm="1">
        <f t="array" ref="AK491">_xlfn.IFS(AND(S491="",T491=""),"",
     OR(S491="Lead",T491="Lead"),"Yes",
     TRUE,"No")</f>
        <v>No</v>
      </c>
    </row>
    <row r="492" spans="1:37">
      <c r="A492" s="28">
        <v>490</v>
      </c>
      <c r="B492" s="2"/>
      <c r="C492" s="2"/>
      <c r="D492" s="3"/>
      <c r="E492" s="2"/>
      <c r="F492" s="5" t="s">
        <v>68</v>
      </c>
      <c r="G492" s="2"/>
      <c r="H492" s="2"/>
      <c r="I492" s="2"/>
      <c r="J492" s="2"/>
      <c r="K492" s="2"/>
      <c r="L492" s="2"/>
      <c r="M492" s="4"/>
      <c r="N492" s="2"/>
      <c r="O492" s="2"/>
      <c r="P492" s="2"/>
      <c r="Q492" s="2"/>
      <c r="R492" s="5"/>
      <c r="S492" s="2" t="s">
        <v>68</v>
      </c>
      <c r="T492" s="2" t="s">
        <v>68</v>
      </c>
      <c r="U492" s="34"/>
      <c r="V492" s="30" t="str" cm="1">
        <f t="array" ref="V492">_xlfn.IFS(
    D492="","",
    AND(D492="Single Family Residence",OR(X492="Lead",S492="Lead",T492="Lead"),OR(Q492="No",Q492="Unknown",Q492="")),"Tier 1",
    AND(D492="Single Family Residence",OR(X492="GRR",S492="Galvanized",T492="Galvanized",F492="Lead"),OR(Q492="No",Q492="Unknown",Q492="")),"Tier 3",
    AND(D492="Single Family Residence",AI492="Yes",OR(Q492="No",Q492="Unknown",Q492="")),"Tier 4",
    AND(D492&lt;&gt;"Single Family Residence",OR(X492="Lead",AK492="Yes"),OR(Q492="No",Q492="Unknown",Q492="")),"Tier 2",
    OR(Q492="No",Q492="Unknown",Q492=""),"Tier 5",
    Q492="Yes","No Tier",
    TRUE,"")</f>
        <v/>
      </c>
      <c r="W492" s="32" t="str">
        <f t="shared" si="21"/>
        <v>Unknown</v>
      </c>
      <c r="X492" s="32" t="str" cm="1">
        <f t="array" ref="X492">_xlfn.IFS(
    AND(G492="",M492=""), "",
    OR(G492="Lead", G492="Lead Lined Galvanized", M492="Lead", M492="Lead Lined Galvanized"), "Lead",
    AND(G492="GRR", M492="GRR"), "Non-Lead",
    OR(AND(G492="GRR", M492=""), AND(G492="", M492="GRR")), "Non-Lead",
    AND(G492&lt;&gt;"GRR", G492&lt;&gt;"", M492="GRR", OR(I492="Yes", I492="Unknown", I492="")), "GRR",
    AND(G492&lt;&gt;"GRR", G492&lt;&gt;"", M492="GRR", I492="No"), "Non-Lead",
    OR(G492="Unknown", M492="Unknown"), "Unknown",
    OR(NOT(OR(G492="Lead", G492="Lead Lined Galvanized", G492="GRR", G492="Unknown")),
       NOT(OR(M492="Lead", M492="Lead Lined Galvanized", M492="GRR", M492="Unknown"))), "Non-Lead",
    TRUE, ""
)</f>
        <v/>
      </c>
      <c r="Y492" s="31" t="str">
        <f t="shared" si="22"/>
        <v/>
      </c>
      <c r="Z492" s="1" t="b">
        <v>0</v>
      </c>
      <c r="AA492" s="13"/>
      <c r="AB492" s="13"/>
      <c r="AC492" s="13"/>
      <c r="AD492" s="13"/>
      <c r="AE492" s="13"/>
      <c r="AG492" s="32" t="str" cm="1">
        <f t="array" ref="AG492">_xlfn.IFS(AH492="","",AH492="Yes",IF(ISNUMBER(U492),IF(U492&lt;1988,"Yes","No"),"No"),TRUE,"")</f>
        <v/>
      </c>
      <c r="AH492" s="32" t="str">
        <f t="shared" si="23"/>
        <v/>
      </c>
      <c r="AI492" s="32" t="str" cm="1">
        <f t="array" ref="AI492">_xlfn.IFS(AJ492="","",AJ492="Yes",IF(ISNUMBER(U492),IF(U492&lt;1988,"Yes","No"),"No"),TRUE,"No")</f>
        <v>No</v>
      </c>
      <c r="AJ492" s="32" t="str" cm="1">
        <f t="array" ref="AJ492">_xlfn.IFS(AND(S492="",T492=""),"",
     OR(S492="Lead",T492="Lead"),"No",
     OR(S492="Non-Lead Copper",T492="Non-Lead Copper"),"Yes",
     TRUE,"No")</f>
        <v>No</v>
      </c>
      <c r="AK492" s="32" t="str" cm="1">
        <f t="array" ref="AK492">_xlfn.IFS(AND(S492="",T492=""),"",
     OR(S492="Lead",T492="Lead"),"Yes",
     TRUE,"No")</f>
        <v>No</v>
      </c>
    </row>
    <row r="493" spans="1:37">
      <c r="A493" s="28">
        <v>491</v>
      </c>
      <c r="B493" s="2"/>
      <c r="C493" s="2"/>
      <c r="D493" s="3"/>
      <c r="E493" s="2"/>
      <c r="F493" s="5" t="s">
        <v>68</v>
      </c>
      <c r="G493" s="2"/>
      <c r="H493" s="2"/>
      <c r="I493" s="2"/>
      <c r="J493" s="2"/>
      <c r="K493" s="2"/>
      <c r="L493" s="2"/>
      <c r="M493" s="4"/>
      <c r="N493" s="2"/>
      <c r="O493" s="2"/>
      <c r="P493" s="2"/>
      <c r="Q493" s="2"/>
      <c r="R493" s="5"/>
      <c r="S493" s="2" t="s">
        <v>68</v>
      </c>
      <c r="T493" s="2" t="s">
        <v>68</v>
      </c>
      <c r="U493" s="34"/>
      <c r="V493" s="30" t="str" cm="1">
        <f t="array" ref="V493">_xlfn.IFS(
    D493="","",
    AND(D493="Single Family Residence",OR(X493="Lead",S493="Lead",T493="Lead"),OR(Q493="No",Q493="Unknown",Q493="")),"Tier 1",
    AND(D493="Single Family Residence",OR(X493="GRR",S493="Galvanized",T493="Galvanized",F493="Lead"),OR(Q493="No",Q493="Unknown",Q493="")),"Tier 3",
    AND(D493="Single Family Residence",AI493="Yes",OR(Q493="No",Q493="Unknown",Q493="")),"Tier 4",
    AND(D493&lt;&gt;"Single Family Residence",OR(X493="Lead",AK493="Yes"),OR(Q493="No",Q493="Unknown",Q493="")),"Tier 2",
    OR(Q493="No",Q493="Unknown",Q493=""),"Tier 5",
    Q493="Yes","No Tier",
    TRUE,"")</f>
        <v/>
      </c>
      <c r="W493" s="32" t="str">
        <f t="shared" si="21"/>
        <v>Unknown</v>
      </c>
      <c r="X493" s="32" t="str" cm="1">
        <f t="array" ref="X493">_xlfn.IFS(
    AND(G493="",M493=""), "",
    OR(G493="Lead", G493="Lead Lined Galvanized", M493="Lead", M493="Lead Lined Galvanized"), "Lead",
    AND(G493="GRR", M493="GRR"), "Non-Lead",
    OR(AND(G493="GRR", M493=""), AND(G493="", M493="GRR")), "Non-Lead",
    AND(G493&lt;&gt;"GRR", G493&lt;&gt;"", M493="GRR", OR(I493="Yes", I493="Unknown", I493="")), "GRR",
    AND(G493&lt;&gt;"GRR", G493&lt;&gt;"", M493="GRR", I493="No"), "Non-Lead",
    OR(G493="Unknown", M493="Unknown"), "Unknown",
    OR(NOT(OR(G493="Lead", G493="Lead Lined Galvanized", G493="GRR", G493="Unknown")),
       NOT(OR(M493="Lead", M493="Lead Lined Galvanized", M493="GRR", M493="Unknown"))), "Non-Lead",
    TRUE, ""
)</f>
        <v/>
      </c>
      <c r="Y493" s="31" t="str">
        <f t="shared" si="22"/>
        <v/>
      </c>
      <c r="Z493" s="1" t="b">
        <v>0</v>
      </c>
      <c r="AA493" s="13"/>
      <c r="AB493" s="13"/>
      <c r="AC493" s="13"/>
      <c r="AD493" s="13"/>
      <c r="AE493" s="13"/>
      <c r="AG493" s="32" t="str" cm="1">
        <f t="array" ref="AG493">_xlfn.IFS(AH493="","",AH493="Yes",IF(ISNUMBER(U493),IF(U493&lt;1988,"Yes","No"),"No"),TRUE,"")</f>
        <v/>
      </c>
      <c r="AH493" s="32" t="str">
        <f t="shared" si="23"/>
        <v/>
      </c>
      <c r="AI493" s="32" t="str" cm="1">
        <f t="array" ref="AI493">_xlfn.IFS(AJ493="","",AJ493="Yes",IF(ISNUMBER(U493),IF(U493&lt;1988,"Yes","No"),"No"),TRUE,"No")</f>
        <v>No</v>
      </c>
      <c r="AJ493" s="32" t="str" cm="1">
        <f t="array" ref="AJ493">_xlfn.IFS(AND(S493="",T493=""),"",
     OR(S493="Lead",T493="Lead"),"No",
     OR(S493="Non-Lead Copper",T493="Non-Lead Copper"),"Yes",
     TRUE,"No")</f>
        <v>No</v>
      </c>
      <c r="AK493" s="32" t="str" cm="1">
        <f t="array" ref="AK493">_xlfn.IFS(AND(S493="",T493=""),"",
     OR(S493="Lead",T493="Lead"),"Yes",
     TRUE,"No")</f>
        <v>No</v>
      </c>
    </row>
    <row r="494" spans="1:37">
      <c r="A494" s="28">
        <v>492</v>
      </c>
      <c r="B494" s="2"/>
      <c r="C494" s="2"/>
      <c r="D494" s="3"/>
      <c r="E494" s="2"/>
      <c r="F494" s="5" t="s">
        <v>68</v>
      </c>
      <c r="G494" s="2"/>
      <c r="H494" s="2"/>
      <c r="I494" s="2"/>
      <c r="J494" s="2"/>
      <c r="K494" s="2"/>
      <c r="L494" s="2"/>
      <c r="M494" s="4"/>
      <c r="N494" s="2"/>
      <c r="O494" s="2"/>
      <c r="P494" s="2"/>
      <c r="Q494" s="2"/>
      <c r="R494" s="5"/>
      <c r="S494" s="2" t="s">
        <v>68</v>
      </c>
      <c r="T494" s="2" t="s">
        <v>68</v>
      </c>
      <c r="U494" s="34"/>
      <c r="V494" s="30" t="str" cm="1">
        <f t="array" ref="V494">_xlfn.IFS(
    D494="","",
    AND(D494="Single Family Residence",OR(X494="Lead",S494="Lead",T494="Lead"),OR(Q494="No",Q494="Unknown",Q494="")),"Tier 1",
    AND(D494="Single Family Residence",OR(X494="GRR",S494="Galvanized",T494="Galvanized",F494="Lead"),OR(Q494="No",Q494="Unknown",Q494="")),"Tier 3",
    AND(D494="Single Family Residence",AI494="Yes",OR(Q494="No",Q494="Unknown",Q494="")),"Tier 4",
    AND(D494&lt;&gt;"Single Family Residence",OR(X494="Lead",AK494="Yes"),OR(Q494="No",Q494="Unknown",Q494="")),"Tier 2",
    OR(Q494="No",Q494="Unknown",Q494=""),"Tier 5",
    Q494="Yes","No Tier",
    TRUE,"")</f>
        <v/>
      </c>
      <c r="W494" s="32" t="str">
        <f t="shared" si="21"/>
        <v>Unknown</v>
      </c>
      <c r="X494" s="32" t="str" cm="1">
        <f t="array" ref="X494">_xlfn.IFS(
    AND(G494="",M494=""), "",
    OR(G494="Lead", G494="Lead Lined Galvanized", M494="Lead", M494="Lead Lined Galvanized"), "Lead",
    AND(G494="GRR", M494="GRR"), "Non-Lead",
    OR(AND(G494="GRR", M494=""), AND(G494="", M494="GRR")), "Non-Lead",
    AND(G494&lt;&gt;"GRR", G494&lt;&gt;"", M494="GRR", OR(I494="Yes", I494="Unknown", I494="")), "GRR",
    AND(G494&lt;&gt;"GRR", G494&lt;&gt;"", M494="GRR", I494="No"), "Non-Lead",
    OR(G494="Unknown", M494="Unknown"), "Unknown",
    OR(NOT(OR(G494="Lead", G494="Lead Lined Galvanized", G494="GRR", G494="Unknown")),
       NOT(OR(M494="Lead", M494="Lead Lined Galvanized", M494="GRR", M494="Unknown"))), "Non-Lead",
    TRUE, ""
)</f>
        <v/>
      </c>
      <c r="Y494" s="31" t="str">
        <f t="shared" si="22"/>
        <v/>
      </c>
      <c r="Z494" s="1" t="b">
        <v>0</v>
      </c>
      <c r="AA494" s="13"/>
      <c r="AB494" s="13"/>
      <c r="AC494" s="13"/>
      <c r="AD494" s="13"/>
      <c r="AE494" s="13"/>
      <c r="AG494" s="32" t="str" cm="1">
        <f t="array" ref="AG494">_xlfn.IFS(AH494="","",AH494="Yes",IF(ISNUMBER(U494),IF(U494&lt;1988,"Yes","No"),"No"),TRUE,"")</f>
        <v/>
      </c>
      <c r="AH494" s="32" t="str">
        <f t="shared" si="23"/>
        <v/>
      </c>
      <c r="AI494" s="32" t="str" cm="1">
        <f t="array" ref="AI494">_xlfn.IFS(AJ494="","",AJ494="Yes",IF(ISNUMBER(U494),IF(U494&lt;1988,"Yes","No"),"No"),TRUE,"No")</f>
        <v>No</v>
      </c>
      <c r="AJ494" s="32" t="str" cm="1">
        <f t="array" ref="AJ494">_xlfn.IFS(AND(S494="",T494=""),"",
     OR(S494="Lead",T494="Lead"),"No",
     OR(S494="Non-Lead Copper",T494="Non-Lead Copper"),"Yes",
     TRUE,"No")</f>
        <v>No</v>
      </c>
      <c r="AK494" s="32" t="str" cm="1">
        <f t="array" ref="AK494">_xlfn.IFS(AND(S494="",T494=""),"",
     OR(S494="Lead",T494="Lead"),"Yes",
     TRUE,"No")</f>
        <v>No</v>
      </c>
    </row>
    <row r="495" spans="1:37">
      <c r="A495" s="28">
        <v>493</v>
      </c>
      <c r="B495" s="2"/>
      <c r="C495" s="2"/>
      <c r="D495" s="3"/>
      <c r="E495" s="2"/>
      <c r="F495" s="5" t="s">
        <v>68</v>
      </c>
      <c r="G495" s="2"/>
      <c r="H495" s="2"/>
      <c r="I495" s="2"/>
      <c r="J495" s="2"/>
      <c r="K495" s="2"/>
      <c r="L495" s="2"/>
      <c r="M495" s="4"/>
      <c r="N495" s="2"/>
      <c r="O495" s="2"/>
      <c r="P495" s="2"/>
      <c r="Q495" s="2"/>
      <c r="R495" s="5"/>
      <c r="S495" s="2" t="s">
        <v>68</v>
      </c>
      <c r="T495" s="2" t="s">
        <v>68</v>
      </c>
      <c r="U495" s="34"/>
      <c r="V495" s="30" t="str" cm="1">
        <f t="array" ref="V495">_xlfn.IFS(
    D495="","",
    AND(D495="Single Family Residence",OR(X495="Lead",S495="Lead",T495="Lead"),OR(Q495="No",Q495="Unknown",Q495="")),"Tier 1",
    AND(D495="Single Family Residence",OR(X495="GRR",S495="Galvanized",T495="Galvanized",F495="Lead"),OR(Q495="No",Q495="Unknown",Q495="")),"Tier 3",
    AND(D495="Single Family Residence",AI495="Yes",OR(Q495="No",Q495="Unknown",Q495="")),"Tier 4",
    AND(D495&lt;&gt;"Single Family Residence",OR(X495="Lead",AK495="Yes"),OR(Q495="No",Q495="Unknown",Q495="")),"Tier 2",
    OR(Q495="No",Q495="Unknown",Q495=""),"Tier 5",
    Q495="Yes","No Tier",
    TRUE,"")</f>
        <v/>
      </c>
      <c r="W495" s="32" t="str">
        <f t="shared" si="21"/>
        <v>Unknown</v>
      </c>
      <c r="X495" s="32" t="str" cm="1">
        <f t="array" ref="X495">_xlfn.IFS(
    AND(G495="",M495=""), "",
    OR(G495="Lead", G495="Lead Lined Galvanized", M495="Lead", M495="Lead Lined Galvanized"), "Lead",
    AND(G495="GRR", M495="GRR"), "Non-Lead",
    OR(AND(G495="GRR", M495=""), AND(G495="", M495="GRR")), "Non-Lead",
    AND(G495&lt;&gt;"GRR", G495&lt;&gt;"", M495="GRR", OR(I495="Yes", I495="Unknown", I495="")), "GRR",
    AND(G495&lt;&gt;"GRR", G495&lt;&gt;"", M495="GRR", I495="No"), "Non-Lead",
    OR(G495="Unknown", M495="Unknown"), "Unknown",
    OR(NOT(OR(G495="Lead", G495="Lead Lined Galvanized", G495="GRR", G495="Unknown")),
       NOT(OR(M495="Lead", M495="Lead Lined Galvanized", M495="GRR", M495="Unknown"))), "Non-Lead",
    TRUE, ""
)</f>
        <v/>
      </c>
      <c r="Y495" s="31" t="str">
        <f t="shared" si="22"/>
        <v/>
      </c>
      <c r="Z495" s="1" t="b">
        <v>0</v>
      </c>
      <c r="AA495" s="13"/>
      <c r="AB495" s="13"/>
      <c r="AC495" s="13"/>
      <c r="AD495" s="13"/>
      <c r="AE495" s="13"/>
      <c r="AG495" s="32" t="str" cm="1">
        <f t="array" ref="AG495">_xlfn.IFS(AH495="","",AH495="Yes",IF(ISNUMBER(U495),IF(U495&lt;1988,"Yes","No"),"No"),TRUE,"")</f>
        <v/>
      </c>
      <c r="AH495" s="32" t="str">
        <f t="shared" si="23"/>
        <v/>
      </c>
      <c r="AI495" s="32" t="str" cm="1">
        <f t="array" ref="AI495">_xlfn.IFS(AJ495="","",AJ495="Yes",IF(ISNUMBER(U495),IF(U495&lt;1988,"Yes","No"),"No"),TRUE,"No")</f>
        <v>No</v>
      </c>
      <c r="AJ495" s="32" t="str" cm="1">
        <f t="array" ref="AJ495">_xlfn.IFS(AND(S495="",T495=""),"",
     OR(S495="Lead",T495="Lead"),"No",
     OR(S495="Non-Lead Copper",T495="Non-Lead Copper"),"Yes",
     TRUE,"No")</f>
        <v>No</v>
      </c>
      <c r="AK495" s="32" t="str" cm="1">
        <f t="array" ref="AK495">_xlfn.IFS(AND(S495="",T495=""),"",
     OR(S495="Lead",T495="Lead"),"Yes",
     TRUE,"No")</f>
        <v>No</v>
      </c>
    </row>
    <row r="496" spans="1:37">
      <c r="A496" s="28">
        <v>494</v>
      </c>
      <c r="B496" s="2"/>
      <c r="C496" s="2"/>
      <c r="D496" s="3"/>
      <c r="E496" s="2"/>
      <c r="F496" s="5" t="s">
        <v>68</v>
      </c>
      <c r="G496" s="2"/>
      <c r="H496" s="2"/>
      <c r="I496" s="2"/>
      <c r="J496" s="2"/>
      <c r="K496" s="2"/>
      <c r="L496" s="2"/>
      <c r="M496" s="4"/>
      <c r="N496" s="2"/>
      <c r="O496" s="2"/>
      <c r="P496" s="2"/>
      <c r="Q496" s="2"/>
      <c r="R496" s="5"/>
      <c r="S496" s="2" t="s">
        <v>68</v>
      </c>
      <c r="T496" s="2" t="s">
        <v>68</v>
      </c>
      <c r="U496" s="34"/>
      <c r="V496" s="30" t="str" cm="1">
        <f t="array" ref="V496">_xlfn.IFS(
    D496="","",
    AND(D496="Single Family Residence",OR(X496="Lead",S496="Lead",T496="Lead"),OR(Q496="No",Q496="Unknown",Q496="")),"Tier 1",
    AND(D496="Single Family Residence",OR(X496="GRR",S496="Galvanized",T496="Galvanized",F496="Lead"),OR(Q496="No",Q496="Unknown",Q496="")),"Tier 3",
    AND(D496="Single Family Residence",AI496="Yes",OR(Q496="No",Q496="Unknown",Q496="")),"Tier 4",
    AND(D496&lt;&gt;"Single Family Residence",OR(X496="Lead",AK496="Yes"),OR(Q496="No",Q496="Unknown",Q496="")),"Tier 2",
    OR(Q496="No",Q496="Unknown",Q496=""),"Tier 5",
    Q496="Yes","No Tier",
    TRUE,"")</f>
        <v/>
      </c>
      <c r="W496" s="32" t="str">
        <f t="shared" si="21"/>
        <v>Unknown</v>
      </c>
      <c r="X496" s="32" t="str" cm="1">
        <f t="array" ref="X496">_xlfn.IFS(
    AND(G496="",M496=""), "",
    OR(G496="Lead", G496="Lead Lined Galvanized", M496="Lead", M496="Lead Lined Galvanized"), "Lead",
    AND(G496="GRR", M496="GRR"), "Non-Lead",
    OR(AND(G496="GRR", M496=""), AND(G496="", M496="GRR")), "Non-Lead",
    AND(G496&lt;&gt;"GRR", G496&lt;&gt;"", M496="GRR", OR(I496="Yes", I496="Unknown", I496="")), "GRR",
    AND(G496&lt;&gt;"GRR", G496&lt;&gt;"", M496="GRR", I496="No"), "Non-Lead",
    OR(G496="Unknown", M496="Unknown"), "Unknown",
    OR(NOT(OR(G496="Lead", G496="Lead Lined Galvanized", G496="GRR", G496="Unknown")),
       NOT(OR(M496="Lead", M496="Lead Lined Galvanized", M496="GRR", M496="Unknown"))), "Non-Lead",
    TRUE, ""
)</f>
        <v/>
      </c>
      <c r="Y496" s="31" t="str">
        <f t="shared" si="22"/>
        <v/>
      </c>
      <c r="Z496" s="1" t="b">
        <v>0</v>
      </c>
      <c r="AA496" s="13"/>
      <c r="AB496" s="13"/>
      <c r="AC496" s="13"/>
      <c r="AD496" s="13"/>
      <c r="AE496" s="13"/>
      <c r="AG496" s="32" t="str" cm="1">
        <f t="array" ref="AG496">_xlfn.IFS(AH496="","",AH496="Yes",IF(ISNUMBER(U496),IF(U496&lt;1988,"Yes","No"),"No"),TRUE,"")</f>
        <v/>
      </c>
      <c r="AH496" s="32" t="str">
        <f t="shared" si="23"/>
        <v/>
      </c>
      <c r="AI496" s="32" t="str" cm="1">
        <f t="array" ref="AI496">_xlfn.IFS(AJ496="","",AJ496="Yes",IF(ISNUMBER(U496),IF(U496&lt;1988,"Yes","No"),"No"),TRUE,"No")</f>
        <v>No</v>
      </c>
      <c r="AJ496" s="32" t="str" cm="1">
        <f t="array" ref="AJ496">_xlfn.IFS(AND(S496="",T496=""),"",
     OR(S496="Lead",T496="Lead"),"No",
     OR(S496="Non-Lead Copper",T496="Non-Lead Copper"),"Yes",
     TRUE,"No")</f>
        <v>No</v>
      </c>
      <c r="AK496" s="32" t="str" cm="1">
        <f t="array" ref="AK496">_xlfn.IFS(AND(S496="",T496=""),"",
     OR(S496="Lead",T496="Lead"),"Yes",
     TRUE,"No")</f>
        <v>No</v>
      </c>
    </row>
    <row r="497" spans="1:37">
      <c r="A497" s="28">
        <v>495</v>
      </c>
      <c r="B497" s="2"/>
      <c r="C497" s="2"/>
      <c r="D497" s="3"/>
      <c r="E497" s="2"/>
      <c r="F497" s="5" t="s">
        <v>68</v>
      </c>
      <c r="G497" s="2"/>
      <c r="H497" s="2"/>
      <c r="I497" s="2"/>
      <c r="J497" s="2"/>
      <c r="K497" s="2"/>
      <c r="L497" s="2"/>
      <c r="M497" s="4"/>
      <c r="N497" s="2"/>
      <c r="O497" s="2"/>
      <c r="P497" s="2"/>
      <c r="Q497" s="2"/>
      <c r="R497" s="5"/>
      <c r="S497" s="2" t="s">
        <v>68</v>
      </c>
      <c r="T497" s="2" t="s">
        <v>68</v>
      </c>
      <c r="U497" s="34"/>
      <c r="V497" s="30" t="str" cm="1">
        <f t="array" ref="V497">_xlfn.IFS(
    D497="","",
    AND(D497="Single Family Residence",OR(X497="Lead",S497="Lead",T497="Lead"),OR(Q497="No",Q497="Unknown",Q497="")),"Tier 1",
    AND(D497="Single Family Residence",OR(X497="GRR",S497="Galvanized",T497="Galvanized",F497="Lead"),OR(Q497="No",Q497="Unknown",Q497="")),"Tier 3",
    AND(D497="Single Family Residence",AI497="Yes",OR(Q497="No",Q497="Unknown",Q497="")),"Tier 4",
    AND(D497&lt;&gt;"Single Family Residence",OR(X497="Lead",AK497="Yes"),OR(Q497="No",Q497="Unknown",Q497="")),"Tier 2",
    OR(Q497="No",Q497="Unknown",Q497=""),"Tier 5",
    Q497="Yes","No Tier",
    TRUE,"")</f>
        <v/>
      </c>
      <c r="W497" s="32" t="str">
        <f t="shared" si="21"/>
        <v>Unknown</v>
      </c>
      <c r="X497" s="32" t="str" cm="1">
        <f t="array" ref="X497">_xlfn.IFS(
    AND(G497="",M497=""), "",
    OR(G497="Lead", G497="Lead Lined Galvanized", M497="Lead", M497="Lead Lined Galvanized"), "Lead",
    AND(G497="GRR", M497="GRR"), "Non-Lead",
    OR(AND(G497="GRR", M497=""), AND(G497="", M497="GRR")), "Non-Lead",
    AND(G497&lt;&gt;"GRR", G497&lt;&gt;"", M497="GRR", OR(I497="Yes", I497="Unknown", I497="")), "GRR",
    AND(G497&lt;&gt;"GRR", G497&lt;&gt;"", M497="GRR", I497="No"), "Non-Lead",
    OR(G497="Unknown", M497="Unknown"), "Unknown",
    OR(NOT(OR(G497="Lead", G497="Lead Lined Galvanized", G497="GRR", G497="Unknown")),
       NOT(OR(M497="Lead", M497="Lead Lined Galvanized", M497="GRR", M497="Unknown"))), "Non-Lead",
    TRUE, ""
)</f>
        <v/>
      </c>
      <c r="Y497" s="31" t="str">
        <f t="shared" si="22"/>
        <v/>
      </c>
      <c r="Z497" s="1" t="b">
        <v>0</v>
      </c>
      <c r="AA497" s="13"/>
      <c r="AB497" s="13"/>
      <c r="AC497" s="13"/>
      <c r="AD497" s="13"/>
      <c r="AE497" s="13"/>
      <c r="AG497" s="32" t="str" cm="1">
        <f t="array" ref="AG497">_xlfn.IFS(AH497="","",AH497="Yes",IF(ISNUMBER(U497),IF(U497&lt;1988,"Yes","No"),"No"),TRUE,"")</f>
        <v/>
      </c>
      <c r="AH497" s="32" t="str">
        <f t="shared" si="23"/>
        <v/>
      </c>
      <c r="AI497" s="32" t="str" cm="1">
        <f t="array" ref="AI497">_xlfn.IFS(AJ497="","",AJ497="Yes",IF(ISNUMBER(U497),IF(U497&lt;1988,"Yes","No"),"No"),TRUE,"No")</f>
        <v>No</v>
      </c>
      <c r="AJ497" s="32" t="str" cm="1">
        <f t="array" ref="AJ497">_xlfn.IFS(AND(S497="",T497=""),"",
     OR(S497="Lead",T497="Lead"),"No",
     OR(S497="Non-Lead Copper",T497="Non-Lead Copper"),"Yes",
     TRUE,"No")</f>
        <v>No</v>
      </c>
      <c r="AK497" s="32" t="str" cm="1">
        <f t="array" ref="AK497">_xlfn.IFS(AND(S497="",T497=""),"",
     OR(S497="Lead",T497="Lead"),"Yes",
     TRUE,"No")</f>
        <v>No</v>
      </c>
    </row>
    <row r="498" spans="1:37">
      <c r="A498" s="28">
        <v>496</v>
      </c>
      <c r="B498" s="2"/>
      <c r="C498" s="2"/>
      <c r="D498" s="3"/>
      <c r="E498" s="2"/>
      <c r="F498" s="5" t="s">
        <v>68</v>
      </c>
      <c r="G498" s="2"/>
      <c r="H498" s="2"/>
      <c r="I498" s="2"/>
      <c r="J498" s="2"/>
      <c r="K498" s="2"/>
      <c r="L498" s="2"/>
      <c r="M498" s="4"/>
      <c r="N498" s="2"/>
      <c r="O498" s="2"/>
      <c r="P498" s="2"/>
      <c r="Q498" s="2"/>
      <c r="R498" s="5"/>
      <c r="S498" s="2" t="s">
        <v>68</v>
      </c>
      <c r="T498" s="2" t="s">
        <v>68</v>
      </c>
      <c r="U498" s="34"/>
      <c r="V498" s="30" t="str" cm="1">
        <f t="array" ref="V498">_xlfn.IFS(
    D498="","",
    AND(D498="Single Family Residence",OR(X498="Lead",S498="Lead",T498="Lead"),OR(Q498="No",Q498="Unknown",Q498="")),"Tier 1",
    AND(D498="Single Family Residence",OR(X498="GRR",S498="Galvanized",T498="Galvanized",F498="Lead"),OR(Q498="No",Q498="Unknown",Q498="")),"Tier 3",
    AND(D498="Single Family Residence",AI498="Yes",OR(Q498="No",Q498="Unknown",Q498="")),"Tier 4",
    AND(D498&lt;&gt;"Single Family Residence",OR(X498="Lead",AK498="Yes"),OR(Q498="No",Q498="Unknown",Q498="")),"Tier 2",
    OR(Q498="No",Q498="Unknown",Q498=""),"Tier 5",
    Q498="Yes","No Tier",
    TRUE,"")</f>
        <v/>
      </c>
      <c r="W498" s="32" t="str">
        <f t="shared" si="21"/>
        <v>Unknown</v>
      </c>
      <c r="X498" s="32" t="str" cm="1">
        <f t="array" ref="X498">_xlfn.IFS(
    AND(G498="",M498=""), "",
    OR(G498="Lead", G498="Lead Lined Galvanized", M498="Lead", M498="Lead Lined Galvanized"), "Lead",
    AND(G498="GRR", M498="GRR"), "Non-Lead",
    OR(AND(G498="GRR", M498=""), AND(G498="", M498="GRR")), "Non-Lead",
    AND(G498&lt;&gt;"GRR", G498&lt;&gt;"", M498="GRR", OR(I498="Yes", I498="Unknown", I498="")), "GRR",
    AND(G498&lt;&gt;"GRR", G498&lt;&gt;"", M498="GRR", I498="No"), "Non-Lead",
    OR(G498="Unknown", M498="Unknown"), "Unknown",
    OR(NOT(OR(G498="Lead", G498="Lead Lined Galvanized", G498="GRR", G498="Unknown")),
       NOT(OR(M498="Lead", M498="Lead Lined Galvanized", M498="GRR", M498="Unknown"))), "Non-Lead",
    TRUE, ""
)</f>
        <v/>
      </c>
      <c r="Y498" s="31" t="str">
        <f t="shared" si="22"/>
        <v/>
      </c>
      <c r="Z498" s="1" t="b">
        <v>0</v>
      </c>
      <c r="AA498" s="13"/>
      <c r="AB498" s="13"/>
      <c r="AC498" s="13"/>
      <c r="AD498" s="13"/>
      <c r="AE498" s="13"/>
      <c r="AG498" s="32" t="str" cm="1">
        <f t="array" ref="AG498">_xlfn.IFS(AH498="","",AH498="Yes",IF(ISNUMBER(U498),IF(U498&lt;1988,"Yes","No"),"No"),TRUE,"")</f>
        <v/>
      </c>
      <c r="AH498" s="32" t="str">
        <f t="shared" si="23"/>
        <v/>
      </c>
      <c r="AI498" s="32" t="str" cm="1">
        <f t="array" ref="AI498">_xlfn.IFS(AJ498="","",AJ498="Yes",IF(ISNUMBER(U498),IF(U498&lt;1988,"Yes","No"),"No"),TRUE,"No")</f>
        <v>No</v>
      </c>
      <c r="AJ498" s="32" t="str" cm="1">
        <f t="array" ref="AJ498">_xlfn.IFS(AND(S498="",T498=""),"",
     OR(S498="Lead",T498="Lead"),"No",
     OR(S498="Non-Lead Copper",T498="Non-Lead Copper"),"Yes",
     TRUE,"No")</f>
        <v>No</v>
      </c>
      <c r="AK498" s="32" t="str" cm="1">
        <f t="array" ref="AK498">_xlfn.IFS(AND(S498="",T498=""),"",
     OR(S498="Lead",T498="Lead"),"Yes",
     TRUE,"No")</f>
        <v>No</v>
      </c>
    </row>
    <row r="499" spans="1:37">
      <c r="A499" s="28">
        <v>497</v>
      </c>
      <c r="B499" s="2"/>
      <c r="C499" s="2"/>
      <c r="D499" s="3"/>
      <c r="E499" s="2"/>
      <c r="F499" s="5" t="s">
        <v>68</v>
      </c>
      <c r="G499" s="2"/>
      <c r="H499" s="2"/>
      <c r="I499" s="2"/>
      <c r="J499" s="2"/>
      <c r="K499" s="2"/>
      <c r="L499" s="2"/>
      <c r="M499" s="4"/>
      <c r="N499" s="2"/>
      <c r="O499" s="2"/>
      <c r="P499" s="2"/>
      <c r="Q499" s="2"/>
      <c r="R499" s="5"/>
      <c r="S499" s="2" t="s">
        <v>68</v>
      </c>
      <c r="T499" s="2" t="s">
        <v>68</v>
      </c>
      <c r="U499" s="34"/>
      <c r="V499" s="30" t="str" cm="1">
        <f t="array" ref="V499">_xlfn.IFS(
    D499="","",
    AND(D499="Single Family Residence",OR(X499="Lead",S499="Lead",T499="Lead"),OR(Q499="No",Q499="Unknown",Q499="")),"Tier 1",
    AND(D499="Single Family Residence",OR(X499="GRR",S499="Galvanized",T499="Galvanized",F499="Lead"),OR(Q499="No",Q499="Unknown",Q499="")),"Tier 3",
    AND(D499="Single Family Residence",AI499="Yes",OR(Q499="No",Q499="Unknown",Q499="")),"Tier 4",
    AND(D499&lt;&gt;"Single Family Residence",OR(X499="Lead",AK499="Yes"),OR(Q499="No",Q499="Unknown",Q499="")),"Tier 2",
    OR(Q499="No",Q499="Unknown",Q499=""),"Tier 5",
    Q499="Yes","No Tier",
    TRUE,"")</f>
        <v/>
      </c>
      <c r="W499" s="32" t="str">
        <f t="shared" si="21"/>
        <v>Unknown</v>
      </c>
      <c r="X499" s="32" t="str" cm="1">
        <f t="array" ref="X499">_xlfn.IFS(
    AND(G499="",M499=""), "",
    OR(G499="Lead", G499="Lead Lined Galvanized", M499="Lead", M499="Lead Lined Galvanized"), "Lead",
    AND(G499="GRR", M499="GRR"), "Non-Lead",
    OR(AND(G499="GRR", M499=""), AND(G499="", M499="GRR")), "Non-Lead",
    AND(G499&lt;&gt;"GRR", G499&lt;&gt;"", M499="GRR", OR(I499="Yes", I499="Unknown", I499="")), "GRR",
    AND(G499&lt;&gt;"GRR", G499&lt;&gt;"", M499="GRR", I499="No"), "Non-Lead",
    OR(G499="Unknown", M499="Unknown"), "Unknown",
    OR(NOT(OR(G499="Lead", G499="Lead Lined Galvanized", G499="GRR", G499="Unknown")),
       NOT(OR(M499="Lead", M499="Lead Lined Galvanized", M499="GRR", M499="Unknown"))), "Non-Lead",
    TRUE, ""
)</f>
        <v/>
      </c>
      <c r="Y499" s="31" t="str">
        <f t="shared" si="22"/>
        <v/>
      </c>
      <c r="Z499" s="1" t="b">
        <v>0</v>
      </c>
      <c r="AA499" s="13"/>
      <c r="AB499" s="13"/>
      <c r="AC499" s="13"/>
      <c r="AD499" s="13"/>
      <c r="AE499" s="13"/>
      <c r="AG499" s="32" t="str" cm="1">
        <f t="array" ref="AG499">_xlfn.IFS(AH499="","",AH499="Yes",IF(ISNUMBER(U499),IF(U499&lt;1988,"Yes","No"),"No"),TRUE,"")</f>
        <v/>
      </c>
      <c r="AH499" s="32" t="str">
        <f t="shared" si="23"/>
        <v/>
      </c>
      <c r="AI499" s="32" t="str" cm="1">
        <f t="array" ref="AI499">_xlfn.IFS(AJ499="","",AJ499="Yes",IF(ISNUMBER(U499),IF(U499&lt;1988,"Yes","No"),"No"),TRUE,"No")</f>
        <v>No</v>
      </c>
      <c r="AJ499" s="32" t="str" cm="1">
        <f t="array" ref="AJ499">_xlfn.IFS(AND(S499="",T499=""),"",
     OR(S499="Lead",T499="Lead"),"No",
     OR(S499="Non-Lead Copper",T499="Non-Lead Copper"),"Yes",
     TRUE,"No")</f>
        <v>No</v>
      </c>
      <c r="AK499" s="32" t="str" cm="1">
        <f t="array" ref="AK499">_xlfn.IFS(AND(S499="",T499=""),"",
     OR(S499="Lead",T499="Lead"),"Yes",
     TRUE,"No")</f>
        <v>No</v>
      </c>
    </row>
    <row r="500" spans="1:37">
      <c r="A500" s="28">
        <v>498</v>
      </c>
      <c r="B500" s="2"/>
      <c r="C500" s="2"/>
      <c r="D500" s="3"/>
      <c r="E500" s="2"/>
      <c r="F500" s="5" t="s">
        <v>68</v>
      </c>
      <c r="G500" s="2"/>
      <c r="H500" s="2"/>
      <c r="I500" s="2"/>
      <c r="J500" s="2"/>
      <c r="K500" s="2"/>
      <c r="L500" s="2"/>
      <c r="M500" s="4"/>
      <c r="N500" s="2"/>
      <c r="O500" s="2"/>
      <c r="P500" s="2"/>
      <c r="Q500" s="2"/>
      <c r="R500" s="5"/>
      <c r="S500" s="2" t="s">
        <v>68</v>
      </c>
      <c r="T500" s="2" t="s">
        <v>68</v>
      </c>
      <c r="U500" s="34"/>
      <c r="V500" s="30" t="str" cm="1">
        <f t="array" ref="V500">_xlfn.IFS(
    D500="","",
    AND(D500="Single Family Residence",OR(X500="Lead",S500="Lead",T500="Lead"),OR(Q500="No",Q500="Unknown",Q500="")),"Tier 1",
    AND(D500="Single Family Residence",OR(X500="GRR",S500="Galvanized",T500="Galvanized",F500="Lead"),OR(Q500="No",Q500="Unknown",Q500="")),"Tier 3",
    AND(D500="Single Family Residence",AI500="Yes",OR(Q500="No",Q500="Unknown",Q500="")),"Tier 4",
    AND(D500&lt;&gt;"Single Family Residence",OR(X500="Lead",AK500="Yes"),OR(Q500="No",Q500="Unknown",Q500="")),"Tier 2",
    OR(Q500="No",Q500="Unknown",Q500=""),"Tier 5",
    Q500="Yes","No Tier",
    TRUE,"")</f>
        <v/>
      </c>
      <c r="W500" s="32" t="str">
        <f t="shared" si="21"/>
        <v>Unknown</v>
      </c>
      <c r="X500" s="32" t="str" cm="1">
        <f t="array" ref="X500">_xlfn.IFS(
    AND(G500="",M500=""), "",
    OR(G500="Lead", G500="Lead Lined Galvanized", M500="Lead", M500="Lead Lined Galvanized"), "Lead",
    AND(G500="GRR", M500="GRR"), "Non-Lead",
    OR(AND(G500="GRR", M500=""), AND(G500="", M500="GRR")), "Non-Lead",
    AND(G500&lt;&gt;"GRR", G500&lt;&gt;"", M500="GRR", OR(I500="Yes", I500="Unknown", I500="")), "GRR",
    AND(G500&lt;&gt;"GRR", G500&lt;&gt;"", M500="GRR", I500="No"), "Non-Lead",
    OR(G500="Unknown", M500="Unknown"), "Unknown",
    OR(NOT(OR(G500="Lead", G500="Lead Lined Galvanized", G500="GRR", G500="Unknown")),
       NOT(OR(M500="Lead", M500="Lead Lined Galvanized", M500="GRR", M500="Unknown"))), "Non-Lead",
    TRUE, ""
)</f>
        <v/>
      </c>
      <c r="Y500" s="31" t="str">
        <f t="shared" si="22"/>
        <v/>
      </c>
      <c r="Z500" s="1" t="b">
        <v>0</v>
      </c>
      <c r="AA500" s="13"/>
      <c r="AB500" s="13"/>
      <c r="AC500" s="13"/>
      <c r="AD500" s="13"/>
      <c r="AE500" s="13"/>
      <c r="AG500" s="32" t="str" cm="1">
        <f t="array" ref="AG500">_xlfn.IFS(AH500="","",AH500="Yes",IF(ISNUMBER(U500),IF(U500&lt;1988,"Yes","No"),"No"),TRUE,"")</f>
        <v/>
      </c>
      <c r="AH500" s="32" t="str">
        <f t="shared" si="23"/>
        <v/>
      </c>
      <c r="AI500" s="32" t="str" cm="1">
        <f t="array" ref="AI500">_xlfn.IFS(AJ500="","",AJ500="Yes",IF(ISNUMBER(U500),IF(U500&lt;1988,"Yes","No"),"No"),TRUE,"No")</f>
        <v>No</v>
      </c>
      <c r="AJ500" s="32" t="str" cm="1">
        <f t="array" ref="AJ500">_xlfn.IFS(AND(S500="",T500=""),"",
     OR(S500="Lead",T500="Lead"),"No",
     OR(S500="Non-Lead Copper",T500="Non-Lead Copper"),"Yes",
     TRUE,"No")</f>
        <v>No</v>
      </c>
      <c r="AK500" s="32" t="str" cm="1">
        <f t="array" ref="AK500">_xlfn.IFS(AND(S500="",T500=""),"",
     OR(S500="Lead",T500="Lead"),"Yes",
     TRUE,"No")</f>
        <v>No</v>
      </c>
    </row>
    <row r="501" spans="1:37">
      <c r="A501" s="28">
        <v>499</v>
      </c>
      <c r="B501" s="2"/>
      <c r="C501" s="2"/>
      <c r="D501" s="3"/>
      <c r="E501" s="2"/>
      <c r="F501" s="5" t="s">
        <v>68</v>
      </c>
      <c r="G501" s="2"/>
      <c r="H501" s="2"/>
      <c r="I501" s="2"/>
      <c r="J501" s="2"/>
      <c r="K501" s="2"/>
      <c r="L501" s="2"/>
      <c r="M501" s="4"/>
      <c r="N501" s="2"/>
      <c r="O501" s="2"/>
      <c r="P501" s="2"/>
      <c r="Q501" s="2"/>
      <c r="R501" s="5"/>
      <c r="S501" s="2" t="s">
        <v>68</v>
      </c>
      <c r="T501" s="2" t="s">
        <v>68</v>
      </c>
      <c r="U501" s="34"/>
      <c r="V501" s="30" t="str" cm="1">
        <f t="array" ref="V501">_xlfn.IFS(
    D501="","",
    AND(D501="Single Family Residence",OR(X501="Lead",S501="Lead",T501="Lead"),OR(Q501="No",Q501="Unknown",Q501="")),"Tier 1",
    AND(D501="Single Family Residence",OR(X501="GRR",S501="Galvanized",T501="Galvanized",F501="Lead"),OR(Q501="No",Q501="Unknown",Q501="")),"Tier 3",
    AND(D501="Single Family Residence",AI501="Yes",OR(Q501="No",Q501="Unknown",Q501="")),"Tier 4",
    AND(D501&lt;&gt;"Single Family Residence",OR(X501="Lead",AK501="Yes"),OR(Q501="No",Q501="Unknown",Q501="")),"Tier 2",
    OR(Q501="No",Q501="Unknown",Q501=""),"Tier 5",
    Q501="Yes","No Tier",
    TRUE,"")</f>
        <v/>
      </c>
      <c r="W501" s="32" t="str">
        <f t="shared" si="21"/>
        <v>Unknown</v>
      </c>
      <c r="X501" s="32" t="str" cm="1">
        <f t="array" ref="X501">_xlfn.IFS(
    AND(G501="",M501=""), "",
    OR(G501="Lead", G501="Lead Lined Galvanized", M501="Lead", M501="Lead Lined Galvanized"), "Lead",
    AND(G501="GRR", M501="GRR"), "Non-Lead",
    OR(AND(G501="GRR", M501=""), AND(G501="", M501="GRR")), "Non-Lead",
    AND(G501&lt;&gt;"GRR", G501&lt;&gt;"", M501="GRR", OR(I501="Yes", I501="Unknown", I501="")), "GRR",
    AND(G501&lt;&gt;"GRR", G501&lt;&gt;"", M501="GRR", I501="No"), "Non-Lead",
    OR(G501="Unknown", M501="Unknown"), "Unknown",
    OR(NOT(OR(G501="Lead", G501="Lead Lined Galvanized", G501="GRR", G501="Unknown")),
       NOT(OR(M501="Lead", M501="Lead Lined Galvanized", M501="GRR", M501="Unknown"))), "Non-Lead",
    TRUE, ""
)</f>
        <v/>
      </c>
      <c r="Y501" s="31" t="str">
        <f t="shared" si="22"/>
        <v/>
      </c>
      <c r="Z501" s="1" t="b">
        <v>0</v>
      </c>
      <c r="AA501" s="13"/>
      <c r="AB501" s="13"/>
      <c r="AC501" s="13"/>
      <c r="AD501" s="13"/>
      <c r="AE501" s="13"/>
      <c r="AG501" s="32" t="str" cm="1">
        <f t="array" ref="AG501">_xlfn.IFS(AH501="","",AH501="Yes",IF(ISNUMBER(U501),IF(U501&lt;1988,"Yes","No"),"No"),TRUE,"")</f>
        <v/>
      </c>
      <c r="AH501" s="32" t="str">
        <f t="shared" si="23"/>
        <v/>
      </c>
      <c r="AI501" s="32" t="str" cm="1">
        <f t="array" ref="AI501">_xlfn.IFS(AJ501="","",AJ501="Yes",IF(ISNUMBER(U501),IF(U501&lt;1988,"Yes","No"),"No"),TRUE,"No")</f>
        <v>No</v>
      </c>
      <c r="AJ501" s="32" t="str" cm="1">
        <f t="array" ref="AJ501">_xlfn.IFS(AND(S501="",T501=""),"",
     OR(S501="Lead",T501="Lead"),"No",
     OR(S501="Non-Lead Copper",T501="Non-Lead Copper"),"Yes",
     TRUE,"No")</f>
        <v>No</v>
      </c>
      <c r="AK501" s="32" t="str" cm="1">
        <f t="array" ref="AK501">_xlfn.IFS(AND(S501="",T501=""),"",
     OR(S501="Lead",T501="Lead"),"Yes",
     TRUE,"No")</f>
        <v>No</v>
      </c>
    </row>
    <row r="502" spans="1:37">
      <c r="A502" s="28">
        <v>500</v>
      </c>
      <c r="B502" s="2"/>
      <c r="C502" s="2"/>
      <c r="D502" s="3"/>
      <c r="E502" s="2"/>
      <c r="F502" s="5" t="s">
        <v>68</v>
      </c>
      <c r="G502" s="2"/>
      <c r="H502" s="2"/>
      <c r="I502" s="2"/>
      <c r="J502" s="2"/>
      <c r="K502" s="2"/>
      <c r="L502" s="2"/>
      <c r="M502" s="4"/>
      <c r="N502" s="2"/>
      <c r="O502" s="2"/>
      <c r="P502" s="2"/>
      <c r="Q502" s="2"/>
      <c r="R502" s="5"/>
      <c r="S502" s="2" t="s">
        <v>68</v>
      </c>
      <c r="T502" s="2" t="s">
        <v>68</v>
      </c>
      <c r="U502" s="34"/>
      <c r="V502" s="30" t="str" cm="1">
        <f t="array" ref="V502">_xlfn.IFS(
    D502="","",
    AND(D502="Single Family Residence",OR(X502="Lead",S502="Lead",T502="Lead"),OR(Q502="No",Q502="Unknown",Q502="")),"Tier 1",
    AND(D502="Single Family Residence",OR(X502="GRR",S502="Galvanized",T502="Galvanized",F502="Lead"),OR(Q502="No",Q502="Unknown",Q502="")),"Tier 3",
    AND(D502="Single Family Residence",AI502="Yes",OR(Q502="No",Q502="Unknown",Q502="")),"Tier 4",
    AND(D502&lt;&gt;"Single Family Residence",OR(X502="Lead",AK502="Yes"),OR(Q502="No",Q502="Unknown",Q502="")),"Tier 2",
    OR(Q502="No",Q502="Unknown",Q502=""),"Tier 5",
    Q502="Yes","No Tier",
    TRUE,"")</f>
        <v/>
      </c>
      <c r="W502" s="32" t="str">
        <f t="shared" si="21"/>
        <v>Unknown</v>
      </c>
      <c r="X502" s="32" t="str" cm="1">
        <f t="array" ref="X502">_xlfn.IFS(
    AND(G502="",M502=""), "",
    OR(G502="Lead", G502="Lead Lined Galvanized", M502="Lead", M502="Lead Lined Galvanized"), "Lead",
    AND(G502="GRR", M502="GRR"), "Non-Lead",
    OR(AND(G502="GRR", M502=""), AND(G502="", M502="GRR")), "Non-Lead",
    AND(G502&lt;&gt;"GRR", G502&lt;&gt;"", M502="GRR", OR(I502="Yes", I502="Unknown", I502="")), "GRR",
    AND(G502&lt;&gt;"GRR", G502&lt;&gt;"", M502="GRR", I502="No"), "Non-Lead",
    OR(G502="Unknown", M502="Unknown"), "Unknown",
    OR(NOT(OR(G502="Lead", G502="Lead Lined Galvanized", G502="GRR", G502="Unknown")),
       NOT(OR(M502="Lead", M502="Lead Lined Galvanized", M502="GRR", M502="Unknown"))), "Non-Lead",
    TRUE, ""
)</f>
        <v/>
      </c>
      <c r="Y502" s="31" t="str">
        <f t="shared" si="22"/>
        <v/>
      </c>
      <c r="Z502" s="1" t="b">
        <v>0</v>
      </c>
      <c r="AA502" s="13"/>
      <c r="AB502" s="13"/>
      <c r="AC502" s="13"/>
      <c r="AD502" s="13"/>
      <c r="AE502" s="13"/>
      <c r="AG502" s="32" t="str" cm="1">
        <f t="array" ref="AG502">_xlfn.IFS(AH502="","",AH502="Yes",IF(ISNUMBER(U502),IF(U502&lt;1988,"Yes","No"),"No"),TRUE,"")</f>
        <v/>
      </c>
      <c r="AH502" s="32" t="str">
        <f t="shared" si="23"/>
        <v/>
      </c>
      <c r="AI502" s="32" t="str" cm="1">
        <f t="array" ref="AI502">_xlfn.IFS(AJ502="","",AJ502="Yes",IF(ISNUMBER(U502),IF(U502&lt;1988,"Yes","No"),"No"),TRUE,"No")</f>
        <v>No</v>
      </c>
      <c r="AJ502" s="32" t="str" cm="1">
        <f t="array" ref="AJ502">_xlfn.IFS(AND(S502="",T502=""),"",
     OR(S502="Lead",T502="Lead"),"No",
     OR(S502="Non-Lead Copper",T502="Non-Lead Copper"),"Yes",
     TRUE,"No")</f>
        <v>No</v>
      </c>
      <c r="AK502" s="32" t="str" cm="1">
        <f t="array" ref="AK502">_xlfn.IFS(AND(S502="",T502=""),"",
     OR(S502="Lead",T502="Lead"),"Yes",
     TRUE,"No")</f>
        <v>No</v>
      </c>
    </row>
    <row r="503" spans="1:37">
      <c r="A503" s="28">
        <v>501</v>
      </c>
      <c r="B503" s="2"/>
      <c r="C503" s="2"/>
      <c r="D503" s="3"/>
      <c r="E503" s="2"/>
      <c r="F503" s="5" t="s">
        <v>68</v>
      </c>
      <c r="G503" s="2"/>
      <c r="H503" s="2"/>
      <c r="I503" s="2"/>
      <c r="J503" s="2"/>
      <c r="K503" s="2"/>
      <c r="L503" s="2"/>
      <c r="M503" s="4"/>
      <c r="N503" s="2"/>
      <c r="O503" s="2"/>
      <c r="P503" s="2"/>
      <c r="Q503" s="2"/>
      <c r="R503" s="5"/>
      <c r="S503" s="2" t="s">
        <v>68</v>
      </c>
      <c r="T503" s="2" t="s">
        <v>68</v>
      </c>
      <c r="U503" s="34"/>
      <c r="V503" s="30" t="str" cm="1">
        <f t="array" ref="V503">_xlfn.IFS(
    D503="","",
    AND(D503="Single Family Residence",OR(X503="Lead",S503="Lead",T503="Lead"),OR(Q503="No",Q503="Unknown",Q503="")),"Tier 1",
    AND(D503="Single Family Residence",OR(X503="GRR",S503="Galvanized",T503="Galvanized",F503="Lead"),OR(Q503="No",Q503="Unknown",Q503="")),"Tier 3",
    AND(D503="Single Family Residence",AI503="Yes",OR(Q503="No",Q503="Unknown",Q503="")),"Tier 4",
    AND(D503&lt;&gt;"Single Family Residence",OR(X503="Lead",AK503="Yes"),OR(Q503="No",Q503="Unknown",Q503="")),"Tier 2",
    OR(Q503="No",Q503="Unknown",Q503=""),"Tier 5",
    Q503="Yes","No Tier",
    TRUE,"")</f>
        <v/>
      </c>
      <c r="W503" s="32" t="str">
        <f t="shared" si="21"/>
        <v>Unknown</v>
      </c>
      <c r="X503" s="32" t="str" cm="1">
        <f t="array" ref="X503">_xlfn.IFS(
    AND(G503="",M503=""), "",
    OR(G503="Lead", G503="Lead Lined Galvanized", M503="Lead", M503="Lead Lined Galvanized"), "Lead",
    AND(G503="GRR", M503="GRR"), "Non-Lead",
    OR(AND(G503="GRR", M503=""), AND(G503="", M503="GRR")), "Non-Lead",
    AND(G503&lt;&gt;"GRR", G503&lt;&gt;"", M503="GRR", OR(I503="Yes", I503="Unknown", I503="")), "GRR",
    AND(G503&lt;&gt;"GRR", G503&lt;&gt;"", M503="GRR", I503="No"), "Non-Lead",
    OR(G503="Unknown", M503="Unknown"), "Unknown",
    OR(NOT(OR(G503="Lead", G503="Lead Lined Galvanized", G503="GRR", G503="Unknown")),
       NOT(OR(M503="Lead", M503="Lead Lined Galvanized", M503="GRR", M503="Unknown"))), "Non-Lead",
    TRUE, ""
)</f>
        <v/>
      </c>
      <c r="Y503" s="31" t="str">
        <f t="shared" si="22"/>
        <v/>
      </c>
      <c r="Z503" s="1" t="b">
        <v>0</v>
      </c>
      <c r="AA503" s="13"/>
      <c r="AB503" s="13"/>
      <c r="AC503" s="13"/>
      <c r="AD503" s="13"/>
      <c r="AE503" s="13"/>
      <c r="AG503" s="32" t="str" cm="1">
        <f t="array" ref="AG503">_xlfn.IFS(AH503="","",AH503="Yes",IF(ISNUMBER(U503),IF(U503&lt;1988,"Yes","No"),"No"),TRUE,"")</f>
        <v/>
      </c>
      <c r="AH503" s="32" t="str">
        <f t="shared" si="23"/>
        <v/>
      </c>
      <c r="AI503" s="32" t="str" cm="1">
        <f t="array" ref="AI503">_xlfn.IFS(AJ503="","",AJ503="Yes",IF(ISNUMBER(U503),IF(U503&lt;1988,"Yes","No"),"No"),TRUE,"No")</f>
        <v>No</v>
      </c>
      <c r="AJ503" s="32" t="str" cm="1">
        <f t="array" ref="AJ503">_xlfn.IFS(AND(S503="",T503=""),"",
     OR(S503="Lead",T503="Lead"),"No",
     OR(S503="Non-Lead Copper",T503="Non-Lead Copper"),"Yes",
     TRUE,"No")</f>
        <v>No</v>
      </c>
      <c r="AK503" s="32" t="str" cm="1">
        <f t="array" ref="AK503">_xlfn.IFS(AND(S503="",T503=""),"",
     OR(S503="Lead",T503="Lead"),"Yes",
     TRUE,"No")</f>
        <v>No</v>
      </c>
    </row>
    <row r="504" spans="1:37">
      <c r="A504" s="28">
        <v>502</v>
      </c>
      <c r="B504" s="2"/>
      <c r="C504" s="2"/>
      <c r="D504" s="3"/>
      <c r="E504" s="2"/>
      <c r="F504" s="5" t="s">
        <v>68</v>
      </c>
      <c r="G504" s="2"/>
      <c r="H504" s="2"/>
      <c r="I504" s="2"/>
      <c r="J504" s="2"/>
      <c r="K504" s="2"/>
      <c r="L504" s="2"/>
      <c r="M504" s="4"/>
      <c r="N504" s="2"/>
      <c r="O504" s="2"/>
      <c r="P504" s="2"/>
      <c r="Q504" s="2"/>
      <c r="R504" s="5"/>
      <c r="S504" s="2" t="s">
        <v>68</v>
      </c>
      <c r="T504" s="2" t="s">
        <v>68</v>
      </c>
      <c r="U504" s="34"/>
      <c r="V504" s="30" t="str" cm="1">
        <f t="array" ref="V504">_xlfn.IFS(
    D504="","",
    AND(D504="Single Family Residence",OR(X504="Lead",S504="Lead",T504="Lead"),OR(Q504="No",Q504="Unknown",Q504="")),"Tier 1",
    AND(D504="Single Family Residence",OR(X504="GRR",S504="Galvanized",T504="Galvanized",F504="Lead"),OR(Q504="No",Q504="Unknown",Q504="")),"Tier 3",
    AND(D504="Single Family Residence",AI504="Yes",OR(Q504="No",Q504="Unknown",Q504="")),"Tier 4",
    AND(D504&lt;&gt;"Single Family Residence",OR(X504="Lead",AK504="Yes"),OR(Q504="No",Q504="Unknown",Q504="")),"Tier 2",
    OR(Q504="No",Q504="Unknown",Q504=""),"Tier 5",
    Q504="Yes","No Tier",
    TRUE,"")</f>
        <v/>
      </c>
      <c r="W504" s="32" t="str">
        <f t="shared" si="21"/>
        <v>Unknown</v>
      </c>
      <c r="X504" s="32" t="str" cm="1">
        <f t="array" ref="X504">_xlfn.IFS(
    AND(G504="",M504=""), "",
    OR(G504="Lead", G504="Lead Lined Galvanized", M504="Lead", M504="Lead Lined Galvanized"), "Lead",
    AND(G504="GRR", M504="GRR"), "Non-Lead",
    OR(AND(G504="GRR", M504=""), AND(G504="", M504="GRR")), "Non-Lead",
    AND(G504&lt;&gt;"GRR", G504&lt;&gt;"", M504="GRR", OR(I504="Yes", I504="Unknown", I504="")), "GRR",
    AND(G504&lt;&gt;"GRR", G504&lt;&gt;"", M504="GRR", I504="No"), "Non-Lead",
    OR(G504="Unknown", M504="Unknown"), "Unknown",
    OR(NOT(OR(G504="Lead", G504="Lead Lined Galvanized", G504="GRR", G504="Unknown")),
       NOT(OR(M504="Lead", M504="Lead Lined Galvanized", M504="GRR", M504="Unknown"))), "Non-Lead",
    TRUE, ""
)</f>
        <v/>
      </c>
      <c r="Y504" s="31" t="str">
        <f t="shared" si="22"/>
        <v/>
      </c>
      <c r="Z504" s="1" t="b">
        <v>0</v>
      </c>
      <c r="AA504" s="13"/>
      <c r="AB504" s="13"/>
      <c r="AC504" s="13"/>
      <c r="AD504" s="13"/>
      <c r="AE504" s="13"/>
      <c r="AG504" s="32" t="str" cm="1">
        <f t="array" ref="AG504">_xlfn.IFS(AH504="","",AH504="Yes",IF(ISNUMBER(U504),IF(U504&lt;1988,"Yes","No"),"No"),TRUE,"")</f>
        <v/>
      </c>
      <c r="AH504" s="32" t="str">
        <f t="shared" si="23"/>
        <v/>
      </c>
      <c r="AI504" s="32" t="str" cm="1">
        <f t="array" ref="AI504">_xlfn.IFS(AJ504="","",AJ504="Yes",IF(ISNUMBER(U504),IF(U504&lt;1988,"Yes","No"),"No"),TRUE,"No")</f>
        <v>No</v>
      </c>
      <c r="AJ504" s="32" t="str" cm="1">
        <f t="array" ref="AJ504">_xlfn.IFS(AND(S504="",T504=""),"",
     OR(S504="Lead",T504="Lead"),"No",
     OR(S504="Non-Lead Copper",T504="Non-Lead Copper"),"Yes",
     TRUE,"No")</f>
        <v>No</v>
      </c>
      <c r="AK504" s="32" t="str" cm="1">
        <f t="array" ref="AK504">_xlfn.IFS(AND(S504="",T504=""),"",
     OR(S504="Lead",T504="Lead"),"Yes",
     TRUE,"No")</f>
        <v>No</v>
      </c>
    </row>
    <row r="505" spans="1:37">
      <c r="A505" s="28">
        <v>503</v>
      </c>
      <c r="B505" s="2"/>
      <c r="C505" s="2"/>
      <c r="D505" s="3"/>
      <c r="E505" s="2"/>
      <c r="F505" s="5" t="s">
        <v>68</v>
      </c>
      <c r="G505" s="2"/>
      <c r="H505" s="2"/>
      <c r="I505" s="2"/>
      <c r="J505" s="2"/>
      <c r="K505" s="2"/>
      <c r="L505" s="2"/>
      <c r="M505" s="4"/>
      <c r="N505" s="2"/>
      <c r="O505" s="2"/>
      <c r="P505" s="2"/>
      <c r="Q505" s="2"/>
      <c r="R505" s="5"/>
      <c r="S505" s="2" t="s">
        <v>68</v>
      </c>
      <c r="T505" s="2" t="s">
        <v>68</v>
      </c>
      <c r="U505" s="34"/>
      <c r="V505" s="30" t="str" cm="1">
        <f t="array" ref="V505">_xlfn.IFS(
    D505="","",
    AND(D505="Single Family Residence",OR(X505="Lead",S505="Lead",T505="Lead"),OR(Q505="No",Q505="Unknown",Q505="")),"Tier 1",
    AND(D505="Single Family Residence",OR(X505="GRR",S505="Galvanized",T505="Galvanized",F505="Lead"),OR(Q505="No",Q505="Unknown",Q505="")),"Tier 3",
    AND(D505="Single Family Residence",AI505="Yes",OR(Q505="No",Q505="Unknown",Q505="")),"Tier 4",
    AND(D505&lt;&gt;"Single Family Residence",OR(X505="Lead",AK505="Yes"),OR(Q505="No",Q505="Unknown",Q505="")),"Tier 2",
    OR(Q505="No",Q505="Unknown",Q505=""),"Tier 5",
    Q505="Yes","No Tier",
    TRUE,"")</f>
        <v/>
      </c>
      <c r="W505" s="32" t="str">
        <f t="shared" si="21"/>
        <v>Unknown</v>
      </c>
      <c r="X505" s="32" t="str" cm="1">
        <f t="array" ref="X505">_xlfn.IFS(
    AND(G505="",M505=""), "",
    OR(G505="Lead", G505="Lead Lined Galvanized", M505="Lead", M505="Lead Lined Galvanized"), "Lead",
    AND(G505="GRR", M505="GRR"), "Non-Lead",
    OR(AND(G505="GRR", M505=""), AND(G505="", M505="GRR")), "Non-Lead",
    AND(G505&lt;&gt;"GRR", G505&lt;&gt;"", M505="GRR", OR(I505="Yes", I505="Unknown", I505="")), "GRR",
    AND(G505&lt;&gt;"GRR", G505&lt;&gt;"", M505="GRR", I505="No"), "Non-Lead",
    OR(G505="Unknown", M505="Unknown"), "Unknown",
    OR(NOT(OR(G505="Lead", G505="Lead Lined Galvanized", G505="GRR", G505="Unknown")),
       NOT(OR(M505="Lead", M505="Lead Lined Galvanized", M505="GRR", M505="Unknown"))), "Non-Lead",
    TRUE, ""
)</f>
        <v/>
      </c>
      <c r="Y505" s="31" t="str">
        <f t="shared" si="22"/>
        <v/>
      </c>
      <c r="Z505" s="1" t="b">
        <v>0</v>
      </c>
      <c r="AA505" s="13"/>
      <c r="AB505" s="13"/>
      <c r="AC505" s="13"/>
      <c r="AD505" s="13"/>
      <c r="AE505" s="13"/>
      <c r="AG505" s="32" t="str" cm="1">
        <f t="array" ref="AG505">_xlfn.IFS(AH505="","",AH505="Yes",IF(ISNUMBER(U505),IF(U505&lt;1988,"Yes","No"),"No"),TRUE,"")</f>
        <v/>
      </c>
      <c r="AH505" s="32" t="str">
        <f t="shared" si="23"/>
        <v/>
      </c>
      <c r="AI505" s="32" t="str" cm="1">
        <f t="array" ref="AI505">_xlfn.IFS(AJ505="","",AJ505="Yes",IF(ISNUMBER(U505),IF(U505&lt;1988,"Yes","No"),"No"),TRUE,"No")</f>
        <v>No</v>
      </c>
      <c r="AJ505" s="32" t="str" cm="1">
        <f t="array" ref="AJ505">_xlfn.IFS(AND(S505="",T505=""),"",
     OR(S505="Lead",T505="Lead"),"No",
     OR(S505="Non-Lead Copper",T505="Non-Lead Copper"),"Yes",
     TRUE,"No")</f>
        <v>No</v>
      </c>
      <c r="AK505" s="32" t="str" cm="1">
        <f t="array" ref="AK505">_xlfn.IFS(AND(S505="",T505=""),"",
     OR(S505="Lead",T505="Lead"),"Yes",
     TRUE,"No")</f>
        <v>No</v>
      </c>
    </row>
    <row r="506" spans="1:37">
      <c r="A506" s="28">
        <v>504</v>
      </c>
      <c r="B506" s="2"/>
      <c r="C506" s="2"/>
      <c r="D506" s="3"/>
      <c r="E506" s="2"/>
      <c r="F506" s="5" t="s">
        <v>68</v>
      </c>
      <c r="G506" s="2"/>
      <c r="H506" s="2"/>
      <c r="I506" s="2"/>
      <c r="J506" s="2"/>
      <c r="K506" s="2"/>
      <c r="L506" s="2"/>
      <c r="M506" s="4"/>
      <c r="N506" s="2"/>
      <c r="O506" s="2"/>
      <c r="P506" s="2"/>
      <c r="Q506" s="2"/>
      <c r="R506" s="5"/>
      <c r="S506" s="2" t="s">
        <v>68</v>
      </c>
      <c r="T506" s="2" t="s">
        <v>68</v>
      </c>
      <c r="U506" s="34"/>
      <c r="V506" s="30" t="str" cm="1">
        <f t="array" ref="V506">_xlfn.IFS(
    D506="","",
    AND(D506="Single Family Residence",OR(X506="Lead",S506="Lead",T506="Lead"),OR(Q506="No",Q506="Unknown",Q506="")),"Tier 1",
    AND(D506="Single Family Residence",OR(X506="GRR",S506="Galvanized",T506="Galvanized",F506="Lead"),OR(Q506="No",Q506="Unknown",Q506="")),"Tier 3",
    AND(D506="Single Family Residence",AI506="Yes",OR(Q506="No",Q506="Unknown",Q506="")),"Tier 4",
    AND(D506&lt;&gt;"Single Family Residence",OR(X506="Lead",AK506="Yes"),OR(Q506="No",Q506="Unknown",Q506="")),"Tier 2",
    OR(Q506="No",Q506="Unknown",Q506=""),"Tier 5",
    Q506="Yes","No Tier",
    TRUE,"")</f>
        <v/>
      </c>
      <c r="W506" s="32" t="str">
        <f t="shared" si="21"/>
        <v>Unknown</v>
      </c>
      <c r="X506" s="32" t="str" cm="1">
        <f t="array" ref="X506">_xlfn.IFS(
    AND(G506="",M506=""), "",
    OR(G506="Lead", G506="Lead Lined Galvanized", M506="Lead", M506="Lead Lined Galvanized"), "Lead",
    AND(G506="GRR", M506="GRR"), "Non-Lead",
    OR(AND(G506="GRR", M506=""), AND(G506="", M506="GRR")), "Non-Lead",
    AND(G506&lt;&gt;"GRR", G506&lt;&gt;"", M506="GRR", OR(I506="Yes", I506="Unknown", I506="")), "GRR",
    AND(G506&lt;&gt;"GRR", G506&lt;&gt;"", M506="GRR", I506="No"), "Non-Lead",
    OR(G506="Unknown", M506="Unknown"), "Unknown",
    OR(NOT(OR(G506="Lead", G506="Lead Lined Galvanized", G506="GRR", G506="Unknown")),
       NOT(OR(M506="Lead", M506="Lead Lined Galvanized", M506="GRR", M506="Unknown"))), "Non-Lead",
    TRUE, ""
)</f>
        <v/>
      </c>
      <c r="Y506" s="31" t="str">
        <f t="shared" si="22"/>
        <v/>
      </c>
      <c r="Z506" s="1" t="b">
        <v>0</v>
      </c>
      <c r="AA506" s="13"/>
      <c r="AB506" s="13"/>
      <c r="AC506" s="13"/>
      <c r="AD506" s="13"/>
      <c r="AE506" s="13"/>
      <c r="AG506" s="32" t="str" cm="1">
        <f t="array" ref="AG506">_xlfn.IFS(AH506="","",AH506="Yes",IF(ISNUMBER(U506),IF(U506&lt;1988,"Yes","No"),"No"),TRUE,"")</f>
        <v/>
      </c>
      <c r="AH506" s="32" t="str">
        <f t="shared" si="23"/>
        <v/>
      </c>
      <c r="AI506" s="32" t="str" cm="1">
        <f t="array" ref="AI506">_xlfn.IFS(AJ506="","",AJ506="Yes",IF(ISNUMBER(U506),IF(U506&lt;1988,"Yes","No"),"No"),TRUE,"No")</f>
        <v>No</v>
      </c>
      <c r="AJ506" s="32" t="str" cm="1">
        <f t="array" ref="AJ506">_xlfn.IFS(AND(S506="",T506=""),"",
     OR(S506="Lead",T506="Lead"),"No",
     OR(S506="Non-Lead Copper",T506="Non-Lead Copper"),"Yes",
     TRUE,"No")</f>
        <v>No</v>
      </c>
      <c r="AK506" s="32" t="str" cm="1">
        <f t="array" ref="AK506">_xlfn.IFS(AND(S506="",T506=""),"",
     OR(S506="Lead",T506="Lead"),"Yes",
     TRUE,"No")</f>
        <v>No</v>
      </c>
    </row>
    <row r="507" spans="1:37">
      <c r="A507" s="28">
        <v>505</v>
      </c>
      <c r="B507" s="2"/>
      <c r="C507" s="2"/>
      <c r="D507" s="3"/>
      <c r="E507" s="2"/>
      <c r="F507" s="5" t="s">
        <v>68</v>
      </c>
      <c r="G507" s="2"/>
      <c r="H507" s="2"/>
      <c r="I507" s="2"/>
      <c r="J507" s="2"/>
      <c r="K507" s="2"/>
      <c r="L507" s="2"/>
      <c r="M507" s="4"/>
      <c r="N507" s="2"/>
      <c r="O507" s="2"/>
      <c r="P507" s="2"/>
      <c r="Q507" s="2"/>
      <c r="R507" s="5"/>
      <c r="S507" s="2" t="s">
        <v>68</v>
      </c>
      <c r="T507" s="2" t="s">
        <v>68</v>
      </c>
      <c r="U507" s="34"/>
      <c r="V507" s="30" t="str" cm="1">
        <f t="array" ref="V507">_xlfn.IFS(
    D507="","",
    AND(D507="Single Family Residence",OR(X507="Lead",S507="Lead",T507="Lead"),OR(Q507="No",Q507="Unknown",Q507="")),"Tier 1",
    AND(D507="Single Family Residence",OR(X507="GRR",S507="Galvanized",T507="Galvanized",F507="Lead"),OR(Q507="No",Q507="Unknown",Q507="")),"Tier 3",
    AND(D507="Single Family Residence",AI507="Yes",OR(Q507="No",Q507="Unknown",Q507="")),"Tier 4",
    AND(D507&lt;&gt;"Single Family Residence",OR(X507="Lead",AK507="Yes"),OR(Q507="No",Q507="Unknown",Q507="")),"Tier 2",
    OR(Q507="No",Q507="Unknown",Q507=""),"Tier 5",
    Q507="Yes","No Tier",
    TRUE,"")</f>
        <v/>
      </c>
      <c r="W507" s="32" t="str">
        <f t="shared" si="21"/>
        <v>Unknown</v>
      </c>
      <c r="X507" s="32" t="str" cm="1">
        <f t="array" ref="X507">_xlfn.IFS(
    AND(G507="",M507=""), "",
    OR(G507="Lead", G507="Lead Lined Galvanized", M507="Lead", M507="Lead Lined Galvanized"), "Lead",
    AND(G507="GRR", M507="GRR"), "Non-Lead",
    OR(AND(G507="GRR", M507=""), AND(G507="", M507="GRR")), "Non-Lead",
    AND(G507&lt;&gt;"GRR", G507&lt;&gt;"", M507="GRR", OR(I507="Yes", I507="Unknown", I507="")), "GRR",
    AND(G507&lt;&gt;"GRR", G507&lt;&gt;"", M507="GRR", I507="No"), "Non-Lead",
    OR(G507="Unknown", M507="Unknown"), "Unknown",
    OR(NOT(OR(G507="Lead", G507="Lead Lined Galvanized", G507="GRR", G507="Unknown")),
       NOT(OR(M507="Lead", M507="Lead Lined Galvanized", M507="GRR", M507="Unknown"))), "Non-Lead",
    TRUE, ""
)</f>
        <v/>
      </c>
      <c r="Y507" s="31" t="str">
        <f t="shared" si="22"/>
        <v/>
      </c>
      <c r="Z507" s="1" t="b">
        <v>0</v>
      </c>
      <c r="AA507" s="13"/>
      <c r="AB507" s="13"/>
      <c r="AC507" s="13"/>
      <c r="AD507" s="13"/>
      <c r="AE507" s="13"/>
      <c r="AG507" s="32" t="str" cm="1">
        <f t="array" ref="AG507">_xlfn.IFS(AH507="","",AH507="Yes",IF(ISNUMBER(U507),IF(U507&lt;1988,"Yes","No"),"No"),TRUE,"")</f>
        <v/>
      </c>
      <c r="AH507" s="32" t="str">
        <f t="shared" si="23"/>
        <v/>
      </c>
      <c r="AI507" s="32" t="str" cm="1">
        <f t="array" ref="AI507">_xlfn.IFS(AJ507="","",AJ507="Yes",IF(ISNUMBER(U507),IF(U507&lt;1988,"Yes","No"),"No"),TRUE,"No")</f>
        <v>No</v>
      </c>
      <c r="AJ507" s="32" t="str" cm="1">
        <f t="array" ref="AJ507">_xlfn.IFS(AND(S507="",T507=""),"",
     OR(S507="Lead",T507="Lead"),"No",
     OR(S507="Non-Lead Copper",T507="Non-Lead Copper"),"Yes",
     TRUE,"No")</f>
        <v>No</v>
      </c>
      <c r="AK507" s="32" t="str" cm="1">
        <f t="array" ref="AK507">_xlfn.IFS(AND(S507="",T507=""),"",
     OR(S507="Lead",T507="Lead"),"Yes",
     TRUE,"No")</f>
        <v>No</v>
      </c>
    </row>
    <row r="508" spans="1:37">
      <c r="A508" s="28">
        <v>506</v>
      </c>
      <c r="B508" s="2"/>
      <c r="C508" s="2"/>
      <c r="D508" s="3"/>
      <c r="E508" s="2"/>
      <c r="F508" s="5" t="s">
        <v>68</v>
      </c>
      <c r="G508" s="2"/>
      <c r="H508" s="2"/>
      <c r="I508" s="2"/>
      <c r="J508" s="2"/>
      <c r="K508" s="2"/>
      <c r="L508" s="2"/>
      <c r="M508" s="4"/>
      <c r="N508" s="2"/>
      <c r="O508" s="2"/>
      <c r="P508" s="2"/>
      <c r="Q508" s="2"/>
      <c r="R508" s="5"/>
      <c r="S508" s="2" t="s">
        <v>68</v>
      </c>
      <c r="T508" s="2" t="s">
        <v>68</v>
      </c>
      <c r="U508" s="34"/>
      <c r="V508" s="30" t="str" cm="1">
        <f t="array" ref="V508">_xlfn.IFS(
    D508="","",
    AND(D508="Single Family Residence",OR(X508="Lead",S508="Lead",T508="Lead"),OR(Q508="No",Q508="Unknown",Q508="")),"Tier 1",
    AND(D508="Single Family Residence",OR(X508="GRR",S508="Galvanized",T508="Galvanized",F508="Lead"),OR(Q508="No",Q508="Unknown",Q508="")),"Tier 3",
    AND(D508="Single Family Residence",AI508="Yes",OR(Q508="No",Q508="Unknown",Q508="")),"Tier 4",
    AND(D508&lt;&gt;"Single Family Residence",OR(X508="Lead",AK508="Yes"),OR(Q508="No",Q508="Unknown",Q508="")),"Tier 2",
    OR(Q508="No",Q508="Unknown",Q508=""),"Tier 5",
    Q508="Yes","No Tier",
    TRUE,"")</f>
        <v/>
      </c>
      <c r="W508" s="32" t="str">
        <f t="shared" si="21"/>
        <v>Unknown</v>
      </c>
      <c r="X508" s="32" t="str" cm="1">
        <f t="array" ref="X508">_xlfn.IFS(
    AND(G508="",M508=""), "",
    OR(G508="Lead", G508="Lead Lined Galvanized", M508="Lead", M508="Lead Lined Galvanized"), "Lead",
    AND(G508="GRR", M508="GRR"), "Non-Lead",
    OR(AND(G508="GRR", M508=""), AND(G508="", M508="GRR")), "Non-Lead",
    AND(G508&lt;&gt;"GRR", G508&lt;&gt;"", M508="GRR", OR(I508="Yes", I508="Unknown", I508="")), "GRR",
    AND(G508&lt;&gt;"GRR", G508&lt;&gt;"", M508="GRR", I508="No"), "Non-Lead",
    OR(G508="Unknown", M508="Unknown"), "Unknown",
    OR(NOT(OR(G508="Lead", G508="Lead Lined Galvanized", G508="GRR", G508="Unknown")),
       NOT(OR(M508="Lead", M508="Lead Lined Galvanized", M508="GRR", M508="Unknown"))), "Non-Lead",
    TRUE, ""
)</f>
        <v/>
      </c>
      <c r="Y508" s="31" t="str">
        <f t="shared" si="22"/>
        <v/>
      </c>
      <c r="Z508" s="1" t="b">
        <v>0</v>
      </c>
      <c r="AA508" s="13"/>
      <c r="AB508" s="13"/>
      <c r="AC508" s="13"/>
      <c r="AD508" s="13"/>
      <c r="AE508" s="13"/>
      <c r="AG508" s="32" t="str" cm="1">
        <f t="array" ref="AG508">_xlfn.IFS(AH508="","",AH508="Yes",IF(ISNUMBER(U508),IF(U508&lt;1988,"Yes","No"),"No"),TRUE,"")</f>
        <v/>
      </c>
      <c r="AH508" s="32" t="str">
        <f t="shared" si="23"/>
        <v/>
      </c>
      <c r="AI508" s="32" t="str" cm="1">
        <f t="array" ref="AI508">_xlfn.IFS(AJ508="","",AJ508="Yes",IF(ISNUMBER(U508),IF(U508&lt;1988,"Yes","No"),"No"),TRUE,"No")</f>
        <v>No</v>
      </c>
      <c r="AJ508" s="32" t="str" cm="1">
        <f t="array" ref="AJ508">_xlfn.IFS(AND(S508="",T508=""),"",
     OR(S508="Lead",T508="Lead"),"No",
     OR(S508="Non-Lead Copper",T508="Non-Lead Copper"),"Yes",
     TRUE,"No")</f>
        <v>No</v>
      </c>
      <c r="AK508" s="32" t="str" cm="1">
        <f t="array" ref="AK508">_xlfn.IFS(AND(S508="",T508=""),"",
     OR(S508="Lead",T508="Lead"),"Yes",
     TRUE,"No")</f>
        <v>No</v>
      </c>
    </row>
    <row r="509" spans="1:37">
      <c r="A509" s="28">
        <v>507</v>
      </c>
      <c r="B509" s="2"/>
      <c r="C509" s="2"/>
      <c r="D509" s="3"/>
      <c r="E509" s="2"/>
      <c r="F509" s="5" t="s">
        <v>68</v>
      </c>
      <c r="G509" s="2"/>
      <c r="H509" s="2"/>
      <c r="I509" s="2"/>
      <c r="J509" s="2"/>
      <c r="K509" s="2"/>
      <c r="L509" s="2"/>
      <c r="M509" s="4"/>
      <c r="N509" s="2"/>
      <c r="O509" s="2"/>
      <c r="P509" s="2"/>
      <c r="Q509" s="2"/>
      <c r="R509" s="5"/>
      <c r="S509" s="2" t="s">
        <v>68</v>
      </c>
      <c r="T509" s="2" t="s">
        <v>68</v>
      </c>
      <c r="U509" s="34"/>
      <c r="V509" s="30" t="str" cm="1">
        <f t="array" ref="V509">_xlfn.IFS(
    D509="","",
    AND(D509="Single Family Residence",OR(X509="Lead",S509="Lead",T509="Lead"),OR(Q509="No",Q509="Unknown",Q509="")),"Tier 1",
    AND(D509="Single Family Residence",OR(X509="GRR",S509="Galvanized",T509="Galvanized",F509="Lead"),OR(Q509="No",Q509="Unknown",Q509="")),"Tier 3",
    AND(D509="Single Family Residence",AI509="Yes",OR(Q509="No",Q509="Unknown",Q509="")),"Tier 4",
    AND(D509&lt;&gt;"Single Family Residence",OR(X509="Lead",AK509="Yes"),OR(Q509="No",Q509="Unknown",Q509="")),"Tier 2",
    OR(Q509="No",Q509="Unknown",Q509=""),"Tier 5",
    Q509="Yes","No Tier",
    TRUE,"")</f>
        <v/>
      </c>
      <c r="W509" s="32" t="str">
        <f t="shared" si="21"/>
        <v>Unknown</v>
      </c>
      <c r="X509" s="32" t="str" cm="1">
        <f t="array" ref="X509">_xlfn.IFS(
    AND(G509="",M509=""), "",
    OR(G509="Lead", G509="Lead Lined Galvanized", M509="Lead", M509="Lead Lined Galvanized"), "Lead",
    AND(G509="GRR", M509="GRR"), "Non-Lead",
    OR(AND(G509="GRR", M509=""), AND(G509="", M509="GRR")), "Non-Lead",
    AND(G509&lt;&gt;"GRR", G509&lt;&gt;"", M509="GRR", OR(I509="Yes", I509="Unknown", I509="")), "GRR",
    AND(G509&lt;&gt;"GRR", G509&lt;&gt;"", M509="GRR", I509="No"), "Non-Lead",
    OR(G509="Unknown", M509="Unknown"), "Unknown",
    OR(NOT(OR(G509="Lead", G509="Lead Lined Galvanized", G509="GRR", G509="Unknown")),
       NOT(OR(M509="Lead", M509="Lead Lined Galvanized", M509="GRR", M509="Unknown"))), "Non-Lead",
    TRUE, ""
)</f>
        <v/>
      </c>
      <c r="Y509" s="31" t="str">
        <f t="shared" si="22"/>
        <v/>
      </c>
      <c r="Z509" s="1" t="b">
        <v>0</v>
      </c>
      <c r="AA509" s="13"/>
      <c r="AB509" s="13"/>
      <c r="AC509" s="13"/>
      <c r="AD509" s="13"/>
      <c r="AE509" s="13"/>
      <c r="AG509" s="32" t="str" cm="1">
        <f t="array" ref="AG509">_xlfn.IFS(AH509="","",AH509="Yes",IF(ISNUMBER(U509),IF(U509&lt;1988,"Yes","No"),"No"),TRUE,"")</f>
        <v/>
      </c>
      <c r="AH509" s="32" t="str">
        <f t="shared" si="23"/>
        <v/>
      </c>
      <c r="AI509" s="32" t="str" cm="1">
        <f t="array" ref="AI509">_xlfn.IFS(AJ509="","",AJ509="Yes",IF(ISNUMBER(U509),IF(U509&lt;1988,"Yes","No"),"No"),TRUE,"No")</f>
        <v>No</v>
      </c>
      <c r="AJ509" s="32" t="str" cm="1">
        <f t="array" ref="AJ509">_xlfn.IFS(AND(S509="",T509=""),"",
     OR(S509="Lead",T509="Lead"),"No",
     OR(S509="Non-Lead Copper",T509="Non-Lead Copper"),"Yes",
     TRUE,"No")</f>
        <v>No</v>
      </c>
      <c r="AK509" s="32" t="str" cm="1">
        <f t="array" ref="AK509">_xlfn.IFS(AND(S509="",T509=""),"",
     OR(S509="Lead",T509="Lead"),"Yes",
     TRUE,"No")</f>
        <v>No</v>
      </c>
    </row>
    <row r="510" spans="1:37">
      <c r="A510" s="28">
        <v>508</v>
      </c>
      <c r="B510" s="2"/>
      <c r="C510" s="2"/>
      <c r="D510" s="3"/>
      <c r="E510" s="2"/>
      <c r="F510" s="5" t="s">
        <v>68</v>
      </c>
      <c r="G510" s="2"/>
      <c r="H510" s="2"/>
      <c r="I510" s="2"/>
      <c r="J510" s="2"/>
      <c r="K510" s="2"/>
      <c r="L510" s="2"/>
      <c r="M510" s="4"/>
      <c r="N510" s="2"/>
      <c r="O510" s="2"/>
      <c r="P510" s="2"/>
      <c r="Q510" s="2"/>
      <c r="R510" s="5"/>
      <c r="S510" s="2" t="s">
        <v>68</v>
      </c>
      <c r="T510" s="2" t="s">
        <v>68</v>
      </c>
      <c r="U510" s="34"/>
      <c r="V510" s="30" t="str" cm="1">
        <f t="array" ref="V510">_xlfn.IFS(
    D510="","",
    AND(D510="Single Family Residence",OR(X510="Lead",S510="Lead",T510="Lead"),OR(Q510="No",Q510="Unknown",Q510="")),"Tier 1",
    AND(D510="Single Family Residence",OR(X510="GRR",S510="Galvanized",T510="Galvanized",F510="Lead"),OR(Q510="No",Q510="Unknown",Q510="")),"Tier 3",
    AND(D510="Single Family Residence",AI510="Yes",OR(Q510="No",Q510="Unknown",Q510="")),"Tier 4",
    AND(D510&lt;&gt;"Single Family Residence",OR(X510="Lead",AK510="Yes"),OR(Q510="No",Q510="Unknown",Q510="")),"Tier 2",
    OR(Q510="No",Q510="Unknown",Q510=""),"Tier 5",
    Q510="Yes","No Tier",
    TRUE,"")</f>
        <v/>
      </c>
      <c r="W510" s="32" t="str">
        <f t="shared" si="21"/>
        <v>Unknown</v>
      </c>
      <c r="X510" s="32" t="str" cm="1">
        <f t="array" ref="X510">_xlfn.IFS(
    AND(G510="",M510=""), "",
    OR(G510="Lead", G510="Lead Lined Galvanized", M510="Lead", M510="Lead Lined Galvanized"), "Lead",
    AND(G510="GRR", M510="GRR"), "Non-Lead",
    OR(AND(G510="GRR", M510=""), AND(G510="", M510="GRR")), "Non-Lead",
    AND(G510&lt;&gt;"GRR", G510&lt;&gt;"", M510="GRR", OR(I510="Yes", I510="Unknown", I510="")), "GRR",
    AND(G510&lt;&gt;"GRR", G510&lt;&gt;"", M510="GRR", I510="No"), "Non-Lead",
    OR(G510="Unknown", M510="Unknown"), "Unknown",
    OR(NOT(OR(G510="Lead", G510="Lead Lined Galvanized", G510="GRR", G510="Unknown")),
       NOT(OR(M510="Lead", M510="Lead Lined Galvanized", M510="GRR", M510="Unknown"))), "Non-Lead",
    TRUE, ""
)</f>
        <v/>
      </c>
      <c r="Y510" s="31" t="str">
        <f t="shared" si="22"/>
        <v/>
      </c>
      <c r="Z510" s="1" t="b">
        <v>0</v>
      </c>
      <c r="AA510" s="13"/>
      <c r="AB510" s="13"/>
      <c r="AC510" s="13"/>
      <c r="AD510" s="13"/>
      <c r="AE510" s="13"/>
      <c r="AG510" s="32" t="str" cm="1">
        <f t="array" ref="AG510">_xlfn.IFS(AH510="","",AH510="Yes",IF(ISNUMBER(U510),IF(U510&lt;1988,"Yes","No"),"No"),TRUE,"")</f>
        <v/>
      </c>
      <c r="AH510" s="32" t="str">
        <f t="shared" si="23"/>
        <v/>
      </c>
      <c r="AI510" s="32" t="str" cm="1">
        <f t="array" ref="AI510">_xlfn.IFS(AJ510="","",AJ510="Yes",IF(ISNUMBER(U510),IF(U510&lt;1988,"Yes","No"),"No"),TRUE,"No")</f>
        <v>No</v>
      </c>
      <c r="AJ510" s="32" t="str" cm="1">
        <f t="array" ref="AJ510">_xlfn.IFS(AND(S510="",T510=""),"",
     OR(S510="Lead",T510="Lead"),"No",
     OR(S510="Non-Lead Copper",T510="Non-Lead Copper"),"Yes",
     TRUE,"No")</f>
        <v>No</v>
      </c>
      <c r="AK510" s="32" t="str" cm="1">
        <f t="array" ref="AK510">_xlfn.IFS(AND(S510="",T510=""),"",
     OR(S510="Lead",T510="Lead"),"Yes",
     TRUE,"No")</f>
        <v>No</v>
      </c>
    </row>
    <row r="511" spans="1:37">
      <c r="A511" s="28">
        <v>509</v>
      </c>
      <c r="B511" s="2"/>
      <c r="C511" s="2"/>
      <c r="D511" s="3"/>
      <c r="E511" s="2"/>
      <c r="F511" s="5" t="s">
        <v>68</v>
      </c>
      <c r="G511" s="2"/>
      <c r="H511" s="2"/>
      <c r="I511" s="2"/>
      <c r="J511" s="2"/>
      <c r="K511" s="2"/>
      <c r="L511" s="2"/>
      <c r="M511" s="4"/>
      <c r="N511" s="2"/>
      <c r="O511" s="2"/>
      <c r="P511" s="2"/>
      <c r="Q511" s="2"/>
      <c r="R511" s="5"/>
      <c r="S511" s="2" t="s">
        <v>68</v>
      </c>
      <c r="T511" s="2" t="s">
        <v>68</v>
      </c>
      <c r="U511" s="34"/>
      <c r="V511" s="30" t="str" cm="1">
        <f t="array" ref="V511">_xlfn.IFS(
    D511="","",
    AND(D511="Single Family Residence",OR(X511="Lead",S511="Lead",T511="Lead"),OR(Q511="No",Q511="Unknown",Q511="")),"Tier 1",
    AND(D511="Single Family Residence",OR(X511="GRR",S511="Galvanized",T511="Galvanized",F511="Lead"),OR(Q511="No",Q511="Unknown",Q511="")),"Tier 3",
    AND(D511="Single Family Residence",AI511="Yes",OR(Q511="No",Q511="Unknown",Q511="")),"Tier 4",
    AND(D511&lt;&gt;"Single Family Residence",OR(X511="Lead",AK511="Yes"),OR(Q511="No",Q511="Unknown",Q511="")),"Tier 2",
    OR(Q511="No",Q511="Unknown",Q511=""),"Tier 5",
    Q511="Yes","No Tier",
    TRUE,"")</f>
        <v/>
      </c>
      <c r="W511" s="32" t="str">
        <f t="shared" si="21"/>
        <v>Unknown</v>
      </c>
      <c r="X511" s="32" t="str" cm="1">
        <f t="array" ref="X511">_xlfn.IFS(
    AND(G511="",M511=""), "",
    OR(G511="Lead", G511="Lead Lined Galvanized", M511="Lead", M511="Lead Lined Galvanized"), "Lead",
    AND(G511="GRR", M511="GRR"), "Non-Lead",
    OR(AND(G511="GRR", M511=""), AND(G511="", M511="GRR")), "Non-Lead",
    AND(G511&lt;&gt;"GRR", G511&lt;&gt;"", M511="GRR", OR(I511="Yes", I511="Unknown", I511="")), "GRR",
    AND(G511&lt;&gt;"GRR", G511&lt;&gt;"", M511="GRR", I511="No"), "Non-Lead",
    OR(G511="Unknown", M511="Unknown"), "Unknown",
    OR(NOT(OR(G511="Lead", G511="Lead Lined Galvanized", G511="GRR", G511="Unknown")),
       NOT(OR(M511="Lead", M511="Lead Lined Galvanized", M511="GRR", M511="Unknown"))), "Non-Lead",
    TRUE, ""
)</f>
        <v/>
      </c>
      <c r="Y511" s="31" t="str">
        <f t="shared" si="22"/>
        <v/>
      </c>
      <c r="Z511" s="1" t="b">
        <v>0</v>
      </c>
      <c r="AA511" s="13"/>
      <c r="AB511" s="13"/>
      <c r="AC511" s="13"/>
      <c r="AD511" s="13"/>
      <c r="AE511" s="13"/>
      <c r="AG511" s="32" t="str" cm="1">
        <f t="array" ref="AG511">_xlfn.IFS(AH511="","",AH511="Yes",IF(ISNUMBER(U511),IF(U511&lt;1988,"Yes","No"),"No"),TRUE,"")</f>
        <v/>
      </c>
      <c r="AH511" s="32" t="str">
        <f t="shared" si="23"/>
        <v/>
      </c>
      <c r="AI511" s="32" t="str" cm="1">
        <f t="array" ref="AI511">_xlfn.IFS(AJ511="","",AJ511="Yes",IF(ISNUMBER(U511),IF(U511&lt;1988,"Yes","No"),"No"),TRUE,"No")</f>
        <v>No</v>
      </c>
      <c r="AJ511" s="32" t="str" cm="1">
        <f t="array" ref="AJ511">_xlfn.IFS(AND(S511="",T511=""),"",
     OR(S511="Lead",T511="Lead"),"No",
     OR(S511="Non-Lead Copper",T511="Non-Lead Copper"),"Yes",
     TRUE,"No")</f>
        <v>No</v>
      </c>
      <c r="AK511" s="32" t="str" cm="1">
        <f t="array" ref="AK511">_xlfn.IFS(AND(S511="",T511=""),"",
     OR(S511="Lead",T511="Lead"),"Yes",
     TRUE,"No")</f>
        <v>No</v>
      </c>
    </row>
    <row r="512" spans="1:37">
      <c r="A512" s="28">
        <v>510</v>
      </c>
      <c r="B512" s="2"/>
      <c r="C512" s="2"/>
      <c r="D512" s="3"/>
      <c r="E512" s="2"/>
      <c r="F512" s="5" t="s">
        <v>68</v>
      </c>
      <c r="G512" s="2"/>
      <c r="H512" s="2"/>
      <c r="I512" s="2"/>
      <c r="J512" s="2"/>
      <c r="K512" s="2"/>
      <c r="L512" s="2"/>
      <c r="M512" s="4"/>
      <c r="N512" s="2"/>
      <c r="O512" s="2"/>
      <c r="P512" s="2"/>
      <c r="Q512" s="2"/>
      <c r="R512" s="5"/>
      <c r="S512" s="2" t="s">
        <v>68</v>
      </c>
      <c r="T512" s="2" t="s">
        <v>68</v>
      </c>
      <c r="U512" s="34"/>
      <c r="V512" s="30" t="str" cm="1">
        <f t="array" ref="V512">_xlfn.IFS(
    D512="","",
    AND(D512="Single Family Residence",OR(X512="Lead",S512="Lead",T512="Lead"),OR(Q512="No",Q512="Unknown",Q512="")),"Tier 1",
    AND(D512="Single Family Residence",OR(X512="GRR",S512="Galvanized",T512="Galvanized",F512="Lead"),OR(Q512="No",Q512="Unknown",Q512="")),"Tier 3",
    AND(D512="Single Family Residence",AI512="Yes",OR(Q512="No",Q512="Unknown",Q512="")),"Tier 4",
    AND(D512&lt;&gt;"Single Family Residence",OR(X512="Lead",AK512="Yes"),OR(Q512="No",Q512="Unknown",Q512="")),"Tier 2",
    OR(Q512="No",Q512="Unknown",Q512=""),"Tier 5",
    Q512="Yes","No Tier",
    TRUE,"")</f>
        <v/>
      </c>
      <c r="W512" s="32" t="str">
        <f t="shared" si="21"/>
        <v>Unknown</v>
      </c>
      <c r="X512" s="32" t="str" cm="1">
        <f t="array" ref="X512">_xlfn.IFS(
    AND(G512="",M512=""), "",
    OR(G512="Lead", G512="Lead Lined Galvanized", M512="Lead", M512="Lead Lined Galvanized"), "Lead",
    AND(G512="GRR", M512="GRR"), "Non-Lead",
    OR(AND(G512="GRR", M512=""), AND(G512="", M512="GRR")), "Non-Lead",
    AND(G512&lt;&gt;"GRR", G512&lt;&gt;"", M512="GRR", OR(I512="Yes", I512="Unknown", I512="")), "GRR",
    AND(G512&lt;&gt;"GRR", G512&lt;&gt;"", M512="GRR", I512="No"), "Non-Lead",
    OR(G512="Unknown", M512="Unknown"), "Unknown",
    OR(NOT(OR(G512="Lead", G512="Lead Lined Galvanized", G512="GRR", G512="Unknown")),
       NOT(OR(M512="Lead", M512="Lead Lined Galvanized", M512="GRR", M512="Unknown"))), "Non-Lead",
    TRUE, ""
)</f>
        <v/>
      </c>
      <c r="Y512" s="31" t="str">
        <f t="shared" si="22"/>
        <v/>
      </c>
      <c r="Z512" s="1" t="b">
        <v>0</v>
      </c>
      <c r="AA512" s="13"/>
      <c r="AB512" s="13"/>
      <c r="AC512" s="13"/>
      <c r="AD512" s="13"/>
      <c r="AE512" s="13"/>
      <c r="AG512" s="32" t="str" cm="1">
        <f t="array" ref="AG512">_xlfn.IFS(AH512="","",AH512="Yes",IF(ISNUMBER(U512),IF(U512&lt;1988,"Yes","No"),"No"),TRUE,"")</f>
        <v/>
      </c>
      <c r="AH512" s="32" t="str">
        <f t="shared" si="23"/>
        <v/>
      </c>
      <c r="AI512" s="32" t="str" cm="1">
        <f t="array" ref="AI512">_xlfn.IFS(AJ512="","",AJ512="Yes",IF(ISNUMBER(U512),IF(U512&lt;1988,"Yes","No"),"No"),TRUE,"No")</f>
        <v>No</v>
      </c>
      <c r="AJ512" s="32" t="str" cm="1">
        <f t="array" ref="AJ512">_xlfn.IFS(AND(S512="",T512=""),"",
     OR(S512="Lead",T512="Lead"),"No",
     OR(S512="Non-Lead Copper",T512="Non-Lead Copper"),"Yes",
     TRUE,"No")</f>
        <v>No</v>
      </c>
      <c r="AK512" s="32" t="str" cm="1">
        <f t="array" ref="AK512">_xlfn.IFS(AND(S512="",T512=""),"",
     OR(S512="Lead",T512="Lead"),"Yes",
     TRUE,"No")</f>
        <v>No</v>
      </c>
    </row>
    <row r="513" spans="1:37">
      <c r="A513" s="28">
        <v>511</v>
      </c>
      <c r="B513" s="2"/>
      <c r="C513" s="2"/>
      <c r="D513" s="3"/>
      <c r="E513" s="2"/>
      <c r="F513" s="5" t="s">
        <v>68</v>
      </c>
      <c r="G513" s="2"/>
      <c r="H513" s="2"/>
      <c r="I513" s="2"/>
      <c r="J513" s="2"/>
      <c r="K513" s="2"/>
      <c r="L513" s="2"/>
      <c r="M513" s="4"/>
      <c r="N513" s="2"/>
      <c r="O513" s="2"/>
      <c r="P513" s="2"/>
      <c r="Q513" s="2"/>
      <c r="R513" s="5"/>
      <c r="S513" s="2" t="s">
        <v>68</v>
      </c>
      <c r="T513" s="2" t="s">
        <v>68</v>
      </c>
      <c r="U513" s="34"/>
      <c r="V513" s="30" t="str" cm="1">
        <f t="array" ref="V513">_xlfn.IFS(
    D513="","",
    AND(D513="Single Family Residence",OR(X513="Lead",S513="Lead",T513="Lead"),OR(Q513="No",Q513="Unknown",Q513="")),"Tier 1",
    AND(D513="Single Family Residence",OR(X513="GRR",S513="Galvanized",T513="Galvanized",F513="Lead"),OR(Q513="No",Q513="Unknown",Q513="")),"Tier 3",
    AND(D513="Single Family Residence",AI513="Yes",OR(Q513="No",Q513="Unknown",Q513="")),"Tier 4",
    AND(D513&lt;&gt;"Single Family Residence",OR(X513="Lead",AK513="Yes"),OR(Q513="No",Q513="Unknown",Q513="")),"Tier 2",
    OR(Q513="No",Q513="Unknown",Q513=""),"Tier 5",
    Q513="Yes","No Tier",
    TRUE,"")</f>
        <v/>
      </c>
      <c r="W513" s="32" t="str">
        <f t="shared" si="21"/>
        <v>Unknown</v>
      </c>
      <c r="X513" s="32" t="str" cm="1">
        <f t="array" ref="X513">_xlfn.IFS(
    AND(G513="",M513=""), "",
    OR(G513="Lead", G513="Lead Lined Galvanized", M513="Lead", M513="Lead Lined Galvanized"), "Lead",
    AND(G513="GRR", M513="GRR"), "Non-Lead",
    OR(AND(G513="GRR", M513=""), AND(G513="", M513="GRR")), "Non-Lead",
    AND(G513&lt;&gt;"GRR", G513&lt;&gt;"", M513="GRR", OR(I513="Yes", I513="Unknown", I513="")), "GRR",
    AND(G513&lt;&gt;"GRR", G513&lt;&gt;"", M513="GRR", I513="No"), "Non-Lead",
    OR(G513="Unknown", M513="Unknown"), "Unknown",
    OR(NOT(OR(G513="Lead", G513="Lead Lined Galvanized", G513="GRR", G513="Unknown")),
       NOT(OR(M513="Lead", M513="Lead Lined Galvanized", M513="GRR", M513="Unknown"))), "Non-Lead",
    TRUE, ""
)</f>
        <v/>
      </c>
      <c r="Y513" s="31" t="str">
        <f t="shared" si="22"/>
        <v/>
      </c>
      <c r="Z513" s="1" t="b">
        <v>0</v>
      </c>
      <c r="AA513" s="13"/>
      <c r="AB513" s="13"/>
      <c r="AC513" s="13"/>
      <c r="AD513" s="13"/>
      <c r="AE513" s="13"/>
      <c r="AG513" s="32" t="str" cm="1">
        <f t="array" ref="AG513">_xlfn.IFS(AH513="","",AH513="Yes",IF(ISNUMBER(U513),IF(U513&lt;1988,"Yes","No"),"No"),TRUE,"")</f>
        <v/>
      </c>
      <c r="AH513" s="32" t="str">
        <f t="shared" si="23"/>
        <v/>
      </c>
      <c r="AI513" s="32" t="str" cm="1">
        <f t="array" ref="AI513">_xlfn.IFS(AJ513="","",AJ513="Yes",IF(ISNUMBER(U513),IF(U513&lt;1988,"Yes","No"),"No"),TRUE,"No")</f>
        <v>No</v>
      </c>
      <c r="AJ513" s="32" t="str" cm="1">
        <f t="array" ref="AJ513">_xlfn.IFS(AND(S513="",T513=""),"",
     OR(S513="Lead",T513="Lead"),"No",
     OR(S513="Non-Lead Copper",T513="Non-Lead Copper"),"Yes",
     TRUE,"No")</f>
        <v>No</v>
      </c>
      <c r="AK513" s="32" t="str" cm="1">
        <f t="array" ref="AK513">_xlfn.IFS(AND(S513="",T513=""),"",
     OR(S513="Lead",T513="Lead"),"Yes",
     TRUE,"No")</f>
        <v>No</v>
      </c>
    </row>
    <row r="514" spans="1:37">
      <c r="A514" s="28">
        <v>512</v>
      </c>
      <c r="B514" s="2"/>
      <c r="C514" s="2"/>
      <c r="D514" s="3"/>
      <c r="E514" s="2"/>
      <c r="F514" s="5" t="s">
        <v>68</v>
      </c>
      <c r="G514" s="2"/>
      <c r="H514" s="2"/>
      <c r="I514" s="2"/>
      <c r="J514" s="2"/>
      <c r="K514" s="2"/>
      <c r="L514" s="2"/>
      <c r="M514" s="4"/>
      <c r="N514" s="2"/>
      <c r="O514" s="2"/>
      <c r="P514" s="2"/>
      <c r="Q514" s="2"/>
      <c r="R514" s="5"/>
      <c r="S514" s="2" t="s">
        <v>68</v>
      </c>
      <c r="T514" s="2" t="s">
        <v>68</v>
      </c>
      <c r="U514" s="34"/>
      <c r="V514" s="30" t="str" cm="1">
        <f t="array" ref="V514">_xlfn.IFS(
    D514="","",
    AND(D514="Single Family Residence",OR(X514="Lead",S514="Lead",T514="Lead"),OR(Q514="No",Q514="Unknown",Q514="")),"Tier 1",
    AND(D514="Single Family Residence",OR(X514="GRR",S514="Galvanized",T514="Galvanized",F514="Lead"),OR(Q514="No",Q514="Unknown",Q514="")),"Tier 3",
    AND(D514="Single Family Residence",AI514="Yes",OR(Q514="No",Q514="Unknown",Q514="")),"Tier 4",
    AND(D514&lt;&gt;"Single Family Residence",OR(X514="Lead",AK514="Yes"),OR(Q514="No",Q514="Unknown",Q514="")),"Tier 2",
    OR(Q514="No",Q514="Unknown",Q514=""),"Tier 5",
    Q514="Yes","No Tier",
    TRUE,"")</f>
        <v/>
      </c>
      <c r="W514" s="32" t="str">
        <f t="shared" si="21"/>
        <v>Unknown</v>
      </c>
      <c r="X514" s="32" t="str" cm="1">
        <f t="array" ref="X514">_xlfn.IFS(
    AND(G514="",M514=""), "",
    OR(G514="Lead", G514="Lead Lined Galvanized", M514="Lead", M514="Lead Lined Galvanized"), "Lead",
    AND(G514="GRR", M514="GRR"), "Non-Lead",
    OR(AND(G514="GRR", M514=""), AND(G514="", M514="GRR")), "Non-Lead",
    AND(G514&lt;&gt;"GRR", G514&lt;&gt;"", M514="GRR", OR(I514="Yes", I514="Unknown", I514="")), "GRR",
    AND(G514&lt;&gt;"GRR", G514&lt;&gt;"", M514="GRR", I514="No"), "Non-Lead",
    OR(G514="Unknown", M514="Unknown"), "Unknown",
    OR(NOT(OR(G514="Lead", G514="Lead Lined Galvanized", G514="GRR", G514="Unknown")),
       NOT(OR(M514="Lead", M514="Lead Lined Galvanized", M514="GRR", M514="Unknown"))), "Non-Lead",
    TRUE, ""
)</f>
        <v/>
      </c>
      <c r="Y514" s="31" t="str">
        <f t="shared" si="22"/>
        <v/>
      </c>
      <c r="Z514" s="1" t="b">
        <v>0</v>
      </c>
      <c r="AA514" s="13"/>
      <c r="AB514" s="13"/>
      <c r="AC514" s="13"/>
      <c r="AD514" s="13"/>
      <c r="AE514" s="13"/>
      <c r="AG514" s="32" t="str" cm="1">
        <f t="array" ref="AG514">_xlfn.IFS(AH514="","",AH514="Yes",IF(ISNUMBER(U514),IF(U514&lt;1988,"Yes","No"),"No"),TRUE,"")</f>
        <v/>
      </c>
      <c r="AH514" s="32" t="str">
        <f t="shared" si="23"/>
        <v/>
      </c>
      <c r="AI514" s="32" t="str" cm="1">
        <f t="array" ref="AI514">_xlfn.IFS(AJ514="","",AJ514="Yes",IF(ISNUMBER(U514),IF(U514&lt;1988,"Yes","No"),"No"),TRUE,"No")</f>
        <v>No</v>
      </c>
      <c r="AJ514" s="32" t="str" cm="1">
        <f t="array" ref="AJ514">_xlfn.IFS(AND(S514="",T514=""),"",
     OR(S514="Lead",T514="Lead"),"No",
     OR(S514="Non-Lead Copper",T514="Non-Lead Copper"),"Yes",
     TRUE,"No")</f>
        <v>No</v>
      </c>
      <c r="AK514" s="32" t="str" cm="1">
        <f t="array" ref="AK514">_xlfn.IFS(AND(S514="",T514=""),"",
     OR(S514="Lead",T514="Lead"),"Yes",
     TRUE,"No")</f>
        <v>No</v>
      </c>
    </row>
    <row r="515" spans="1:37">
      <c r="A515" s="28">
        <v>513</v>
      </c>
      <c r="B515" s="2"/>
      <c r="C515" s="2"/>
      <c r="D515" s="3"/>
      <c r="E515" s="2"/>
      <c r="F515" s="5" t="s">
        <v>68</v>
      </c>
      <c r="G515" s="2"/>
      <c r="H515" s="2"/>
      <c r="I515" s="2"/>
      <c r="J515" s="2"/>
      <c r="K515" s="2"/>
      <c r="L515" s="2"/>
      <c r="M515" s="4"/>
      <c r="N515" s="2"/>
      <c r="O515" s="2"/>
      <c r="P515" s="2"/>
      <c r="Q515" s="2"/>
      <c r="R515" s="5"/>
      <c r="S515" s="2" t="s">
        <v>68</v>
      </c>
      <c r="T515" s="2" t="s">
        <v>68</v>
      </c>
      <c r="U515" s="34"/>
      <c r="V515" s="30" t="str" cm="1">
        <f t="array" ref="V515">_xlfn.IFS(
    D515="","",
    AND(D515="Single Family Residence",OR(X515="Lead",S515="Lead",T515="Lead"),OR(Q515="No",Q515="Unknown",Q515="")),"Tier 1",
    AND(D515="Single Family Residence",OR(X515="GRR",S515="Galvanized",T515="Galvanized",F515="Lead"),OR(Q515="No",Q515="Unknown",Q515="")),"Tier 3",
    AND(D515="Single Family Residence",AI515="Yes",OR(Q515="No",Q515="Unknown",Q515="")),"Tier 4",
    AND(D515&lt;&gt;"Single Family Residence",OR(X515="Lead",AK515="Yes"),OR(Q515="No",Q515="Unknown",Q515="")),"Tier 2",
    OR(Q515="No",Q515="Unknown",Q515=""),"Tier 5",
    Q515="Yes","No Tier",
    TRUE,"")</f>
        <v/>
      </c>
      <c r="W515" s="32" t="str">
        <f t="shared" si="21"/>
        <v>Unknown</v>
      </c>
      <c r="X515" s="32" t="str" cm="1">
        <f t="array" ref="X515">_xlfn.IFS(
    AND(G515="",M515=""), "",
    OR(G515="Lead", G515="Lead Lined Galvanized", M515="Lead", M515="Lead Lined Galvanized"), "Lead",
    AND(G515="GRR", M515="GRR"), "Non-Lead",
    OR(AND(G515="GRR", M515=""), AND(G515="", M515="GRR")), "Non-Lead",
    AND(G515&lt;&gt;"GRR", G515&lt;&gt;"", M515="GRR", OR(I515="Yes", I515="Unknown", I515="")), "GRR",
    AND(G515&lt;&gt;"GRR", G515&lt;&gt;"", M515="GRR", I515="No"), "Non-Lead",
    OR(G515="Unknown", M515="Unknown"), "Unknown",
    OR(NOT(OR(G515="Lead", G515="Lead Lined Galvanized", G515="GRR", G515="Unknown")),
       NOT(OR(M515="Lead", M515="Lead Lined Galvanized", M515="GRR", M515="Unknown"))), "Non-Lead",
    TRUE, ""
)</f>
        <v/>
      </c>
      <c r="Y515" s="31" t="str">
        <f t="shared" si="22"/>
        <v/>
      </c>
      <c r="Z515" s="1" t="b">
        <v>0</v>
      </c>
      <c r="AA515" s="13"/>
      <c r="AB515" s="13"/>
      <c r="AC515" s="13"/>
      <c r="AD515" s="13"/>
      <c r="AE515" s="13"/>
      <c r="AG515" s="32" t="str" cm="1">
        <f t="array" ref="AG515">_xlfn.IFS(AH515="","",AH515="Yes",IF(ISNUMBER(U515),IF(U515&lt;1988,"Yes","No"),"No"),TRUE,"")</f>
        <v/>
      </c>
      <c r="AH515" s="32" t="str">
        <f t="shared" si="23"/>
        <v/>
      </c>
      <c r="AI515" s="32" t="str" cm="1">
        <f t="array" ref="AI515">_xlfn.IFS(AJ515="","",AJ515="Yes",IF(ISNUMBER(U515),IF(U515&lt;1988,"Yes","No"),"No"),TRUE,"No")</f>
        <v>No</v>
      </c>
      <c r="AJ515" s="32" t="str" cm="1">
        <f t="array" ref="AJ515">_xlfn.IFS(AND(S515="",T515=""),"",
     OR(S515="Lead",T515="Lead"),"No",
     OR(S515="Non-Lead Copper",T515="Non-Lead Copper"),"Yes",
     TRUE,"No")</f>
        <v>No</v>
      </c>
      <c r="AK515" s="32" t="str" cm="1">
        <f t="array" ref="AK515">_xlfn.IFS(AND(S515="",T515=""),"",
     OR(S515="Lead",T515="Lead"),"Yes",
     TRUE,"No")</f>
        <v>No</v>
      </c>
    </row>
    <row r="516" spans="1:37">
      <c r="A516" s="28">
        <v>514</v>
      </c>
      <c r="B516" s="2"/>
      <c r="C516" s="2"/>
      <c r="D516" s="3"/>
      <c r="E516" s="2"/>
      <c r="F516" s="5" t="s">
        <v>68</v>
      </c>
      <c r="G516" s="2"/>
      <c r="H516" s="2"/>
      <c r="I516" s="2"/>
      <c r="J516" s="2"/>
      <c r="K516" s="2"/>
      <c r="L516" s="2"/>
      <c r="M516" s="4"/>
      <c r="N516" s="2"/>
      <c r="O516" s="2"/>
      <c r="P516" s="2"/>
      <c r="Q516" s="2"/>
      <c r="R516" s="5"/>
      <c r="S516" s="2" t="s">
        <v>68</v>
      </c>
      <c r="T516" s="2" t="s">
        <v>68</v>
      </c>
      <c r="U516" s="34"/>
      <c r="V516" s="30" t="str" cm="1">
        <f t="array" ref="V516">_xlfn.IFS(
    D516="","",
    AND(D516="Single Family Residence",OR(X516="Lead",S516="Lead",T516="Lead"),OR(Q516="No",Q516="Unknown",Q516="")),"Tier 1",
    AND(D516="Single Family Residence",OR(X516="GRR",S516="Galvanized",T516="Galvanized",F516="Lead"),OR(Q516="No",Q516="Unknown",Q516="")),"Tier 3",
    AND(D516="Single Family Residence",AI516="Yes",OR(Q516="No",Q516="Unknown",Q516="")),"Tier 4",
    AND(D516&lt;&gt;"Single Family Residence",OR(X516="Lead",AK516="Yes"),OR(Q516="No",Q516="Unknown",Q516="")),"Tier 2",
    OR(Q516="No",Q516="Unknown",Q516=""),"Tier 5",
    Q516="Yes","No Tier",
    TRUE,"")</f>
        <v/>
      </c>
      <c r="W516" s="32" t="str">
        <f t="shared" ref="W516:W579" si="24">IF(F516="","",IF(F516="Lead","Yes",IF(F516="Non-Lead","No",IF(F516="Unknown","Unknown",IF(F516="No Connector","No","")))))</f>
        <v>Unknown</v>
      </c>
      <c r="X516" s="32" t="str" cm="1">
        <f t="array" ref="X516">_xlfn.IFS(
    AND(G516="",M516=""), "",
    OR(G516="Lead", G516="Lead Lined Galvanized", M516="Lead", M516="Lead Lined Galvanized"), "Lead",
    AND(G516="GRR", M516="GRR"), "Non-Lead",
    OR(AND(G516="GRR", M516=""), AND(G516="", M516="GRR")), "Non-Lead",
    AND(G516&lt;&gt;"GRR", G516&lt;&gt;"", M516="GRR", OR(I516="Yes", I516="Unknown", I516="")), "GRR",
    AND(G516&lt;&gt;"GRR", G516&lt;&gt;"", M516="GRR", I516="No"), "Non-Lead",
    OR(G516="Unknown", M516="Unknown"), "Unknown",
    OR(NOT(OR(G516="Lead", G516="Lead Lined Galvanized", G516="GRR", G516="Unknown")),
       NOT(OR(M516="Lead", M516="Lead Lined Galvanized", M516="GRR", M516="Unknown"))), "Non-Lead",
    TRUE, ""
)</f>
        <v/>
      </c>
      <c r="Y516" s="31" t="str">
        <f t="shared" ref="Y516:Y579" si="25">IF(X516="","", IF(OR(X516="Lead",X516="GRR",X516="Unknown"),"Yes","No"))</f>
        <v/>
      </c>
      <c r="Z516" s="1" t="b">
        <v>0</v>
      </c>
      <c r="AA516" s="13"/>
      <c r="AB516" s="13"/>
      <c r="AC516" s="13"/>
      <c r="AD516" s="13"/>
      <c r="AE516" s="13"/>
      <c r="AG516" s="32" t="str" cm="1">
        <f t="array" ref="AG516">_xlfn.IFS(AH516="","",AH516="Yes",IF(ISNUMBER(U516),IF(U516&lt;1988,"Yes","No"),"No"),TRUE,"")</f>
        <v/>
      </c>
      <c r="AH516" s="32" t="str">
        <f t="shared" ref="AH516:AH579" si="26">IF(X516="","",IF(X516="Non-Lead",IF(OR(G516="Non-Lead Copper",M517="Non-Lead Copper"),"Yes","No"),"No"))</f>
        <v/>
      </c>
      <c r="AI516" s="32" t="str" cm="1">
        <f t="array" ref="AI516">_xlfn.IFS(AJ516="","",AJ516="Yes",IF(ISNUMBER(U516),IF(U516&lt;1988,"Yes","No"),"No"),TRUE,"No")</f>
        <v>No</v>
      </c>
      <c r="AJ516" s="32" t="str" cm="1">
        <f t="array" ref="AJ516">_xlfn.IFS(AND(S516="",T516=""),"",
     OR(S516="Lead",T516="Lead"),"No",
     OR(S516="Non-Lead Copper",T516="Non-Lead Copper"),"Yes",
     TRUE,"No")</f>
        <v>No</v>
      </c>
      <c r="AK516" s="32" t="str" cm="1">
        <f t="array" ref="AK516">_xlfn.IFS(AND(S516="",T516=""),"",
     OR(S516="Lead",T516="Lead"),"Yes",
     TRUE,"No")</f>
        <v>No</v>
      </c>
    </row>
    <row r="517" spans="1:37">
      <c r="A517" s="28">
        <v>515</v>
      </c>
      <c r="B517" s="2"/>
      <c r="C517" s="2"/>
      <c r="D517" s="3"/>
      <c r="E517" s="2"/>
      <c r="F517" s="5" t="s">
        <v>68</v>
      </c>
      <c r="G517" s="2"/>
      <c r="H517" s="2"/>
      <c r="I517" s="2"/>
      <c r="J517" s="2"/>
      <c r="K517" s="2"/>
      <c r="L517" s="2"/>
      <c r="M517" s="4"/>
      <c r="N517" s="2"/>
      <c r="O517" s="2"/>
      <c r="P517" s="2"/>
      <c r="Q517" s="2"/>
      <c r="R517" s="5"/>
      <c r="S517" s="2" t="s">
        <v>68</v>
      </c>
      <c r="T517" s="2" t="s">
        <v>68</v>
      </c>
      <c r="U517" s="34"/>
      <c r="V517" s="30" t="str" cm="1">
        <f t="array" ref="V517">_xlfn.IFS(
    D517="","",
    AND(D517="Single Family Residence",OR(X517="Lead",S517="Lead",T517="Lead"),OR(Q517="No",Q517="Unknown",Q517="")),"Tier 1",
    AND(D517="Single Family Residence",OR(X517="GRR",S517="Galvanized",T517="Galvanized",F517="Lead"),OR(Q517="No",Q517="Unknown",Q517="")),"Tier 3",
    AND(D517="Single Family Residence",AI517="Yes",OR(Q517="No",Q517="Unknown",Q517="")),"Tier 4",
    AND(D517&lt;&gt;"Single Family Residence",OR(X517="Lead",AK517="Yes"),OR(Q517="No",Q517="Unknown",Q517="")),"Tier 2",
    OR(Q517="No",Q517="Unknown",Q517=""),"Tier 5",
    Q517="Yes","No Tier",
    TRUE,"")</f>
        <v/>
      </c>
      <c r="W517" s="32" t="str">
        <f t="shared" si="24"/>
        <v>Unknown</v>
      </c>
      <c r="X517" s="32" t="str" cm="1">
        <f t="array" ref="X517">_xlfn.IFS(
    AND(G517="",M517=""), "",
    OR(G517="Lead", G517="Lead Lined Galvanized", M517="Lead", M517="Lead Lined Galvanized"), "Lead",
    AND(G517="GRR", M517="GRR"), "Non-Lead",
    OR(AND(G517="GRR", M517=""), AND(G517="", M517="GRR")), "Non-Lead",
    AND(G517&lt;&gt;"GRR", G517&lt;&gt;"", M517="GRR", OR(I517="Yes", I517="Unknown", I517="")), "GRR",
    AND(G517&lt;&gt;"GRR", G517&lt;&gt;"", M517="GRR", I517="No"), "Non-Lead",
    OR(G517="Unknown", M517="Unknown"), "Unknown",
    OR(NOT(OR(G517="Lead", G517="Lead Lined Galvanized", G517="GRR", G517="Unknown")),
       NOT(OR(M517="Lead", M517="Lead Lined Galvanized", M517="GRR", M517="Unknown"))), "Non-Lead",
    TRUE, ""
)</f>
        <v/>
      </c>
      <c r="Y517" s="31" t="str">
        <f t="shared" si="25"/>
        <v/>
      </c>
      <c r="Z517" s="1" t="b">
        <v>0</v>
      </c>
      <c r="AA517" s="13"/>
      <c r="AB517" s="13"/>
      <c r="AC517" s="13"/>
      <c r="AD517" s="13"/>
      <c r="AE517" s="13"/>
      <c r="AG517" s="32" t="str" cm="1">
        <f t="array" ref="AG517">_xlfn.IFS(AH517="","",AH517="Yes",IF(ISNUMBER(U517),IF(U517&lt;1988,"Yes","No"),"No"),TRUE,"")</f>
        <v/>
      </c>
      <c r="AH517" s="32" t="str">
        <f t="shared" si="26"/>
        <v/>
      </c>
      <c r="AI517" s="32" t="str" cm="1">
        <f t="array" ref="AI517">_xlfn.IFS(AJ517="","",AJ517="Yes",IF(ISNUMBER(U517),IF(U517&lt;1988,"Yes","No"),"No"),TRUE,"No")</f>
        <v>No</v>
      </c>
      <c r="AJ517" s="32" t="str" cm="1">
        <f t="array" ref="AJ517">_xlfn.IFS(AND(S517="",T517=""),"",
     OR(S517="Lead",T517="Lead"),"No",
     OR(S517="Non-Lead Copper",T517="Non-Lead Copper"),"Yes",
     TRUE,"No")</f>
        <v>No</v>
      </c>
      <c r="AK517" s="32" t="str" cm="1">
        <f t="array" ref="AK517">_xlfn.IFS(AND(S517="",T517=""),"",
     OR(S517="Lead",T517="Lead"),"Yes",
     TRUE,"No")</f>
        <v>No</v>
      </c>
    </row>
    <row r="518" spans="1:37">
      <c r="A518" s="28">
        <v>516</v>
      </c>
      <c r="B518" s="2"/>
      <c r="C518" s="2"/>
      <c r="D518" s="3"/>
      <c r="E518" s="2"/>
      <c r="F518" s="5" t="s">
        <v>68</v>
      </c>
      <c r="G518" s="2"/>
      <c r="H518" s="2"/>
      <c r="I518" s="2"/>
      <c r="J518" s="2"/>
      <c r="K518" s="2"/>
      <c r="L518" s="2"/>
      <c r="M518" s="4"/>
      <c r="N518" s="2"/>
      <c r="O518" s="2"/>
      <c r="P518" s="2"/>
      <c r="Q518" s="2"/>
      <c r="R518" s="5"/>
      <c r="S518" s="2" t="s">
        <v>68</v>
      </c>
      <c r="T518" s="2" t="s">
        <v>68</v>
      </c>
      <c r="U518" s="34"/>
      <c r="V518" s="30" t="str" cm="1">
        <f t="array" ref="V518">_xlfn.IFS(
    D518="","",
    AND(D518="Single Family Residence",OR(X518="Lead",S518="Lead",T518="Lead"),OR(Q518="No",Q518="Unknown",Q518="")),"Tier 1",
    AND(D518="Single Family Residence",OR(X518="GRR",S518="Galvanized",T518="Galvanized",F518="Lead"),OR(Q518="No",Q518="Unknown",Q518="")),"Tier 3",
    AND(D518="Single Family Residence",AI518="Yes",OR(Q518="No",Q518="Unknown",Q518="")),"Tier 4",
    AND(D518&lt;&gt;"Single Family Residence",OR(X518="Lead",AK518="Yes"),OR(Q518="No",Q518="Unknown",Q518="")),"Tier 2",
    OR(Q518="No",Q518="Unknown",Q518=""),"Tier 5",
    Q518="Yes","No Tier",
    TRUE,"")</f>
        <v/>
      </c>
      <c r="W518" s="32" t="str">
        <f t="shared" si="24"/>
        <v>Unknown</v>
      </c>
      <c r="X518" s="32" t="str" cm="1">
        <f t="array" ref="X518">_xlfn.IFS(
    AND(G518="",M518=""), "",
    OR(G518="Lead", G518="Lead Lined Galvanized", M518="Lead", M518="Lead Lined Galvanized"), "Lead",
    AND(G518="GRR", M518="GRR"), "Non-Lead",
    OR(AND(G518="GRR", M518=""), AND(G518="", M518="GRR")), "Non-Lead",
    AND(G518&lt;&gt;"GRR", G518&lt;&gt;"", M518="GRR", OR(I518="Yes", I518="Unknown", I518="")), "GRR",
    AND(G518&lt;&gt;"GRR", G518&lt;&gt;"", M518="GRR", I518="No"), "Non-Lead",
    OR(G518="Unknown", M518="Unknown"), "Unknown",
    OR(NOT(OR(G518="Lead", G518="Lead Lined Galvanized", G518="GRR", G518="Unknown")),
       NOT(OR(M518="Lead", M518="Lead Lined Galvanized", M518="GRR", M518="Unknown"))), "Non-Lead",
    TRUE, ""
)</f>
        <v/>
      </c>
      <c r="Y518" s="31" t="str">
        <f t="shared" si="25"/>
        <v/>
      </c>
      <c r="Z518" s="1" t="b">
        <v>0</v>
      </c>
      <c r="AA518" s="13"/>
      <c r="AB518" s="13"/>
      <c r="AC518" s="13"/>
      <c r="AD518" s="13"/>
      <c r="AE518" s="13"/>
      <c r="AG518" s="32" t="str" cm="1">
        <f t="array" ref="AG518">_xlfn.IFS(AH518="","",AH518="Yes",IF(ISNUMBER(U518),IF(U518&lt;1988,"Yes","No"),"No"),TRUE,"")</f>
        <v/>
      </c>
      <c r="AH518" s="32" t="str">
        <f t="shared" si="26"/>
        <v/>
      </c>
      <c r="AI518" s="32" t="str" cm="1">
        <f t="array" ref="AI518">_xlfn.IFS(AJ518="","",AJ518="Yes",IF(ISNUMBER(U518),IF(U518&lt;1988,"Yes","No"),"No"),TRUE,"No")</f>
        <v>No</v>
      </c>
      <c r="AJ518" s="32" t="str" cm="1">
        <f t="array" ref="AJ518">_xlfn.IFS(AND(S518="",T518=""),"",
     OR(S518="Lead",T518="Lead"),"No",
     OR(S518="Non-Lead Copper",T518="Non-Lead Copper"),"Yes",
     TRUE,"No")</f>
        <v>No</v>
      </c>
      <c r="AK518" s="32" t="str" cm="1">
        <f t="array" ref="AK518">_xlfn.IFS(AND(S518="",T518=""),"",
     OR(S518="Lead",T518="Lead"),"Yes",
     TRUE,"No")</f>
        <v>No</v>
      </c>
    </row>
    <row r="519" spans="1:37">
      <c r="A519" s="28">
        <v>517</v>
      </c>
      <c r="B519" s="2"/>
      <c r="C519" s="2"/>
      <c r="D519" s="3"/>
      <c r="E519" s="2"/>
      <c r="F519" s="5" t="s">
        <v>68</v>
      </c>
      <c r="G519" s="2"/>
      <c r="H519" s="2"/>
      <c r="I519" s="2"/>
      <c r="J519" s="2"/>
      <c r="K519" s="2"/>
      <c r="L519" s="2"/>
      <c r="M519" s="4"/>
      <c r="N519" s="2"/>
      <c r="O519" s="2"/>
      <c r="P519" s="2"/>
      <c r="Q519" s="2"/>
      <c r="R519" s="5"/>
      <c r="S519" s="2" t="s">
        <v>68</v>
      </c>
      <c r="T519" s="2" t="s">
        <v>68</v>
      </c>
      <c r="U519" s="34"/>
      <c r="V519" s="30" t="str" cm="1">
        <f t="array" ref="V519">_xlfn.IFS(
    D519="","",
    AND(D519="Single Family Residence",OR(X519="Lead",S519="Lead",T519="Lead"),OR(Q519="No",Q519="Unknown",Q519="")),"Tier 1",
    AND(D519="Single Family Residence",OR(X519="GRR",S519="Galvanized",T519="Galvanized",F519="Lead"),OR(Q519="No",Q519="Unknown",Q519="")),"Tier 3",
    AND(D519="Single Family Residence",AI519="Yes",OR(Q519="No",Q519="Unknown",Q519="")),"Tier 4",
    AND(D519&lt;&gt;"Single Family Residence",OR(X519="Lead",AK519="Yes"),OR(Q519="No",Q519="Unknown",Q519="")),"Tier 2",
    OR(Q519="No",Q519="Unknown",Q519=""),"Tier 5",
    Q519="Yes","No Tier",
    TRUE,"")</f>
        <v/>
      </c>
      <c r="W519" s="32" t="str">
        <f t="shared" si="24"/>
        <v>Unknown</v>
      </c>
      <c r="X519" s="32" t="str" cm="1">
        <f t="array" ref="X519">_xlfn.IFS(
    AND(G519="",M519=""), "",
    OR(G519="Lead", G519="Lead Lined Galvanized", M519="Lead", M519="Lead Lined Galvanized"), "Lead",
    AND(G519="GRR", M519="GRR"), "Non-Lead",
    OR(AND(G519="GRR", M519=""), AND(G519="", M519="GRR")), "Non-Lead",
    AND(G519&lt;&gt;"GRR", G519&lt;&gt;"", M519="GRR", OR(I519="Yes", I519="Unknown", I519="")), "GRR",
    AND(G519&lt;&gt;"GRR", G519&lt;&gt;"", M519="GRR", I519="No"), "Non-Lead",
    OR(G519="Unknown", M519="Unknown"), "Unknown",
    OR(NOT(OR(G519="Lead", G519="Lead Lined Galvanized", G519="GRR", G519="Unknown")),
       NOT(OR(M519="Lead", M519="Lead Lined Galvanized", M519="GRR", M519="Unknown"))), "Non-Lead",
    TRUE, ""
)</f>
        <v/>
      </c>
      <c r="Y519" s="31" t="str">
        <f t="shared" si="25"/>
        <v/>
      </c>
      <c r="Z519" s="1" t="b">
        <v>0</v>
      </c>
      <c r="AA519" s="13"/>
      <c r="AB519" s="13"/>
      <c r="AC519" s="13"/>
      <c r="AD519" s="13"/>
      <c r="AE519" s="13"/>
      <c r="AG519" s="32" t="str" cm="1">
        <f t="array" ref="AG519">_xlfn.IFS(AH519="","",AH519="Yes",IF(ISNUMBER(U519),IF(U519&lt;1988,"Yes","No"),"No"),TRUE,"")</f>
        <v/>
      </c>
      <c r="AH519" s="32" t="str">
        <f t="shared" si="26"/>
        <v/>
      </c>
      <c r="AI519" s="32" t="str" cm="1">
        <f t="array" ref="AI519">_xlfn.IFS(AJ519="","",AJ519="Yes",IF(ISNUMBER(U519),IF(U519&lt;1988,"Yes","No"),"No"),TRUE,"No")</f>
        <v>No</v>
      </c>
      <c r="AJ519" s="32" t="str" cm="1">
        <f t="array" ref="AJ519">_xlfn.IFS(AND(S519="",T519=""),"",
     OR(S519="Lead",T519="Lead"),"No",
     OR(S519="Non-Lead Copper",T519="Non-Lead Copper"),"Yes",
     TRUE,"No")</f>
        <v>No</v>
      </c>
      <c r="AK519" s="32" t="str" cm="1">
        <f t="array" ref="AK519">_xlfn.IFS(AND(S519="",T519=""),"",
     OR(S519="Lead",T519="Lead"),"Yes",
     TRUE,"No")</f>
        <v>No</v>
      </c>
    </row>
    <row r="520" spans="1:37">
      <c r="A520" s="28">
        <v>518</v>
      </c>
      <c r="B520" s="2"/>
      <c r="C520" s="2"/>
      <c r="D520" s="3"/>
      <c r="E520" s="2"/>
      <c r="F520" s="5" t="s">
        <v>68</v>
      </c>
      <c r="G520" s="2"/>
      <c r="H520" s="2"/>
      <c r="I520" s="2"/>
      <c r="J520" s="2"/>
      <c r="K520" s="2"/>
      <c r="L520" s="2"/>
      <c r="M520" s="4"/>
      <c r="N520" s="2"/>
      <c r="O520" s="2"/>
      <c r="P520" s="2"/>
      <c r="Q520" s="2"/>
      <c r="R520" s="5"/>
      <c r="S520" s="2" t="s">
        <v>68</v>
      </c>
      <c r="T520" s="2" t="s">
        <v>68</v>
      </c>
      <c r="U520" s="34"/>
      <c r="V520" s="30" t="str" cm="1">
        <f t="array" ref="V520">_xlfn.IFS(
    D520="","",
    AND(D520="Single Family Residence",OR(X520="Lead",S520="Lead",T520="Lead"),OR(Q520="No",Q520="Unknown",Q520="")),"Tier 1",
    AND(D520="Single Family Residence",OR(X520="GRR",S520="Galvanized",T520="Galvanized",F520="Lead"),OR(Q520="No",Q520="Unknown",Q520="")),"Tier 3",
    AND(D520="Single Family Residence",AI520="Yes",OR(Q520="No",Q520="Unknown",Q520="")),"Tier 4",
    AND(D520&lt;&gt;"Single Family Residence",OR(X520="Lead",AK520="Yes"),OR(Q520="No",Q520="Unknown",Q520="")),"Tier 2",
    OR(Q520="No",Q520="Unknown",Q520=""),"Tier 5",
    Q520="Yes","No Tier",
    TRUE,"")</f>
        <v/>
      </c>
      <c r="W520" s="32" t="str">
        <f t="shared" si="24"/>
        <v>Unknown</v>
      </c>
      <c r="X520" s="32" t="str" cm="1">
        <f t="array" ref="X520">_xlfn.IFS(
    AND(G520="",M520=""), "",
    OR(G520="Lead", G520="Lead Lined Galvanized", M520="Lead", M520="Lead Lined Galvanized"), "Lead",
    AND(G520="GRR", M520="GRR"), "Non-Lead",
    OR(AND(G520="GRR", M520=""), AND(G520="", M520="GRR")), "Non-Lead",
    AND(G520&lt;&gt;"GRR", G520&lt;&gt;"", M520="GRR", OR(I520="Yes", I520="Unknown", I520="")), "GRR",
    AND(G520&lt;&gt;"GRR", G520&lt;&gt;"", M520="GRR", I520="No"), "Non-Lead",
    OR(G520="Unknown", M520="Unknown"), "Unknown",
    OR(NOT(OR(G520="Lead", G520="Lead Lined Galvanized", G520="GRR", G520="Unknown")),
       NOT(OR(M520="Lead", M520="Lead Lined Galvanized", M520="GRR", M520="Unknown"))), "Non-Lead",
    TRUE, ""
)</f>
        <v/>
      </c>
      <c r="Y520" s="31" t="str">
        <f t="shared" si="25"/>
        <v/>
      </c>
      <c r="Z520" s="1" t="b">
        <v>0</v>
      </c>
      <c r="AA520" s="13"/>
      <c r="AB520" s="13"/>
      <c r="AC520" s="13"/>
      <c r="AD520" s="13"/>
      <c r="AE520" s="13"/>
      <c r="AG520" s="32" t="str" cm="1">
        <f t="array" ref="AG520">_xlfn.IFS(AH520="","",AH520="Yes",IF(ISNUMBER(U520),IF(U520&lt;1988,"Yes","No"),"No"),TRUE,"")</f>
        <v/>
      </c>
      <c r="AH520" s="32" t="str">
        <f t="shared" si="26"/>
        <v/>
      </c>
      <c r="AI520" s="32" t="str" cm="1">
        <f t="array" ref="AI520">_xlfn.IFS(AJ520="","",AJ520="Yes",IF(ISNUMBER(U520),IF(U520&lt;1988,"Yes","No"),"No"),TRUE,"No")</f>
        <v>No</v>
      </c>
      <c r="AJ520" s="32" t="str" cm="1">
        <f t="array" ref="AJ520">_xlfn.IFS(AND(S520="",T520=""),"",
     OR(S520="Lead",T520="Lead"),"No",
     OR(S520="Non-Lead Copper",T520="Non-Lead Copper"),"Yes",
     TRUE,"No")</f>
        <v>No</v>
      </c>
      <c r="AK520" s="32" t="str" cm="1">
        <f t="array" ref="AK520">_xlfn.IFS(AND(S520="",T520=""),"",
     OR(S520="Lead",T520="Lead"),"Yes",
     TRUE,"No")</f>
        <v>No</v>
      </c>
    </row>
    <row r="521" spans="1:37">
      <c r="A521" s="28">
        <v>519</v>
      </c>
      <c r="B521" s="2"/>
      <c r="C521" s="2"/>
      <c r="D521" s="3"/>
      <c r="E521" s="2"/>
      <c r="F521" s="5" t="s">
        <v>68</v>
      </c>
      <c r="G521" s="2"/>
      <c r="H521" s="2"/>
      <c r="I521" s="2"/>
      <c r="J521" s="2"/>
      <c r="K521" s="2"/>
      <c r="L521" s="2"/>
      <c r="M521" s="4"/>
      <c r="N521" s="2"/>
      <c r="O521" s="2"/>
      <c r="P521" s="2"/>
      <c r="Q521" s="2"/>
      <c r="R521" s="5"/>
      <c r="S521" s="2" t="s">
        <v>68</v>
      </c>
      <c r="T521" s="2" t="s">
        <v>68</v>
      </c>
      <c r="U521" s="34"/>
      <c r="V521" s="30" t="str" cm="1">
        <f t="array" ref="V521">_xlfn.IFS(
    D521="","",
    AND(D521="Single Family Residence",OR(X521="Lead",S521="Lead",T521="Lead"),OR(Q521="No",Q521="Unknown",Q521="")),"Tier 1",
    AND(D521="Single Family Residence",OR(X521="GRR",S521="Galvanized",T521="Galvanized",F521="Lead"),OR(Q521="No",Q521="Unknown",Q521="")),"Tier 3",
    AND(D521="Single Family Residence",AI521="Yes",OR(Q521="No",Q521="Unknown",Q521="")),"Tier 4",
    AND(D521&lt;&gt;"Single Family Residence",OR(X521="Lead",AK521="Yes"),OR(Q521="No",Q521="Unknown",Q521="")),"Tier 2",
    OR(Q521="No",Q521="Unknown",Q521=""),"Tier 5",
    Q521="Yes","No Tier",
    TRUE,"")</f>
        <v/>
      </c>
      <c r="W521" s="32" t="str">
        <f t="shared" si="24"/>
        <v>Unknown</v>
      </c>
      <c r="X521" s="32" t="str" cm="1">
        <f t="array" ref="X521">_xlfn.IFS(
    AND(G521="",M521=""), "",
    OR(G521="Lead", G521="Lead Lined Galvanized", M521="Lead", M521="Lead Lined Galvanized"), "Lead",
    AND(G521="GRR", M521="GRR"), "Non-Lead",
    OR(AND(G521="GRR", M521=""), AND(G521="", M521="GRR")), "Non-Lead",
    AND(G521&lt;&gt;"GRR", G521&lt;&gt;"", M521="GRR", OR(I521="Yes", I521="Unknown", I521="")), "GRR",
    AND(G521&lt;&gt;"GRR", G521&lt;&gt;"", M521="GRR", I521="No"), "Non-Lead",
    OR(G521="Unknown", M521="Unknown"), "Unknown",
    OR(NOT(OR(G521="Lead", G521="Lead Lined Galvanized", G521="GRR", G521="Unknown")),
       NOT(OR(M521="Lead", M521="Lead Lined Galvanized", M521="GRR", M521="Unknown"))), "Non-Lead",
    TRUE, ""
)</f>
        <v/>
      </c>
      <c r="Y521" s="31" t="str">
        <f t="shared" si="25"/>
        <v/>
      </c>
      <c r="Z521" s="1" t="b">
        <v>0</v>
      </c>
      <c r="AA521" s="13"/>
      <c r="AB521" s="13"/>
      <c r="AC521" s="13"/>
      <c r="AD521" s="13"/>
      <c r="AE521" s="13"/>
      <c r="AG521" s="32" t="str" cm="1">
        <f t="array" ref="AG521">_xlfn.IFS(AH521="","",AH521="Yes",IF(ISNUMBER(U521),IF(U521&lt;1988,"Yes","No"),"No"),TRUE,"")</f>
        <v/>
      </c>
      <c r="AH521" s="32" t="str">
        <f t="shared" si="26"/>
        <v/>
      </c>
      <c r="AI521" s="32" t="str" cm="1">
        <f t="array" ref="AI521">_xlfn.IFS(AJ521="","",AJ521="Yes",IF(ISNUMBER(U521),IF(U521&lt;1988,"Yes","No"),"No"),TRUE,"No")</f>
        <v>No</v>
      </c>
      <c r="AJ521" s="32" t="str" cm="1">
        <f t="array" ref="AJ521">_xlfn.IFS(AND(S521="",T521=""),"",
     OR(S521="Lead",T521="Lead"),"No",
     OR(S521="Non-Lead Copper",T521="Non-Lead Copper"),"Yes",
     TRUE,"No")</f>
        <v>No</v>
      </c>
      <c r="AK521" s="32" t="str" cm="1">
        <f t="array" ref="AK521">_xlfn.IFS(AND(S521="",T521=""),"",
     OR(S521="Lead",T521="Lead"),"Yes",
     TRUE,"No")</f>
        <v>No</v>
      </c>
    </row>
    <row r="522" spans="1:37">
      <c r="A522" s="28">
        <v>520</v>
      </c>
      <c r="B522" s="2"/>
      <c r="C522" s="2"/>
      <c r="D522" s="3"/>
      <c r="E522" s="2"/>
      <c r="F522" s="5" t="s">
        <v>68</v>
      </c>
      <c r="G522" s="2"/>
      <c r="H522" s="2"/>
      <c r="I522" s="2"/>
      <c r="J522" s="2"/>
      <c r="K522" s="2"/>
      <c r="L522" s="2"/>
      <c r="M522" s="4"/>
      <c r="N522" s="2"/>
      <c r="O522" s="2"/>
      <c r="P522" s="2"/>
      <c r="Q522" s="2"/>
      <c r="R522" s="5"/>
      <c r="S522" s="2" t="s">
        <v>68</v>
      </c>
      <c r="T522" s="2" t="s">
        <v>68</v>
      </c>
      <c r="U522" s="34"/>
      <c r="V522" s="30" t="str" cm="1">
        <f t="array" ref="V522">_xlfn.IFS(
    D522="","",
    AND(D522="Single Family Residence",OR(X522="Lead",S522="Lead",T522="Lead"),OR(Q522="No",Q522="Unknown",Q522="")),"Tier 1",
    AND(D522="Single Family Residence",OR(X522="GRR",S522="Galvanized",T522="Galvanized",F522="Lead"),OR(Q522="No",Q522="Unknown",Q522="")),"Tier 3",
    AND(D522="Single Family Residence",AI522="Yes",OR(Q522="No",Q522="Unknown",Q522="")),"Tier 4",
    AND(D522&lt;&gt;"Single Family Residence",OR(X522="Lead",AK522="Yes"),OR(Q522="No",Q522="Unknown",Q522="")),"Tier 2",
    OR(Q522="No",Q522="Unknown",Q522=""),"Tier 5",
    Q522="Yes","No Tier",
    TRUE,"")</f>
        <v/>
      </c>
      <c r="W522" s="32" t="str">
        <f t="shared" si="24"/>
        <v>Unknown</v>
      </c>
      <c r="X522" s="32" t="str" cm="1">
        <f t="array" ref="X522">_xlfn.IFS(
    AND(G522="",M522=""), "",
    OR(G522="Lead", G522="Lead Lined Galvanized", M522="Lead", M522="Lead Lined Galvanized"), "Lead",
    AND(G522="GRR", M522="GRR"), "Non-Lead",
    OR(AND(G522="GRR", M522=""), AND(G522="", M522="GRR")), "Non-Lead",
    AND(G522&lt;&gt;"GRR", G522&lt;&gt;"", M522="GRR", OR(I522="Yes", I522="Unknown", I522="")), "GRR",
    AND(G522&lt;&gt;"GRR", G522&lt;&gt;"", M522="GRR", I522="No"), "Non-Lead",
    OR(G522="Unknown", M522="Unknown"), "Unknown",
    OR(NOT(OR(G522="Lead", G522="Lead Lined Galvanized", G522="GRR", G522="Unknown")),
       NOT(OR(M522="Lead", M522="Lead Lined Galvanized", M522="GRR", M522="Unknown"))), "Non-Lead",
    TRUE, ""
)</f>
        <v/>
      </c>
      <c r="Y522" s="31" t="str">
        <f t="shared" si="25"/>
        <v/>
      </c>
      <c r="Z522" s="1" t="b">
        <v>0</v>
      </c>
      <c r="AA522" s="13"/>
      <c r="AB522" s="13"/>
      <c r="AC522" s="13"/>
      <c r="AD522" s="13"/>
      <c r="AE522" s="13"/>
      <c r="AG522" s="32" t="str" cm="1">
        <f t="array" ref="AG522">_xlfn.IFS(AH522="","",AH522="Yes",IF(ISNUMBER(U522),IF(U522&lt;1988,"Yes","No"),"No"),TRUE,"")</f>
        <v/>
      </c>
      <c r="AH522" s="32" t="str">
        <f t="shared" si="26"/>
        <v/>
      </c>
      <c r="AI522" s="32" t="str" cm="1">
        <f t="array" ref="AI522">_xlfn.IFS(AJ522="","",AJ522="Yes",IF(ISNUMBER(U522),IF(U522&lt;1988,"Yes","No"),"No"),TRUE,"No")</f>
        <v>No</v>
      </c>
      <c r="AJ522" s="32" t="str" cm="1">
        <f t="array" ref="AJ522">_xlfn.IFS(AND(S522="",T522=""),"",
     OR(S522="Lead",T522="Lead"),"No",
     OR(S522="Non-Lead Copper",T522="Non-Lead Copper"),"Yes",
     TRUE,"No")</f>
        <v>No</v>
      </c>
      <c r="AK522" s="32" t="str" cm="1">
        <f t="array" ref="AK522">_xlfn.IFS(AND(S522="",T522=""),"",
     OR(S522="Lead",T522="Lead"),"Yes",
     TRUE,"No")</f>
        <v>No</v>
      </c>
    </row>
    <row r="523" spans="1:37">
      <c r="A523" s="28">
        <v>521</v>
      </c>
      <c r="B523" s="2"/>
      <c r="C523" s="2"/>
      <c r="D523" s="3"/>
      <c r="E523" s="2"/>
      <c r="F523" s="5" t="s">
        <v>68</v>
      </c>
      <c r="G523" s="2"/>
      <c r="H523" s="2"/>
      <c r="I523" s="2"/>
      <c r="J523" s="2"/>
      <c r="K523" s="2"/>
      <c r="L523" s="2"/>
      <c r="M523" s="4"/>
      <c r="N523" s="2"/>
      <c r="O523" s="2"/>
      <c r="P523" s="2"/>
      <c r="Q523" s="2"/>
      <c r="R523" s="5"/>
      <c r="S523" s="2" t="s">
        <v>68</v>
      </c>
      <c r="T523" s="2" t="s">
        <v>68</v>
      </c>
      <c r="U523" s="34"/>
      <c r="V523" s="30" t="str" cm="1">
        <f t="array" ref="V523">_xlfn.IFS(
    D523="","",
    AND(D523="Single Family Residence",OR(X523="Lead",S523="Lead",T523="Lead"),OR(Q523="No",Q523="Unknown",Q523="")),"Tier 1",
    AND(D523="Single Family Residence",OR(X523="GRR",S523="Galvanized",T523="Galvanized",F523="Lead"),OR(Q523="No",Q523="Unknown",Q523="")),"Tier 3",
    AND(D523="Single Family Residence",AI523="Yes",OR(Q523="No",Q523="Unknown",Q523="")),"Tier 4",
    AND(D523&lt;&gt;"Single Family Residence",OR(X523="Lead",AK523="Yes"),OR(Q523="No",Q523="Unknown",Q523="")),"Tier 2",
    OR(Q523="No",Q523="Unknown",Q523=""),"Tier 5",
    Q523="Yes","No Tier",
    TRUE,"")</f>
        <v/>
      </c>
      <c r="W523" s="32" t="str">
        <f t="shared" si="24"/>
        <v>Unknown</v>
      </c>
      <c r="X523" s="32" t="str" cm="1">
        <f t="array" ref="X523">_xlfn.IFS(
    AND(G523="",M523=""), "",
    OR(G523="Lead", G523="Lead Lined Galvanized", M523="Lead", M523="Lead Lined Galvanized"), "Lead",
    AND(G523="GRR", M523="GRR"), "Non-Lead",
    OR(AND(G523="GRR", M523=""), AND(G523="", M523="GRR")), "Non-Lead",
    AND(G523&lt;&gt;"GRR", G523&lt;&gt;"", M523="GRR", OR(I523="Yes", I523="Unknown", I523="")), "GRR",
    AND(G523&lt;&gt;"GRR", G523&lt;&gt;"", M523="GRR", I523="No"), "Non-Lead",
    OR(G523="Unknown", M523="Unknown"), "Unknown",
    OR(NOT(OR(G523="Lead", G523="Lead Lined Galvanized", G523="GRR", G523="Unknown")),
       NOT(OR(M523="Lead", M523="Lead Lined Galvanized", M523="GRR", M523="Unknown"))), "Non-Lead",
    TRUE, ""
)</f>
        <v/>
      </c>
      <c r="Y523" s="31" t="str">
        <f t="shared" si="25"/>
        <v/>
      </c>
      <c r="Z523" s="1" t="b">
        <v>0</v>
      </c>
      <c r="AA523" s="13"/>
      <c r="AB523" s="13"/>
      <c r="AC523" s="13"/>
      <c r="AD523" s="13"/>
      <c r="AE523" s="13"/>
      <c r="AG523" s="32" t="str" cm="1">
        <f t="array" ref="AG523">_xlfn.IFS(AH523="","",AH523="Yes",IF(ISNUMBER(U523),IF(U523&lt;1988,"Yes","No"),"No"),TRUE,"")</f>
        <v/>
      </c>
      <c r="AH523" s="32" t="str">
        <f t="shared" si="26"/>
        <v/>
      </c>
      <c r="AI523" s="32" t="str" cm="1">
        <f t="array" ref="AI523">_xlfn.IFS(AJ523="","",AJ523="Yes",IF(ISNUMBER(U523),IF(U523&lt;1988,"Yes","No"),"No"),TRUE,"No")</f>
        <v>No</v>
      </c>
      <c r="AJ523" s="32" t="str" cm="1">
        <f t="array" ref="AJ523">_xlfn.IFS(AND(S523="",T523=""),"",
     OR(S523="Lead",T523="Lead"),"No",
     OR(S523="Non-Lead Copper",T523="Non-Lead Copper"),"Yes",
     TRUE,"No")</f>
        <v>No</v>
      </c>
      <c r="AK523" s="32" t="str" cm="1">
        <f t="array" ref="AK523">_xlfn.IFS(AND(S523="",T523=""),"",
     OR(S523="Lead",T523="Lead"),"Yes",
     TRUE,"No")</f>
        <v>No</v>
      </c>
    </row>
    <row r="524" spans="1:37">
      <c r="A524" s="28">
        <v>522</v>
      </c>
      <c r="B524" s="2"/>
      <c r="C524" s="2"/>
      <c r="D524" s="3"/>
      <c r="E524" s="2"/>
      <c r="F524" s="5" t="s">
        <v>68</v>
      </c>
      <c r="G524" s="2"/>
      <c r="H524" s="2"/>
      <c r="I524" s="2"/>
      <c r="J524" s="2"/>
      <c r="K524" s="2"/>
      <c r="L524" s="2"/>
      <c r="M524" s="4"/>
      <c r="N524" s="2"/>
      <c r="O524" s="2"/>
      <c r="P524" s="2"/>
      <c r="Q524" s="2"/>
      <c r="R524" s="5"/>
      <c r="S524" s="2" t="s">
        <v>68</v>
      </c>
      <c r="T524" s="2" t="s">
        <v>68</v>
      </c>
      <c r="U524" s="34"/>
      <c r="V524" s="30" t="str" cm="1">
        <f t="array" ref="V524">_xlfn.IFS(
    D524="","",
    AND(D524="Single Family Residence",OR(X524="Lead",S524="Lead",T524="Lead"),OR(Q524="No",Q524="Unknown",Q524="")),"Tier 1",
    AND(D524="Single Family Residence",OR(X524="GRR",S524="Galvanized",T524="Galvanized",F524="Lead"),OR(Q524="No",Q524="Unknown",Q524="")),"Tier 3",
    AND(D524="Single Family Residence",AI524="Yes",OR(Q524="No",Q524="Unknown",Q524="")),"Tier 4",
    AND(D524&lt;&gt;"Single Family Residence",OR(X524="Lead",AK524="Yes"),OR(Q524="No",Q524="Unknown",Q524="")),"Tier 2",
    OR(Q524="No",Q524="Unknown",Q524=""),"Tier 5",
    Q524="Yes","No Tier",
    TRUE,"")</f>
        <v/>
      </c>
      <c r="W524" s="32" t="str">
        <f t="shared" si="24"/>
        <v>Unknown</v>
      </c>
      <c r="X524" s="32" t="str" cm="1">
        <f t="array" ref="X524">_xlfn.IFS(
    AND(G524="",M524=""), "",
    OR(G524="Lead", G524="Lead Lined Galvanized", M524="Lead", M524="Lead Lined Galvanized"), "Lead",
    AND(G524="GRR", M524="GRR"), "Non-Lead",
    OR(AND(G524="GRR", M524=""), AND(G524="", M524="GRR")), "Non-Lead",
    AND(G524&lt;&gt;"GRR", G524&lt;&gt;"", M524="GRR", OR(I524="Yes", I524="Unknown", I524="")), "GRR",
    AND(G524&lt;&gt;"GRR", G524&lt;&gt;"", M524="GRR", I524="No"), "Non-Lead",
    OR(G524="Unknown", M524="Unknown"), "Unknown",
    OR(NOT(OR(G524="Lead", G524="Lead Lined Galvanized", G524="GRR", G524="Unknown")),
       NOT(OR(M524="Lead", M524="Lead Lined Galvanized", M524="GRR", M524="Unknown"))), "Non-Lead",
    TRUE, ""
)</f>
        <v/>
      </c>
      <c r="Y524" s="31" t="str">
        <f t="shared" si="25"/>
        <v/>
      </c>
      <c r="Z524" s="1" t="b">
        <v>0</v>
      </c>
      <c r="AA524" s="13"/>
      <c r="AB524" s="13"/>
      <c r="AC524" s="13"/>
      <c r="AD524" s="13"/>
      <c r="AE524" s="13"/>
      <c r="AG524" s="32" t="str" cm="1">
        <f t="array" ref="AG524">_xlfn.IFS(AH524="","",AH524="Yes",IF(ISNUMBER(U524),IF(U524&lt;1988,"Yes","No"),"No"),TRUE,"")</f>
        <v/>
      </c>
      <c r="AH524" s="32" t="str">
        <f t="shared" si="26"/>
        <v/>
      </c>
      <c r="AI524" s="32" t="str" cm="1">
        <f t="array" ref="AI524">_xlfn.IFS(AJ524="","",AJ524="Yes",IF(ISNUMBER(U524),IF(U524&lt;1988,"Yes","No"),"No"),TRUE,"No")</f>
        <v>No</v>
      </c>
      <c r="AJ524" s="32" t="str" cm="1">
        <f t="array" ref="AJ524">_xlfn.IFS(AND(S524="",T524=""),"",
     OR(S524="Lead",T524="Lead"),"No",
     OR(S524="Non-Lead Copper",T524="Non-Lead Copper"),"Yes",
     TRUE,"No")</f>
        <v>No</v>
      </c>
      <c r="AK524" s="32" t="str" cm="1">
        <f t="array" ref="AK524">_xlfn.IFS(AND(S524="",T524=""),"",
     OR(S524="Lead",T524="Lead"),"Yes",
     TRUE,"No")</f>
        <v>No</v>
      </c>
    </row>
    <row r="525" spans="1:37">
      <c r="A525" s="28">
        <v>523</v>
      </c>
      <c r="B525" s="2"/>
      <c r="C525" s="2"/>
      <c r="D525" s="3"/>
      <c r="E525" s="2"/>
      <c r="F525" s="5" t="s">
        <v>68</v>
      </c>
      <c r="G525" s="2"/>
      <c r="H525" s="2"/>
      <c r="I525" s="2"/>
      <c r="J525" s="2"/>
      <c r="K525" s="2"/>
      <c r="L525" s="2"/>
      <c r="M525" s="4"/>
      <c r="N525" s="2"/>
      <c r="O525" s="2"/>
      <c r="P525" s="2"/>
      <c r="Q525" s="2"/>
      <c r="R525" s="5"/>
      <c r="S525" s="2" t="s">
        <v>68</v>
      </c>
      <c r="T525" s="2" t="s">
        <v>68</v>
      </c>
      <c r="U525" s="34"/>
      <c r="V525" s="30" t="str" cm="1">
        <f t="array" ref="V525">_xlfn.IFS(
    D525="","",
    AND(D525="Single Family Residence",OR(X525="Lead",S525="Lead",T525="Lead"),OR(Q525="No",Q525="Unknown",Q525="")),"Tier 1",
    AND(D525="Single Family Residence",OR(X525="GRR",S525="Galvanized",T525="Galvanized",F525="Lead"),OR(Q525="No",Q525="Unknown",Q525="")),"Tier 3",
    AND(D525="Single Family Residence",AI525="Yes",OR(Q525="No",Q525="Unknown",Q525="")),"Tier 4",
    AND(D525&lt;&gt;"Single Family Residence",OR(X525="Lead",AK525="Yes"),OR(Q525="No",Q525="Unknown",Q525="")),"Tier 2",
    OR(Q525="No",Q525="Unknown",Q525=""),"Tier 5",
    Q525="Yes","No Tier",
    TRUE,"")</f>
        <v/>
      </c>
      <c r="W525" s="32" t="str">
        <f t="shared" si="24"/>
        <v>Unknown</v>
      </c>
      <c r="X525" s="32" t="str" cm="1">
        <f t="array" ref="X525">_xlfn.IFS(
    AND(G525="",M525=""), "",
    OR(G525="Lead", G525="Lead Lined Galvanized", M525="Lead", M525="Lead Lined Galvanized"), "Lead",
    AND(G525="GRR", M525="GRR"), "Non-Lead",
    OR(AND(G525="GRR", M525=""), AND(G525="", M525="GRR")), "Non-Lead",
    AND(G525&lt;&gt;"GRR", G525&lt;&gt;"", M525="GRR", OR(I525="Yes", I525="Unknown", I525="")), "GRR",
    AND(G525&lt;&gt;"GRR", G525&lt;&gt;"", M525="GRR", I525="No"), "Non-Lead",
    OR(G525="Unknown", M525="Unknown"), "Unknown",
    OR(NOT(OR(G525="Lead", G525="Lead Lined Galvanized", G525="GRR", G525="Unknown")),
       NOT(OR(M525="Lead", M525="Lead Lined Galvanized", M525="GRR", M525="Unknown"))), "Non-Lead",
    TRUE, ""
)</f>
        <v/>
      </c>
      <c r="Y525" s="31" t="str">
        <f t="shared" si="25"/>
        <v/>
      </c>
      <c r="Z525" s="1" t="b">
        <v>0</v>
      </c>
      <c r="AA525" s="13"/>
      <c r="AB525" s="13"/>
      <c r="AC525" s="13"/>
      <c r="AD525" s="13"/>
      <c r="AE525" s="13"/>
      <c r="AG525" s="32" t="str" cm="1">
        <f t="array" ref="AG525">_xlfn.IFS(AH525="","",AH525="Yes",IF(ISNUMBER(U525),IF(U525&lt;1988,"Yes","No"),"No"),TRUE,"")</f>
        <v/>
      </c>
      <c r="AH525" s="32" t="str">
        <f t="shared" si="26"/>
        <v/>
      </c>
      <c r="AI525" s="32" t="str" cm="1">
        <f t="array" ref="AI525">_xlfn.IFS(AJ525="","",AJ525="Yes",IF(ISNUMBER(U525),IF(U525&lt;1988,"Yes","No"),"No"),TRUE,"No")</f>
        <v>No</v>
      </c>
      <c r="AJ525" s="32" t="str" cm="1">
        <f t="array" ref="AJ525">_xlfn.IFS(AND(S525="",T525=""),"",
     OR(S525="Lead",T525="Lead"),"No",
     OR(S525="Non-Lead Copper",T525="Non-Lead Copper"),"Yes",
     TRUE,"No")</f>
        <v>No</v>
      </c>
      <c r="AK525" s="32" t="str" cm="1">
        <f t="array" ref="AK525">_xlfn.IFS(AND(S525="",T525=""),"",
     OR(S525="Lead",T525="Lead"),"Yes",
     TRUE,"No")</f>
        <v>No</v>
      </c>
    </row>
    <row r="526" spans="1:37">
      <c r="A526" s="28">
        <v>524</v>
      </c>
      <c r="B526" s="2"/>
      <c r="C526" s="2"/>
      <c r="D526" s="3"/>
      <c r="E526" s="2"/>
      <c r="F526" s="5" t="s">
        <v>68</v>
      </c>
      <c r="G526" s="2"/>
      <c r="H526" s="2"/>
      <c r="I526" s="2"/>
      <c r="J526" s="2"/>
      <c r="K526" s="2"/>
      <c r="L526" s="2"/>
      <c r="M526" s="4"/>
      <c r="N526" s="2"/>
      <c r="O526" s="2"/>
      <c r="P526" s="2"/>
      <c r="Q526" s="2"/>
      <c r="R526" s="5"/>
      <c r="S526" s="2" t="s">
        <v>68</v>
      </c>
      <c r="T526" s="2" t="s">
        <v>68</v>
      </c>
      <c r="U526" s="34"/>
      <c r="V526" s="30" t="str" cm="1">
        <f t="array" ref="V526">_xlfn.IFS(
    D526="","",
    AND(D526="Single Family Residence",OR(X526="Lead",S526="Lead",T526="Lead"),OR(Q526="No",Q526="Unknown",Q526="")),"Tier 1",
    AND(D526="Single Family Residence",OR(X526="GRR",S526="Galvanized",T526="Galvanized",F526="Lead"),OR(Q526="No",Q526="Unknown",Q526="")),"Tier 3",
    AND(D526="Single Family Residence",AI526="Yes",OR(Q526="No",Q526="Unknown",Q526="")),"Tier 4",
    AND(D526&lt;&gt;"Single Family Residence",OR(X526="Lead",AK526="Yes"),OR(Q526="No",Q526="Unknown",Q526="")),"Tier 2",
    OR(Q526="No",Q526="Unknown",Q526=""),"Tier 5",
    Q526="Yes","No Tier",
    TRUE,"")</f>
        <v/>
      </c>
      <c r="W526" s="32" t="str">
        <f t="shared" si="24"/>
        <v>Unknown</v>
      </c>
      <c r="X526" s="32" t="str" cm="1">
        <f t="array" ref="X526">_xlfn.IFS(
    AND(G526="",M526=""), "",
    OR(G526="Lead", G526="Lead Lined Galvanized", M526="Lead", M526="Lead Lined Galvanized"), "Lead",
    AND(G526="GRR", M526="GRR"), "Non-Lead",
    OR(AND(G526="GRR", M526=""), AND(G526="", M526="GRR")), "Non-Lead",
    AND(G526&lt;&gt;"GRR", G526&lt;&gt;"", M526="GRR", OR(I526="Yes", I526="Unknown", I526="")), "GRR",
    AND(G526&lt;&gt;"GRR", G526&lt;&gt;"", M526="GRR", I526="No"), "Non-Lead",
    OR(G526="Unknown", M526="Unknown"), "Unknown",
    OR(NOT(OR(G526="Lead", G526="Lead Lined Galvanized", G526="GRR", G526="Unknown")),
       NOT(OR(M526="Lead", M526="Lead Lined Galvanized", M526="GRR", M526="Unknown"))), "Non-Lead",
    TRUE, ""
)</f>
        <v/>
      </c>
      <c r="Y526" s="31" t="str">
        <f t="shared" si="25"/>
        <v/>
      </c>
      <c r="Z526" s="1" t="b">
        <v>0</v>
      </c>
      <c r="AA526" s="13"/>
      <c r="AB526" s="13"/>
      <c r="AC526" s="13"/>
      <c r="AD526" s="13"/>
      <c r="AE526" s="13"/>
      <c r="AG526" s="32" t="str" cm="1">
        <f t="array" ref="AG526">_xlfn.IFS(AH526="","",AH526="Yes",IF(ISNUMBER(U526),IF(U526&lt;1988,"Yes","No"),"No"),TRUE,"")</f>
        <v/>
      </c>
      <c r="AH526" s="32" t="str">
        <f t="shared" si="26"/>
        <v/>
      </c>
      <c r="AI526" s="32" t="str" cm="1">
        <f t="array" ref="AI526">_xlfn.IFS(AJ526="","",AJ526="Yes",IF(ISNUMBER(U526),IF(U526&lt;1988,"Yes","No"),"No"),TRUE,"No")</f>
        <v>No</v>
      </c>
      <c r="AJ526" s="32" t="str" cm="1">
        <f t="array" ref="AJ526">_xlfn.IFS(AND(S526="",T526=""),"",
     OR(S526="Lead",T526="Lead"),"No",
     OR(S526="Non-Lead Copper",T526="Non-Lead Copper"),"Yes",
     TRUE,"No")</f>
        <v>No</v>
      </c>
      <c r="AK526" s="32" t="str" cm="1">
        <f t="array" ref="AK526">_xlfn.IFS(AND(S526="",T526=""),"",
     OR(S526="Lead",T526="Lead"),"Yes",
     TRUE,"No")</f>
        <v>No</v>
      </c>
    </row>
    <row r="527" spans="1:37">
      <c r="A527" s="28">
        <v>525</v>
      </c>
      <c r="B527" s="2"/>
      <c r="C527" s="2"/>
      <c r="D527" s="3"/>
      <c r="E527" s="2"/>
      <c r="F527" s="5" t="s">
        <v>68</v>
      </c>
      <c r="G527" s="2"/>
      <c r="H527" s="2"/>
      <c r="I527" s="2"/>
      <c r="J527" s="2"/>
      <c r="K527" s="2"/>
      <c r="L527" s="2"/>
      <c r="M527" s="4"/>
      <c r="N527" s="2"/>
      <c r="O527" s="2"/>
      <c r="P527" s="2"/>
      <c r="Q527" s="2"/>
      <c r="R527" s="5"/>
      <c r="S527" s="2" t="s">
        <v>68</v>
      </c>
      <c r="T527" s="2" t="s">
        <v>68</v>
      </c>
      <c r="U527" s="34"/>
      <c r="V527" s="30" t="str" cm="1">
        <f t="array" ref="V527">_xlfn.IFS(
    D527="","",
    AND(D527="Single Family Residence",OR(X527="Lead",S527="Lead",T527="Lead"),OR(Q527="No",Q527="Unknown",Q527="")),"Tier 1",
    AND(D527="Single Family Residence",OR(X527="GRR",S527="Galvanized",T527="Galvanized",F527="Lead"),OR(Q527="No",Q527="Unknown",Q527="")),"Tier 3",
    AND(D527="Single Family Residence",AI527="Yes",OR(Q527="No",Q527="Unknown",Q527="")),"Tier 4",
    AND(D527&lt;&gt;"Single Family Residence",OR(X527="Lead",AK527="Yes"),OR(Q527="No",Q527="Unknown",Q527="")),"Tier 2",
    OR(Q527="No",Q527="Unknown",Q527=""),"Tier 5",
    Q527="Yes","No Tier",
    TRUE,"")</f>
        <v/>
      </c>
      <c r="W527" s="32" t="str">
        <f t="shared" si="24"/>
        <v>Unknown</v>
      </c>
      <c r="X527" s="32" t="str" cm="1">
        <f t="array" ref="X527">_xlfn.IFS(
    AND(G527="",M527=""), "",
    OR(G527="Lead", G527="Lead Lined Galvanized", M527="Lead", M527="Lead Lined Galvanized"), "Lead",
    AND(G527="GRR", M527="GRR"), "Non-Lead",
    OR(AND(G527="GRR", M527=""), AND(G527="", M527="GRR")), "Non-Lead",
    AND(G527&lt;&gt;"GRR", G527&lt;&gt;"", M527="GRR", OR(I527="Yes", I527="Unknown", I527="")), "GRR",
    AND(G527&lt;&gt;"GRR", G527&lt;&gt;"", M527="GRR", I527="No"), "Non-Lead",
    OR(G527="Unknown", M527="Unknown"), "Unknown",
    OR(NOT(OR(G527="Lead", G527="Lead Lined Galvanized", G527="GRR", G527="Unknown")),
       NOT(OR(M527="Lead", M527="Lead Lined Galvanized", M527="GRR", M527="Unknown"))), "Non-Lead",
    TRUE, ""
)</f>
        <v/>
      </c>
      <c r="Y527" s="31" t="str">
        <f t="shared" si="25"/>
        <v/>
      </c>
      <c r="Z527" s="1" t="b">
        <v>0</v>
      </c>
      <c r="AA527" s="13"/>
      <c r="AB527" s="13"/>
      <c r="AC527" s="13"/>
      <c r="AD527" s="13"/>
      <c r="AE527" s="13"/>
      <c r="AG527" s="32" t="str" cm="1">
        <f t="array" ref="AG527">_xlfn.IFS(AH527="","",AH527="Yes",IF(ISNUMBER(U527),IF(U527&lt;1988,"Yes","No"),"No"),TRUE,"")</f>
        <v/>
      </c>
      <c r="AH527" s="32" t="str">
        <f t="shared" si="26"/>
        <v/>
      </c>
      <c r="AI527" s="32" t="str" cm="1">
        <f t="array" ref="AI527">_xlfn.IFS(AJ527="","",AJ527="Yes",IF(ISNUMBER(U527),IF(U527&lt;1988,"Yes","No"),"No"),TRUE,"No")</f>
        <v>No</v>
      </c>
      <c r="AJ527" s="32" t="str" cm="1">
        <f t="array" ref="AJ527">_xlfn.IFS(AND(S527="",T527=""),"",
     OR(S527="Lead",T527="Lead"),"No",
     OR(S527="Non-Lead Copper",T527="Non-Lead Copper"),"Yes",
     TRUE,"No")</f>
        <v>No</v>
      </c>
      <c r="AK527" s="32" t="str" cm="1">
        <f t="array" ref="AK527">_xlfn.IFS(AND(S527="",T527=""),"",
     OR(S527="Lead",T527="Lead"),"Yes",
     TRUE,"No")</f>
        <v>No</v>
      </c>
    </row>
    <row r="528" spans="1:37">
      <c r="A528" s="28">
        <v>526</v>
      </c>
      <c r="B528" s="2"/>
      <c r="C528" s="2"/>
      <c r="D528" s="3"/>
      <c r="E528" s="2"/>
      <c r="F528" s="5" t="s">
        <v>68</v>
      </c>
      <c r="G528" s="2"/>
      <c r="H528" s="2"/>
      <c r="I528" s="2"/>
      <c r="J528" s="2"/>
      <c r="K528" s="2"/>
      <c r="L528" s="2"/>
      <c r="M528" s="4"/>
      <c r="N528" s="2"/>
      <c r="O528" s="2"/>
      <c r="P528" s="2"/>
      <c r="Q528" s="2"/>
      <c r="R528" s="5"/>
      <c r="S528" s="2" t="s">
        <v>68</v>
      </c>
      <c r="T528" s="2" t="s">
        <v>68</v>
      </c>
      <c r="U528" s="34"/>
      <c r="V528" s="30" t="str" cm="1">
        <f t="array" ref="V528">_xlfn.IFS(
    D528="","",
    AND(D528="Single Family Residence",OR(X528="Lead",S528="Lead",T528="Lead"),OR(Q528="No",Q528="Unknown",Q528="")),"Tier 1",
    AND(D528="Single Family Residence",OR(X528="GRR",S528="Galvanized",T528="Galvanized",F528="Lead"),OR(Q528="No",Q528="Unknown",Q528="")),"Tier 3",
    AND(D528="Single Family Residence",AI528="Yes",OR(Q528="No",Q528="Unknown",Q528="")),"Tier 4",
    AND(D528&lt;&gt;"Single Family Residence",OR(X528="Lead",AK528="Yes"),OR(Q528="No",Q528="Unknown",Q528="")),"Tier 2",
    OR(Q528="No",Q528="Unknown",Q528=""),"Tier 5",
    Q528="Yes","No Tier",
    TRUE,"")</f>
        <v/>
      </c>
      <c r="W528" s="32" t="str">
        <f t="shared" si="24"/>
        <v>Unknown</v>
      </c>
      <c r="X528" s="32" t="str" cm="1">
        <f t="array" ref="X528">_xlfn.IFS(
    AND(G528="",M528=""), "",
    OR(G528="Lead", G528="Lead Lined Galvanized", M528="Lead", M528="Lead Lined Galvanized"), "Lead",
    AND(G528="GRR", M528="GRR"), "Non-Lead",
    OR(AND(G528="GRR", M528=""), AND(G528="", M528="GRR")), "Non-Lead",
    AND(G528&lt;&gt;"GRR", G528&lt;&gt;"", M528="GRR", OR(I528="Yes", I528="Unknown", I528="")), "GRR",
    AND(G528&lt;&gt;"GRR", G528&lt;&gt;"", M528="GRR", I528="No"), "Non-Lead",
    OR(G528="Unknown", M528="Unknown"), "Unknown",
    OR(NOT(OR(G528="Lead", G528="Lead Lined Galvanized", G528="GRR", G528="Unknown")),
       NOT(OR(M528="Lead", M528="Lead Lined Galvanized", M528="GRR", M528="Unknown"))), "Non-Lead",
    TRUE, ""
)</f>
        <v/>
      </c>
      <c r="Y528" s="31" t="str">
        <f t="shared" si="25"/>
        <v/>
      </c>
      <c r="Z528" s="1" t="b">
        <v>0</v>
      </c>
      <c r="AA528" s="13"/>
      <c r="AB528" s="13"/>
      <c r="AC528" s="13"/>
      <c r="AD528" s="13"/>
      <c r="AE528" s="13"/>
      <c r="AG528" s="32" t="str" cm="1">
        <f t="array" ref="AG528">_xlfn.IFS(AH528="","",AH528="Yes",IF(ISNUMBER(U528),IF(U528&lt;1988,"Yes","No"),"No"),TRUE,"")</f>
        <v/>
      </c>
      <c r="AH528" s="32" t="str">
        <f t="shared" si="26"/>
        <v/>
      </c>
      <c r="AI528" s="32" t="str" cm="1">
        <f t="array" ref="AI528">_xlfn.IFS(AJ528="","",AJ528="Yes",IF(ISNUMBER(U528),IF(U528&lt;1988,"Yes","No"),"No"),TRUE,"No")</f>
        <v>No</v>
      </c>
      <c r="AJ528" s="32" t="str" cm="1">
        <f t="array" ref="AJ528">_xlfn.IFS(AND(S528="",T528=""),"",
     OR(S528="Lead",T528="Lead"),"No",
     OR(S528="Non-Lead Copper",T528="Non-Lead Copper"),"Yes",
     TRUE,"No")</f>
        <v>No</v>
      </c>
      <c r="AK528" s="32" t="str" cm="1">
        <f t="array" ref="AK528">_xlfn.IFS(AND(S528="",T528=""),"",
     OR(S528="Lead",T528="Lead"),"Yes",
     TRUE,"No")</f>
        <v>No</v>
      </c>
    </row>
    <row r="529" spans="1:37">
      <c r="A529" s="28">
        <v>527</v>
      </c>
      <c r="B529" s="2"/>
      <c r="C529" s="2"/>
      <c r="D529" s="3"/>
      <c r="E529" s="2"/>
      <c r="F529" s="5" t="s">
        <v>68</v>
      </c>
      <c r="G529" s="2"/>
      <c r="H529" s="2"/>
      <c r="I529" s="2"/>
      <c r="J529" s="2"/>
      <c r="K529" s="2"/>
      <c r="L529" s="2"/>
      <c r="M529" s="4"/>
      <c r="N529" s="2"/>
      <c r="O529" s="2"/>
      <c r="P529" s="2"/>
      <c r="Q529" s="2"/>
      <c r="R529" s="5"/>
      <c r="S529" s="2" t="s">
        <v>68</v>
      </c>
      <c r="T529" s="2" t="s">
        <v>68</v>
      </c>
      <c r="U529" s="34"/>
      <c r="V529" s="30" t="str" cm="1">
        <f t="array" ref="V529">_xlfn.IFS(
    D529="","",
    AND(D529="Single Family Residence",OR(X529="Lead",S529="Lead",T529="Lead"),OR(Q529="No",Q529="Unknown",Q529="")),"Tier 1",
    AND(D529="Single Family Residence",OR(X529="GRR",S529="Galvanized",T529="Galvanized",F529="Lead"),OR(Q529="No",Q529="Unknown",Q529="")),"Tier 3",
    AND(D529="Single Family Residence",AI529="Yes",OR(Q529="No",Q529="Unknown",Q529="")),"Tier 4",
    AND(D529&lt;&gt;"Single Family Residence",OR(X529="Lead",AK529="Yes"),OR(Q529="No",Q529="Unknown",Q529="")),"Tier 2",
    OR(Q529="No",Q529="Unknown",Q529=""),"Tier 5",
    Q529="Yes","No Tier",
    TRUE,"")</f>
        <v/>
      </c>
      <c r="W529" s="32" t="str">
        <f t="shared" si="24"/>
        <v>Unknown</v>
      </c>
      <c r="X529" s="32" t="str" cm="1">
        <f t="array" ref="X529">_xlfn.IFS(
    AND(G529="",M529=""), "",
    OR(G529="Lead", G529="Lead Lined Galvanized", M529="Lead", M529="Lead Lined Galvanized"), "Lead",
    AND(G529="GRR", M529="GRR"), "Non-Lead",
    OR(AND(G529="GRR", M529=""), AND(G529="", M529="GRR")), "Non-Lead",
    AND(G529&lt;&gt;"GRR", G529&lt;&gt;"", M529="GRR", OR(I529="Yes", I529="Unknown", I529="")), "GRR",
    AND(G529&lt;&gt;"GRR", G529&lt;&gt;"", M529="GRR", I529="No"), "Non-Lead",
    OR(G529="Unknown", M529="Unknown"), "Unknown",
    OR(NOT(OR(G529="Lead", G529="Lead Lined Galvanized", G529="GRR", G529="Unknown")),
       NOT(OR(M529="Lead", M529="Lead Lined Galvanized", M529="GRR", M529="Unknown"))), "Non-Lead",
    TRUE, ""
)</f>
        <v/>
      </c>
      <c r="Y529" s="31" t="str">
        <f t="shared" si="25"/>
        <v/>
      </c>
      <c r="Z529" s="1" t="b">
        <v>0</v>
      </c>
      <c r="AA529" s="13"/>
      <c r="AB529" s="13"/>
      <c r="AC529" s="13"/>
      <c r="AD529" s="13"/>
      <c r="AE529" s="13"/>
      <c r="AG529" s="32" t="str" cm="1">
        <f t="array" ref="AG529">_xlfn.IFS(AH529="","",AH529="Yes",IF(ISNUMBER(U529),IF(U529&lt;1988,"Yes","No"),"No"),TRUE,"")</f>
        <v/>
      </c>
      <c r="AH529" s="32" t="str">
        <f t="shared" si="26"/>
        <v/>
      </c>
      <c r="AI529" s="32" t="str" cm="1">
        <f t="array" ref="AI529">_xlfn.IFS(AJ529="","",AJ529="Yes",IF(ISNUMBER(U529),IF(U529&lt;1988,"Yes","No"),"No"),TRUE,"No")</f>
        <v>No</v>
      </c>
      <c r="AJ529" s="32" t="str" cm="1">
        <f t="array" ref="AJ529">_xlfn.IFS(AND(S529="",T529=""),"",
     OR(S529="Lead",T529="Lead"),"No",
     OR(S529="Non-Lead Copper",T529="Non-Lead Copper"),"Yes",
     TRUE,"No")</f>
        <v>No</v>
      </c>
      <c r="AK529" s="32" t="str" cm="1">
        <f t="array" ref="AK529">_xlfn.IFS(AND(S529="",T529=""),"",
     OR(S529="Lead",T529="Lead"),"Yes",
     TRUE,"No")</f>
        <v>No</v>
      </c>
    </row>
    <row r="530" spans="1:37">
      <c r="A530" s="28">
        <v>528</v>
      </c>
      <c r="B530" s="2"/>
      <c r="C530" s="2"/>
      <c r="D530" s="3"/>
      <c r="E530" s="2"/>
      <c r="F530" s="5" t="s">
        <v>68</v>
      </c>
      <c r="G530" s="2"/>
      <c r="H530" s="2"/>
      <c r="I530" s="2"/>
      <c r="J530" s="2"/>
      <c r="K530" s="2"/>
      <c r="L530" s="2"/>
      <c r="M530" s="4"/>
      <c r="N530" s="2"/>
      <c r="O530" s="2"/>
      <c r="P530" s="2"/>
      <c r="Q530" s="2"/>
      <c r="R530" s="5"/>
      <c r="S530" s="2" t="s">
        <v>68</v>
      </c>
      <c r="T530" s="2" t="s">
        <v>68</v>
      </c>
      <c r="U530" s="34"/>
      <c r="V530" s="30" t="str" cm="1">
        <f t="array" ref="V530">_xlfn.IFS(
    D530="","",
    AND(D530="Single Family Residence",OR(X530="Lead",S530="Lead",T530="Lead"),OR(Q530="No",Q530="Unknown",Q530="")),"Tier 1",
    AND(D530="Single Family Residence",OR(X530="GRR",S530="Galvanized",T530="Galvanized",F530="Lead"),OR(Q530="No",Q530="Unknown",Q530="")),"Tier 3",
    AND(D530="Single Family Residence",AI530="Yes",OR(Q530="No",Q530="Unknown",Q530="")),"Tier 4",
    AND(D530&lt;&gt;"Single Family Residence",OR(X530="Lead",AK530="Yes"),OR(Q530="No",Q530="Unknown",Q530="")),"Tier 2",
    OR(Q530="No",Q530="Unknown",Q530=""),"Tier 5",
    Q530="Yes","No Tier",
    TRUE,"")</f>
        <v/>
      </c>
      <c r="W530" s="32" t="str">
        <f t="shared" si="24"/>
        <v>Unknown</v>
      </c>
      <c r="X530" s="32" t="str" cm="1">
        <f t="array" ref="X530">_xlfn.IFS(
    AND(G530="",M530=""), "",
    OR(G530="Lead", G530="Lead Lined Galvanized", M530="Lead", M530="Lead Lined Galvanized"), "Lead",
    AND(G530="GRR", M530="GRR"), "Non-Lead",
    OR(AND(G530="GRR", M530=""), AND(G530="", M530="GRR")), "Non-Lead",
    AND(G530&lt;&gt;"GRR", G530&lt;&gt;"", M530="GRR", OR(I530="Yes", I530="Unknown", I530="")), "GRR",
    AND(G530&lt;&gt;"GRR", G530&lt;&gt;"", M530="GRR", I530="No"), "Non-Lead",
    OR(G530="Unknown", M530="Unknown"), "Unknown",
    OR(NOT(OR(G530="Lead", G530="Lead Lined Galvanized", G530="GRR", G530="Unknown")),
       NOT(OR(M530="Lead", M530="Lead Lined Galvanized", M530="GRR", M530="Unknown"))), "Non-Lead",
    TRUE, ""
)</f>
        <v/>
      </c>
      <c r="Y530" s="31" t="str">
        <f t="shared" si="25"/>
        <v/>
      </c>
      <c r="Z530" s="1" t="b">
        <v>0</v>
      </c>
      <c r="AA530" s="13"/>
      <c r="AB530" s="13"/>
      <c r="AC530" s="13"/>
      <c r="AD530" s="13"/>
      <c r="AE530" s="13"/>
      <c r="AG530" s="32" t="str" cm="1">
        <f t="array" ref="AG530">_xlfn.IFS(AH530="","",AH530="Yes",IF(ISNUMBER(U530),IF(U530&lt;1988,"Yes","No"),"No"),TRUE,"")</f>
        <v/>
      </c>
      <c r="AH530" s="32" t="str">
        <f t="shared" si="26"/>
        <v/>
      </c>
      <c r="AI530" s="32" t="str" cm="1">
        <f t="array" ref="AI530">_xlfn.IFS(AJ530="","",AJ530="Yes",IF(ISNUMBER(U530),IF(U530&lt;1988,"Yes","No"),"No"),TRUE,"No")</f>
        <v>No</v>
      </c>
      <c r="AJ530" s="32" t="str" cm="1">
        <f t="array" ref="AJ530">_xlfn.IFS(AND(S530="",T530=""),"",
     OR(S530="Lead",T530="Lead"),"No",
     OR(S530="Non-Lead Copper",T530="Non-Lead Copper"),"Yes",
     TRUE,"No")</f>
        <v>No</v>
      </c>
      <c r="AK530" s="32" t="str" cm="1">
        <f t="array" ref="AK530">_xlfn.IFS(AND(S530="",T530=""),"",
     OR(S530="Lead",T530="Lead"),"Yes",
     TRUE,"No")</f>
        <v>No</v>
      </c>
    </row>
    <row r="531" spans="1:37">
      <c r="A531" s="28">
        <v>529</v>
      </c>
      <c r="B531" s="2"/>
      <c r="C531" s="2"/>
      <c r="D531" s="3"/>
      <c r="E531" s="2"/>
      <c r="F531" s="5" t="s">
        <v>68</v>
      </c>
      <c r="G531" s="2"/>
      <c r="H531" s="2"/>
      <c r="I531" s="2"/>
      <c r="J531" s="2"/>
      <c r="K531" s="2"/>
      <c r="L531" s="2"/>
      <c r="M531" s="4"/>
      <c r="N531" s="2"/>
      <c r="O531" s="2"/>
      <c r="P531" s="2"/>
      <c r="Q531" s="2"/>
      <c r="R531" s="5"/>
      <c r="S531" s="2" t="s">
        <v>68</v>
      </c>
      <c r="T531" s="2" t="s">
        <v>68</v>
      </c>
      <c r="U531" s="34"/>
      <c r="V531" s="30" t="str" cm="1">
        <f t="array" ref="V531">_xlfn.IFS(
    D531="","",
    AND(D531="Single Family Residence",OR(X531="Lead",S531="Lead",T531="Lead"),OR(Q531="No",Q531="Unknown",Q531="")),"Tier 1",
    AND(D531="Single Family Residence",OR(X531="GRR",S531="Galvanized",T531="Galvanized",F531="Lead"),OR(Q531="No",Q531="Unknown",Q531="")),"Tier 3",
    AND(D531="Single Family Residence",AI531="Yes",OR(Q531="No",Q531="Unknown",Q531="")),"Tier 4",
    AND(D531&lt;&gt;"Single Family Residence",OR(X531="Lead",AK531="Yes"),OR(Q531="No",Q531="Unknown",Q531="")),"Tier 2",
    OR(Q531="No",Q531="Unknown",Q531=""),"Tier 5",
    Q531="Yes","No Tier",
    TRUE,"")</f>
        <v/>
      </c>
      <c r="W531" s="32" t="str">
        <f t="shared" si="24"/>
        <v>Unknown</v>
      </c>
      <c r="X531" s="32" t="str" cm="1">
        <f t="array" ref="X531">_xlfn.IFS(
    AND(G531="",M531=""), "",
    OR(G531="Lead", G531="Lead Lined Galvanized", M531="Lead", M531="Lead Lined Galvanized"), "Lead",
    AND(G531="GRR", M531="GRR"), "Non-Lead",
    OR(AND(G531="GRR", M531=""), AND(G531="", M531="GRR")), "Non-Lead",
    AND(G531&lt;&gt;"GRR", G531&lt;&gt;"", M531="GRR", OR(I531="Yes", I531="Unknown", I531="")), "GRR",
    AND(G531&lt;&gt;"GRR", G531&lt;&gt;"", M531="GRR", I531="No"), "Non-Lead",
    OR(G531="Unknown", M531="Unknown"), "Unknown",
    OR(NOT(OR(G531="Lead", G531="Lead Lined Galvanized", G531="GRR", G531="Unknown")),
       NOT(OR(M531="Lead", M531="Lead Lined Galvanized", M531="GRR", M531="Unknown"))), "Non-Lead",
    TRUE, ""
)</f>
        <v/>
      </c>
      <c r="Y531" s="31" t="str">
        <f t="shared" si="25"/>
        <v/>
      </c>
      <c r="Z531" s="1" t="b">
        <v>0</v>
      </c>
      <c r="AA531" s="13"/>
      <c r="AB531" s="13"/>
      <c r="AC531" s="13"/>
      <c r="AD531" s="13"/>
      <c r="AE531" s="13"/>
      <c r="AG531" s="32" t="str" cm="1">
        <f t="array" ref="AG531">_xlfn.IFS(AH531="","",AH531="Yes",IF(ISNUMBER(U531),IF(U531&lt;1988,"Yes","No"),"No"),TRUE,"")</f>
        <v/>
      </c>
      <c r="AH531" s="32" t="str">
        <f t="shared" si="26"/>
        <v/>
      </c>
      <c r="AI531" s="32" t="str" cm="1">
        <f t="array" ref="AI531">_xlfn.IFS(AJ531="","",AJ531="Yes",IF(ISNUMBER(U531),IF(U531&lt;1988,"Yes","No"),"No"),TRUE,"No")</f>
        <v>No</v>
      </c>
      <c r="AJ531" s="32" t="str" cm="1">
        <f t="array" ref="AJ531">_xlfn.IFS(AND(S531="",T531=""),"",
     OR(S531="Lead",T531="Lead"),"No",
     OR(S531="Non-Lead Copper",T531="Non-Lead Copper"),"Yes",
     TRUE,"No")</f>
        <v>No</v>
      </c>
      <c r="AK531" s="32" t="str" cm="1">
        <f t="array" ref="AK531">_xlfn.IFS(AND(S531="",T531=""),"",
     OR(S531="Lead",T531="Lead"),"Yes",
     TRUE,"No")</f>
        <v>No</v>
      </c>
    </row>
    <row r="532" spans="1:37">
      <c r="A532" s="28">
        <v>530</v>
      </c>
      <c r="B532" s="2"/>
      <c r="C532" s="2"/>
      <c r="D532" s="3"/>
      <c r="E532" s="2"/>
      <c r="F532" s="5" t="s">
        <v>68</v>
      </c>
      <c r="G532" s="2"/>
      <c r="H532" s="2"/>
      <c r="I532" s="2"/>
      <c r="J532" s="2"/>
      <c r="K532" s="2"/>
      <c r="L532" s="2"/>
      <c r="M532" s="4"/>
      <c r="N532" s="2"/>
      <c r="O532" s="2"/>
      <c r="P532" s="2"/>
      <c r="Q532" s="2"/>
      <c r="R532" s="5"/>
      <c r="S532" s="2" t="s">
        <v>68</v>
      </c>
      <c r="T532" s="2" t="s">
        <v>68</v>
      </c>
      <c r="U532" s="34"/>
      <c r="V532" s="30" t="str" cm="1">
        <f t="array" ref="V532">_xlfn.IFS(
    D532="","",
    AND(D532="Single Family Residence",OR(X532="Lead",S532="Lead",T532="Lead"),OR(Q532="No",Q532="Unknown",Q532="")),"Tier 1",
    AND(D532="Single Family Residence",OR(X532="GRR",S532="Galvanized",T532="Galvanized",F532="Lead"),OR(Q532="No",Q532="Unknown",Q532="")),"Tier 3",
    AND(D532="Single Family Residence",AI532="Yes",OR(Q532="No",Q532="Unknown",Q532="")),"Tier 4",
    AND(D532&lt;&gt;"Single Family Residence",OR(X532="Lead",AK532="Yes"),OR(Q532="No",Q532="Unknown",Q532="")),"Tier 2",
    OR(Q532="No",Q532="Unknown",Q532=""),"Tier 5",
    Q532="Yes","No Tier",
    TRUE,"")</f>
        <v/>
      </c>
      <c r="W532" s="32" t="str">
        <f t="shared" si="24"/>
        <v>Unknown</v>
      </c>
      <c r="X532" s="32" t="str" cm="1">
        <f t="array" ref="X532">_xlfn.IFS(
    AND(G532="",M532=""), "",
    OR(G532="Lead", G532="Lead Lined Galvanized", M532="Lead", M532="Lead Lined Galvanized"), "Lead",
    AND(G532="GRR", M532="GRR"), "Non-Lead",
    OR(AND(G532="GRR", M532=""), AND(G532="", M532="GRR")), "Non-Lead",
    AND(G532&lt;&gt;"GRR", G532&lt;&gt;"", M532="GRR", OR(I532="Yes", I532="Unknown", I532="")), "GRR",
    AND(G532&lt;&gt;"GRR", G532&lt;&gt;"", M532="GRR", I532="No"), "Non-Lead",
    OR(G532="Unknown", M532="Unknown"), "Unknown",
    OR(NOT(OR(G532="Lead", G532="Lead Lined Galvanized", G532="GRR", G532="Unknown")),
       NOT(OR(M532="Lead", M532="Lead Lined Galvanized", M532="GRR", M532="Unknown"))), "Non-Lead",
    TRUE, ""
)</f>
        <v/>
      </c>
      <c r="Y532" s="31" t="str">
        <f t="shared" si="25"/>
        <v/>
      </c>
      <c r="Z532" s="1" t="b">
        <v>0</v>
      </c>
      <c r="AA532" s="13"/>
      <c r="AB532" s="13"/>
      <c r="AC532" s="13"/>
      <c r="AD532" s="13"/>
      <c r="AE532" s="13"/>
      <c r="AG532" s="32" t="str" cm="1">
        <f t="array" ref="AG532">_xlfn.IFS(AH532="","",AH532="Yes",IF(ISNUMBER(U532),IF(U532&lt;1988,"Yes","No"),"No"),TRUE,"")</f>
        <v/>
      </c>
      <c r="AH532" s="32" t="str">
        <f t="shared" si="26"/>
        <v/>
      </c>
      <c r="AI532" s="32" t="str" cm="1">
        <f t="array" ref="AI532">_xlfn.IFS(AJ532="","",AJ532="Yes",IF(ISNUMBER(U532),IF(U532&lt;1988,"Yes","No"),"No"),TRUE,"No")</f>
        <v>No</v>
      </c>
      <c r="AJ532" s="32" t="str" cm="1">
        <f t="array" ref="AJ532">_xlfn.IFS(AND(S532="",T532=""),"",
     OR(S532="Lead",T532="Lead"),"No",
     OR(S532="Non-Lead Copper",T532="Non-Lead Copper"),"Yes",
     TRUE,"No")</f>
        <v>No</v>
      </c>
      <c r="AK532" s="32" t="str" cm="1">
        <f t="array" ref="AK532">_xlfn.IFS(AND(S532="",T532=""),"",
     OR(S532="Lead",T532="Lead"),"Yes",
     TRUE,"No")</f>
        <v>No</v>
      </c>
    </row>
    <row r="533" spans="1:37">
      <c r="A533" s="28">
        <v>531</v>
      </c>
      <c r="B533" s="2"/>
      <c r="C533" s="2"/>
      <c r="D533" s="3"/>
      <c r="E533" s="2"/>
      <c r="F533" s="5" t="s">
        <v>68</v>
      </c>
      <c r="G533" s="2"/>
      <c r="H533" s="2"/>
      <c r="I533" s="2"/>
      <c r="J533" s="2"/>
      <c r="K533" s="2"/>
      <c r="L533" s="2"/>
      <c r="M533" s="4"/>
      <c r="N533" s="2"/>
      <c r="O533" s="2"/>
      <c r="P533" s="2"/>
      <c r="Q533" s="2"/>
      <c r="R533" s="5"/>
      <c r="S533" s="2" t="s">
        <v>68</v>
      </c>
      <c r="T533" s="2" t="s">
        <v>68</v>
      </c>
      <c r="U533" s="34"/>
      <c r="V533" s="30" t="str" cm="1">
        <f t="array" ref="V533">_xlfn.IFS(
    D533="","",
    AND(D533="Single Family Residence",OR(X533="Lead",S533="Lead",T533="Lead"),OR(Q533="No",Q533="Unknown",Q533="")),"Tier 1",
    AND(D533="Single Family Residence",OR(X533="GRR",S533="Galvanized",T533="Galvanized",F533="Lead"),OR(Q533="No",Q533="Unknown",Q533="")),"Tier 3",
    AND(D533="Single Family Residence",AI533="Yes",OR(Q533="No",Q533="Unknown",Q533="")),"Tier 4",
    AND(D533&lt;&gt;"Single Family Residence",OR(X533="Lead",AK533="Yes"),OR(Q533="No",Q533="Unknown",Q533="")),"Tier 2",
    OR(Q533="No",Q533="Unknown",Q533=""),"Tier 5",
    Q533="Yes","No Tier",
    TRUE,"")</f>
        <v/>
      </c>
      <c r="W533" s="32" t="str">
        <f t="shared" si="24"/>
        <v>Unknown</v>
      </c>
      <c r="X533" s="32" t="str" cm="1">
        <f t="array" ref="X533">_xlfn.IFS(
    AND(G533="",M533=""), "",
    OR(G533="Lead", G533="Lead Lined Galvanized", M533="Lead", M533="Lead Lined Galvanized"), "Lead",
    AND(G533="GRR", M533="GRR"), "Non-Lead",
    OR(AND(G533="GRR", M533=""), AND(G533="", M533="GRR")), "Non-Lead",
    AND(G533&lt;&gt;"GRR", G533&lt;&gt;"", M533="GRR", OR(I533="Yes", I533="Unknown", I533="")), "GRR",
    AND(G533&lt;&gt;"GRR", G533&lt;&gt;"", M533="GRR", I533="No"), "Non-Lead",
    OR(G533="Unknown", M533="Unknown"), "Unknown",
    OR(NOT(OR(G533="Lead", G533="Lead Lined Galvanized", G533="GRR", G533="Unknown")),
       NOT(OR(M533="Lead", M533="Lead Lined Galvanized", M533="GRR", M533="Unknown"))), "Non-Lead",
    TRUE, ""
)</f>
        <v/>
      </c>
      <c r="Y533" s="31" t="str">
        <f t="shared" si="25"/>
        <v/>
      </c>
      <c r="Z533" s="1" t="b">
        <v>0</v>
      </c>
      <c r="AA533" s="13"/>
      <c r="AB533" s="13"/>
      <c r="AC533" s="13"/>
      <c r="AD533" s="13"/>
      <c r="AE533" s="13"/>
      <c r="AG533" s="32" t="str" cm="1">
        <f t="array" ref="AG533">_xlfn.IFS(AH533="","",AH533="Yes",IF(ISNUMBER(U533),IF(U533&lt;1988,"Yes","No"),"No"),TRUE,"")</f>
        <v/>
      </c>
      <c r="AH533" s="32" t="str">
        <f t="shared" si="26"/>
        <v/>
      </c>
      <c r="AI533" s="32" t="str" cm="1">
        <f t="array" ref="AI533">_xlfn.IFS(AJ533="","",AJ533="Yes",IF(ISNUMBER(U533),IF(U533&lt;1988,"Yes","No"),"No"),TRUE,"No")</f>
        <v>No</v>
      </c>
      <c r="AJ533" s="32" t="str" cm="1">
        <f t="array" ref="AJ533">_xlfn.IFS(AND(S533="",T533=""),"",
     OR(S533="Lead",T533="Lead"),"No",
     OR(S533="Non-Lead Copper",T533="Non-Lead Copper"),"Yes",
     TRUE,"No")</f>
        <v>No</v>
      </c>
      <c r="AK533" s="32" t="str" cm="1">
        <f t="array" ref="AK533">_xlfn.IFS(AND(S533="",T533=""),"",
     OR(S533="Lead",T533="Lead"),"Yes",
     TRUE,"No")</f>
        <v>No</v>
      </c>
    </row>
    <row r="534" spans="1:37">
      <c r="A534" s="28">
        <v>532</v>
      </c>
      <c r="B534" s="2"/>
      <c r="C534" s="2"/>
      <c r="D534" s="3"/>
      <c r="E534" s="2"/>
      <c r="F534" s="5" t="s">
        <v>68</v>
      </c>
      <c r="G534" s="2"/>
      <c r="H534" s="2"/>
      <c r="I534" s="2"/>
      <c r="J534" s="2"/>
      <c r="K534" s="2"/>
      <c r="L534" s="2"/>
      <c r="M534" s="4"/>
      <c r="N534" s="2"/>
      <c r="O534" s="2"/>
      <c r="P534" s="2"/>
      <c r="Q534" s="2"/>
      <c r="R534" s="5"/>
      <c r="S534" s="2" t="s">
        <v>68</v>
      </c>
      <c r="T534" s="2" t="s">
        <v>68</v>
      </c>
      <c r="U534" s="34"/>
      <c r="V534" s="30" t="str" cm="1">
        <f t="array" ref="V534">_xlfn.IFS(
    D534="","",
    AND(D534="Single Family Residence",OR(X534="Lead",S534="Lead",T534="Lead"),OR(Q534="No",Q534="Unknown",Q534="")),"Tier 1",
    AND(D534="Single Family Residence",OR(X534="GRR",S534="Galvanized",T534="Galvanized",F534="Lead"),OR(Q534="No",Q534="Unknown",Q534="")),"Tier 3",
    AND(D534="Single Family Residence",AI534="Yes",OR(Q534="No",Q534="Unknown",Q534="")),"Tier 4",
    AND(D534&lt;&gt;"Single Family Residence",OR(X534="Lead",AK534="Yes"),OR(Q534="No",Q534="Unknown",Q534="")),"Tier 2",
    OR(Q534="No",Q534="Unknown",Q534=""),"Tier 5",
    Q534="Yes","No Tier",
    TRUE,"")</f>
        <v/>
      </c>
      <c r="W534" s="32" t="str">
        <f t="shared" si="24"/>
        <v>Unknown</v>
      </c>
      <c r="X534" s="32" t="str" cm="1">
        <f t="array" ref="X534">_xlfn.IFS(
    AND(G534="",M534=""), "",
    OR(G534="Lead", G534="Lead Lined Galvanized", M534="Lead", M534="Lead Lined Galvanized"), "Lead",
    AND(G534="GRR", M534="GRR"), "Non-Lead",
    OR(AND(G534="GRR", M534=""), AND(G534="", M534="GRR")), "Non-Lead",
    AND(G534&lt;&gt;"GRR", G534&lt;&gt;"", M534="GRR", OR(I534="Yes", I534="Unknown", I534="")), "GRR",
    AND(G534&lt;&gt;"GRR", G534&lt;&gt;"", M534="GRR", I534="No"), "Non-Lead",
    OR(G534="Unknown", M534="Unknown"), "Unknown",
    OR(NOT(OR(G534="Lead", G534="Lead Lined Galvanized", G534="GRR", G534="Unknown")),
       NOT(OR(M534="Lead", M534="Lead Lined Galvanized", M534="GRR", M534="Unknown"))), "Non-Lead",
    TRUE, ""
)</f>
        <v/>
      </c>
      <c r="Y534" s="31" t="str">
        <f t="shared" si="25"/>
        <v/>
      </c>
      <c r="Z534" s="1" t="b">
        <v>0</v>
      </c>
      <c r="AA534" s="13"/>
      <c r="AB534" s="13"/>
      <c r="AC534" s="13"/>
      <c r="AD534" s="13"/>
      <c r="AE534" s="13"/>
      <c r="AG534" s="32" t="str" cm="1">
        <f t="array" ref="AG534">_xlfn.IFS(AH534="","",AH534="Yes",IF(ISNUMBER(U534),IF(U534&lt;1988,"Yes","No"),"No"),TRUE,"")</f>
        <v/>
      </c>
      <c r="AH534" s="32" t="str">
        <f t="shared" si="26"/>
        <v/>
      </c>
      <c r="AI534" s="32" t="str" cm="1">
        <f t="array" ref="AI534">_xlfn.IFS(AJ534="","",AJ534="Yes",IF(ISNUMBER(U534),IF(U534&lt;1988,"Yes","No"),"No"),TRUE,"No")</f>
        <v>No</v>
      </c>
      <c r="AJ534" s="32" t="str" cm="1">
        <f t="array" ref="AJ534">_xlfn.IFS(AND(S534="",T534=""),"",
     OR(S534="Lead",T534="Lead"),"No",
     OR(S534="Non-Lead Copper",T534="Non-Lead Copper"),"Yes",
     TRUE,"No")</f>
        <v>No</v>
      </c>
      <c r="AK534" s="32" t="str" cm="1">
        <f t="array" ref="AK534">_xlfn.IFS(AND(S534="",T534=""),"",
     OR(S534="Lead",T534="Lead"),"Yes",
     TRUE,"No")</f>
        <v>No</v>
      </c>
    </row>
    <row r="535" spans="1:37">
      <c r="A535" s="28">
        <v>533</v>
      </c>
      <c r="B535" s="2"/>
      <c r="C535" s="2"/>
      <c r="D535" s="3"/>
      <c r="E535" s="2"/>
      <c r="F535" s="5" t="s">
        <v>68</v>
      </c>
      <c r="G535" s="2"/>
      <c r="H535" s="2"/>
      <c r="I535" s="2"/>
      <c r="J535" s="2"/>
      <c r="K535" s="2"/>
      <c r="L535" s="2"/>
      <c r="M535" s="4"/>
      <c r="N535" s="2"/>
      <c r="O535" s="2"/>
      <c r="P535" s="2"/>
      <c r="Q535" s="2"/>
      <c r="R535" s="5"/>
      <c r="S535" s="2" t="s">
        <v>68</v>
      </c>
      <c r="T535" s="2" t="s">
        <v>68</v>
      </c>
      <c r="U535" s="34"/>
      <c r="V535" s="30" t="str" cm="1">
        <f t="array" ref="V535">_xlfn.IFS(
    D535="","",
    AND(D535="Single Family Residence",OR(X535="Lead",S535="Lead",T535="Lead"),OR(Q535="No",Q535="Unknown",Q535="")),"Tier 1",
    AND(D535="Single Family Residence",OR(X535="GRR",S535="Galvanized",T535="Galvanized",F535="Lead"),OR(Q535="No",Q535="Unknown",Q535="")),"Tier 3",
    AND(D535="Single Family Residence",AI535="Yes",OR(Q535="No",Q535="Unknown",Q535="")),"Tier 4",
    AND(D535&lt;&gt;"Single Family Residence",OR(X535="Lead",AK535="Yes"),OR(Q535="No",Q535="Unknown",Q535="")),"Tier 2",
    OR(Q535="No",Q535="Unknown",Q535=""),"Tier 5",
    Q535="Yes","No Tier",
    TRUE,"")</f>
        <v/>
      </c>
      <c r="W535" s="32" t="str">
        <f t="shared" si="24"/>
        <v>Unknown</v>
      </c>
      <c r="X535" s="32" t="str" cm="1">
        <f t="array" ref="X535">_xlfn.IFS(
    AND(G535="",M535=""), "",
    OR(G535="Lead", G535="Lead Lined Galvanized", M535="Lead", M535="Lead Lined Galvanized"), "Lead",
    AND(G535="GRR", M535="GRR"), "Non-Lead",
    OR(AND(G535="GRR", M535=""), AND(G535="", M535="GRR")), "Non-Lead",
    AND(G535&lt;&gt;"GRR", G535&lt;&gt;"", M535="GRR", OR(I535="Yes", I535="Unknown", I535="")), "GRR",
    AND(G535&lt;&gt;"GRR", G535&lt;&gt;"", M535="GRR", I535="No"), "Non-Lead",
    OR(G535="Unknown", M535="Unknown"), "Unknown",
    OR(NOT(OR(G535="Lead", G535="Lead Lined Galvanized", G535="GRR", G535="Unknown")),
       NOT(OR(M535="Lead", M535="Lead Lined Galvanized", M535="GRR", M535="Unknown"))), "Non-Lead",
    TRUE, ""
)</f>
        <v/>
      </c>
      <c r="Y535" s="31" t="str">
        <f t="shared" si="25"/>
        <v/>
      </c>
      <c r="Z535" s="1" t="b">
        <v>0</v>
      </c>
      <c r="AA535" s="13"/>
      <c r="AB535" s="13"/>
      <c r="AC535" s="13"/>
      <c r="AD535" s="13"/>
      <c r="AE535" s="13"/>
      <c r="AG535" s="32" t="str" cm="1">
        <f t="array" ref="AG535">_xlfn.IFS(AH535="","",AH535="Yes",IF(ISNUMBER(U535),IF(U535&lt;1988,"Yes","No"),"No"),TRUE,"")</f>
        <v/>
      </c>
      <c r="AH535" s="32" t="str">
        <f t="shared" si="26"/>
        <v/>
      </c>
      <c r="AI535" s="32" t="str" cm="1">
        <f t="array" ref="AI535">_xlfn.IFS(AJ535="","",AJ535="Yes",IF(ISNUMBER(U535),IF(U535&lt;1988,"Yes","No"),"No"),TRUE,"No")</f>
        <v>No</v>
      </c>
      <c r="AJ535" s="32" t="str" cm="1">
        <f t="array" ref="AJ535">_xlfn.IFS(AND(S535="",T535=""),"",
     OR(S535="Lead",T535="Lead"),"No",
     OR(S535="Non-Lead Copper",T535="Non-Lead Copper"),"Yes",
     TRUE,"No")</f>
        <v>No</v>
      </c>
      <c r="AK535" s="32" t="str" cm="1">
        <f t="array" ref="AK535">_xlfn.IFS(AND(S535="",T535=""),"",
     OR(S535="Lead",T535="Lead"),"Yes",
     TRUE,"No")</f>
        <v>No</v>
      </c>
    </row>
    <row r="536" spans="1:37">
      <c r="A536" s="28">
        <v>534</v>
      </c>
      <c r="B536" s="2"/>
      <c r="C536" s="2"/>
      <c r="D536" s="3"/>
      <c r="E536" s="2"/>
      <c r="F536" s="5" t="s">
        <v>68</v>
      </c>
      <c r="G536" s="2"/>
      <c r="H536" s="2"/>
      <c r="I536" s="2"/>
      <c r="J536" s="2"/>
      <c r="K536" s="2"/>
      <c r="L536" s="2"/>
      <c r="M536" s="4"/>
      <c r="N536" s="2"/>
      <c r="O536" s="2"/>
      <c r="P536" s="2"/>
      <c r="Q536" s="2"/>
      <c r="R536" s="5"/>
      <c r="S536" s="2" t="s">
        <v>68</v>
      </c>
      <c r="T536" s="2" t="s">
        <v>68</v>
      </c>
      <c r="U536" s="34"/>
      <c r="V536" s="30" t="str" cm="1">
        <f t="array" ref="V536">_xlfn.IFS(
    D536="","",
    AND(D536="Single Family Residence",OR(X536="Lead",S536="Lead",T536="Lead"),OR(Q536="No",Q536="Unknown",Q536="")),"Tier 1",
    AND(D536="Single Family Residence",OR(X536="GRR",S536="Galvanized",T536="Galvanized",F536="Lead"),OR(Q536="No",Q536="Unknown",Q536="")),"Tier 3",
    AND(D536="Single Family Residence",AI536="Yes",OR(Q536="No",Q536="Unknown",Q536="")),"Tier 4",
    AND(D536&lt;&gt;"Single Family Residence",OR(X536="Lead",AK536="Yes"),OR(Q536="No",Q536="Unknown",Q536="")),"Tier 2",
    OR(Q536="No",Q536="Unknown",Q536=""),"Tier 5",
    Q536="Yes","No Tier",
    TRUE,"")</f>
        <v/>
      </c>
      <c r="W536" s="32" t="str">
        <f t="shared" si="24"/>
        <v>Unknown</v>
      </c>
      <c r="X536" s="32" t="str" cm="1">
        <f t="array" ref="X536">_xlfn.IFS(
    AND(G536="",M536=""), "",
    OR(G536="Lead", G536="Lead Lined Galvanized", M536="Lead", M536="Lead Lined Galvanized"), "Lead",
    AND(G536="GRR", M536="GRR"), "Non-Lead",
    OR(AND(G536="GRR", M536=""), AND(G536="", M536="GRR")), "Non-Lead",
    AND(G536&lt;&gt;"GRR", G536&lt;&gt;"", M536="GRR", OR(I536="Yes", I536="Unknown", I536="")), "GRR",
    AND(G536&lt;&gt;"GRR", G536&lt;&gt;"", M536="GRR", I536="No"), "Non-Lead",
    OR(G536="Unknown", M536="Unknown"), "Unknown",
    OR(NOT(OR(G536="Lead", G536="Lead Lined Galvanized", G536="GRR", G536="Unknown")),
       NOT(OR(M536="Lead", M536="Lead Lined Galvanized", M536="GRR", M536="Unknown"))), "Non-Lead",
    TRUE, ""
)</f>
        <v/>
      </c>
      <c r="Y536" s="31" t="str">
        <f t="shared" si="25"/>
        <v/>
      </c>
      <c r="Z536" s="1" t="b">
        <v>0</v>
      </c>
      <c r="AA536" s="13"/>
      <c r="AB536" s="13"/>
      <c r="AC536" s="13"/>
      <c r="AD536" s="13"/>
      <c r="AE536" s="13"/>
      <c r="AG536" s="32" t="str" cm="1">
        <f t="array" ref="AG536">_xlfn.IFS(AH536="","",AH536="Yes",IF(ISNUMBER(U536),IF(U536&lt;1988,"Yes","No"),"No"),TRUE,"")</f>
        <v/>
      </c>
      <c r="AH536" s="32" t="str">
        <f t="shared" si="26"/>
        <v/>
      </c>
      <c r="AI536" s="32" t="str" cm="1">
        <f t="array" ref="AI536">_xlfn.IFS(AJ536="","",AJ536="Yes",IF(ISNUMBER(U536),IF(U536&lt;1988,"Yes","No"),"No"),TRUE,"No")</f>
        <v>No</v>
      </c>
      <c r="AJ536" s="32" t="str" cm="1">
        <f t="array" ref="AJ536">_xlfn.IFS(AND(S536="",T536=""),"",
     OR(S536="Lead",T536="Lead"),"No",
     OR(S536="Non-Lead Copper",T536="Non-Lead Copper"),"Yes",
     TRUE,"No")</f>
        <v>No</v>
      </c>
      <c r="AK536" s="32" t="str" cm="1">
        <f t="array" ref="AK536">_xlfn.IFS(AND(S536="",T536=""),"",
     OR(S536="Lead",T536="Lead"),"Yes",
     TRUE,"No")</f>
        <v>No</v>
      </c>
    </row>
    <row r="537" spans="1:37">
      <c r="A537" s="28">
        <v>535</v>
      </c>
      <c r="B537" s="2"/>
      <c r="C537" s="2"/>
      <c r="D537" s="3"/>
      <c r="E537" s="2"/>
      <c r="F537" s="5" t="s">
        <v>68</v>
      </c>
      <c r="G537" s="2"/>
      <c r="H537" s="2"/>
      <c r="I537" s="2"/>
      <c r="J537" s="2"/>
      <c r="K537" s="2"/>
      <c r="L537" s="2"/>
      <c r="M537" s="4"/>
      <c r="N537" s="2"/>
      <c r="O537" s="2"/>
      <c r="P537" s="2"/>
      <c r="Q537" s="2"/>
      <c r="R537" s="5"/>
      <c r="S537" s="2" t="s">
        <v>68</v>
      </c>
      <c r="T537" s="2" t="s">
        <v>68</v>
      </c>
      <c r="U537" s="34"/>
      <c r="V537" s="30" t="str" cm="1">
        <f t="array" ref="V537">_xlfn.IFS(
    D537="","",
    AND(D537="Single Family Residence",OR(X537="Lead",S537="Lead",T537="Lead"),OR(Q537="No",Q537="Unknown",Q537="")),"Tier 1",
    AND(D537="Single Family Residence",OR(X537="GRR",S537="Galvanized",T537="Galvanized",F537="Lead"),OR(Q537="No",Q537="Unknown",Q537="")),"Tier 3",
    AND(D537="Single Family Residence",AI537="Yes",OR(Q537="No",Q537="Unknown",Q537="")),"Tier 4",
    AND(D537&lt;&gt;"Single Family Residence",OR(X537="Lead",AK537="Yes"),OR(Q537="No",Q537="Unknown",Q537="")),"Tier 2",
    OR(Q537="No",Q537="Unknown",Q537=""),"Tier 5",
    Q537="Yes","No Tier",
    TRUE,"")</f>
        <v/>
      </c>
      <c r="W537" s="32" t="str">
        <f t="shared" si="24"/>
        <v>Unknown</v>
      </c>
      <c r="X537" s="32" t="str" cm="1">
        <f t="array" ref="X537">_xlfn.IFS(
    AND(G537="",M537=""), "",
    OR(G537="Lead", G537="Lead Lined Galvanized", M537="Lead", M537="Lead Lined Galvanized"), "Lead",
    AND(G537="GRR", M537="GRR"), "Non-Lead",
    OR(AND(G537="GRR", M537=""), AND(G537="", M537="GRR")), "Non-Lead",
    AND(G537&lt;&gt;"GRR", G537&lt;&gt;"", M537="GRR", OR(I537="Yes", I537="Unknown", I537="")), "GRR",
    AND(G537&lt;&gt;"GRR", G537&lt;&gt;"", M537="GRR", I537="No"), "Non-Lead",
    OR(G537="Unknown", M537="Unknown"), "Unknown",
    OR(NOT(OR(G537="Lead", G537="Lead Lined Galvanized", G537="GRR", G537="Unknown")),
       NOT(OR(M537="Lead", M537="Lead Lined Galvanized", M537="GRR", M537="Unknown"))), "Non-Lead",
    TRUE, ""
)</f>
        <v/>
      </c>
      <c r="Y537" s="31" t="str">
        <f t="shared" si="25"/>
        <v/>
      </c>
      <c r="Z537" s="1" t="b">
        <v>0</v>
      </c>
      <c r="AA537" s="13"/>
      <c r="AB537" s="13"/>
      <c r="AC537" s="13"/>
      <c r="AD537" s="13"/>
      <c r="AE537" s="13"/>
      <c r="AG537" s="32" t="str" cm="1">
        <f t="array" ref="AG537">_xlfn.IFS(AH537="","",AH537="Yes",IF(ISNUMBER(U537),IF(U537&lt;1988,"Yes","No"),"No"),TRUE,"")</f>
        <v/>
      </c>
      <c r="AH537" s="32" t="str">
        <f t="shared" si="26"/>
        <v/>
      </c>
      <c r="AI537" s="32" t="str" cm="1">
        <f t="array" ref="AI537">_xlfn.IFS(AJ537="","",AJ537="Yes",IF(ISNUMBER(U537),IF(U537&lt;1988,"Yes","No"),"No"),TRUE,"No")</f>
        <v>No</v>
      </c>
      <c r="AJ537" s="32" t="str" cm="1">
        <f t="array" ref="AJ537">_xlfn.IFS(AND(S537="",T537=""),"",
     OR(S537="Lead",T537="Lead"),"No",
     OR(S537="Non-Lead Copper",T537="Non-Lead Copper"),"Yes",
     TRUE,"No")</f>
        <v>No</v>
      </c>
      <c r="AK537" s="32" t="str" cm="1">
        <f t="array" ref="AK537">_xlfn.IFS(AND(S537="",T537=""),"",
     OR(S537="Lead",T537="Lead"),"Yes",
     TRUE,"No")</f>
        <v>No</v>
      </c>
    </row>
    <row r="538" spans="1:37">
      <c r="A538" s="28">
        <v>536</v>
      </c>
      <c r="B538" s="2"/>
      <c r="C538" s="2"/>
      <c r="D538" s="3"/>
      <c r="E538" s="2"/>
      <c r="F538" s="5" t="s">
        <v>68</v>
      </c>
      <c r="G538" s="2"/>
      <c r="H538" s="2"/>
      <c r="I538" s="2"/>
      <c r="J538" s="2"/>
      <c r="K538" s="2"/>
      <c r="L538" s="2"/>
      <c r="M538" s="4"/>
      <c r="N538" s="2"/>
      <c r="O538" s="2"/>
      <c r="P538" s="2"/>
      <c r="Q538" s="2"/>
      <c r="R538" s="5"/>
      <c r="S538" s="2" t="s">
        <v>68</v>
      </c>
      <c r="T538" s="2" t="s">
        <v>68</v>
      </c>
      <c r="U538" s="34"/>
      <c r="V538" s="30" t="str" cm="1">
        <f t="array" ref="V538">_xlfn.IFS(
    D538="","",
    AND(D538="Single Family Residence",OR(X538="Lead",S538="Lead",T538="Lead"),OR(Q538="No",Q538="Unknown",Q538="")),"Tier 1",
    AND(D538="Single Family Residence",OR(X538="GRR",S538="Galvanized",T538="Galvanized",F538="Lead"),OR(Q538="No",Q538="Unknown",Q538="")),"Tier 3",
    AND(D538="Single Family Residence",AI538="Yes",OR(Q538="No",Q538="Unknown",Q538="")),"Tier 4",
    AND(D538&lt;&gt;"Single Family Residence",OR(X538="Lead",AK538="Yes"),OR(Q538="No",Q538="Unknown",Q538="")),"Tier 2",
    OR(Q538="No",Q538="Unknown",Q538=""),"Tier 5",
    Q538="Yes","No Tier",
    TRUE,"")</f>
        <v/>
      </c>
      <c r="W538" s="32" t="str">
        <f t="shared" si="24"/>
        <v>Unknown</v>
      </c>
      <c r="X538" s="32" t="str" cm="1">
        <f t="array" ref="X538">_xlfn.IFS(
    AND(G538="",M538=""), "",
    OR(G538="Lead", G538="Lead Lined Galvanized", M538="Lead", M538="Lead Lined Galvanized"), "Lead",
    AND(G538="GRR", M538="GRR"), "Non-Lead",
    OR(AND(G538="GRR", M538=""), AND(G538="", M538="GRR")), "Non-Lead",
    AND(G538&lt;&gt;"GRR", G538&lt;&gt;"", M538="GRR", OR(I538="Yes", I538="Unknown", I538="")), "GRR",
    AND(G538&lt;&gt;"GRR", G538&lt;&gt;"", M538="GRR", I538="No"), "Non-Lead",
    OR(G538="Unknown", M538="Unknown"), "Unknown",
    OR(NOT(OR(G538="Lead", G538="Lead Lined Galvanized", G538="GRR", G538="Unknown")),
       NOT(OR(M538="Lead", M538="Lead Lined Galvanized", M538="GRR", M538="Unknown"))), "Non-Lead",
    TRUE, ""
)</f>
        <v/>
      </c>
      <c r="Y538" s="31" t="str">
        <f t="shared" si="25"/>
        <v/>
      </c>
      <c r="Z538" s="1" t="b">
        <v>0</v>
      </c>
      <c r="AA538" s="13"/>
      <c r="AB538" s="13"/>
      <c r="AC538" s="13"/>
      <c r="AD538" s="13"/>
      <c r="AE538" s="13"/>
      <c r="AG538" s="32" t="str" cm="1">
        <f t="array" ref="AG538">_xlfn.IFS(AH538="","",AH538="Yes",IF(ISNUMBER(U538),IF(U538&lt;1988,"Yes","No"),"No"),TRUE,"")</f>
        <v/>
      </c>
      <c r="AH538" s="32" t="str">
        <f t="shared" si="26"/>
        <v/>
      </c>
      <c r="AI538" s="32" t="str" cm="1">
        <f t="array" ref="AI538">_xlfn.IFS(AJ538="","",AJ538="Yes",IF(ISNUMBER(U538),IF(U538&lt;1988,"Yes","No"),"No"),TRUE,"No")</f>
        <v>No</v>
      </c>
      <c r="AJ538" s="32" t="str" cm="1">
        <f t="array" ref="AJ538">_xlfn.IFS(AND(S538="",T538=""),"",
     OR(S538="Lead",T538="Lead"),"No",
     OR(S538="Non-Lead Copper",T538="Non-Lead Copper"),"Yes",
     TRUE,"No")</f>
        <v>No</v>
      </c>
      <c r="AK538" s="32" t="str" cm="1">
        <f t="array" ref="AK538">_xlfn.IFS(AND(S538="",T538=""),"",
     OR(S538="Lead",T538="Lead"),"Yes",
     TRUE,"No")</f>
        <v>No</v>
      </c>
    </row>
    <row r="539" spans="1:37">
      <c r="A539" s="28">
        <v>537</v>
      </c>
      <c r="B539" s="2"/>
      <c r="C539" s="2"/>
      <c r="D539" s="3"/>
      <c r="E539" s="2"/>
      <c r="F539" s="5" t="s">
        <v>68</v>
      </c>
      <c r="G539" s="2"/>
      <c r="H539" s="2"/>
      <c r="I539" s="2"/>
      <c r="J539" s="2"/>
      <c r="K539" s="2"/>
      <c r="L539" s="2"/>
      <c r="M539" s="4"/>
      <c r="N539" s="2"/>
      <c r="O539" s="2"/>
      <c r="P539" s="2"/>
      <c r="Q539" s="2"/>
      <c r="R539" s="5"/>
      <c r="S539" s="2" t="s">
        <v>68</v>
      </c>
      <c r="T539" s="2" t="s">
        <v>68</v>
      </c>
      <c r="U539" s="34"/>
      <c r="V539" s="30" t="str" cm="1">
        <f t="array" ref="V539">_xlfn.IFS(
    D539="","",
    AND(D539="Single Family Residence",OR(X539="Lead",S539="Lead",T539="Lead"),OR(Q539="No",Q539="Unknown",Q539="")),"Tier 1",
    AND(D539="Single Family Residence",OR(X539="GRR",S539="Galvanized",T539="Galvanized",F539="Lead"),OR(Q539="No",Q539="Unknown",Q539="")),"Tier 3",
    AND(D539="Single Family Residence",AI539="Yes",OR(Q539="No",Q539="Unknown",Q539="")),"Tier 4",
    AND(D539&lt;&gt;"Single Family Residence",OR(X539="Lead",AK539="Yes"),OR(Q539="No",Q539="Unknown",Q539="")),"Tier 2",
    OR(Q539="No",Q539="Unknown",Q539=""),"Tier 5",
    Q539="Yes","No Tier",
    TRUE,"")</f>
        <v/>
      </c>
      <c r="W539" s="32" t="str">
        <f t="shared" si="24"/>
        <v>Unknown</v>
      </c>
      <c r="X539" s="32" t="str" cm="1">
        <f t="array" ref="X539">_xlfn.IFS(
    AND(G539="",M539=""), "",
    OR(G539="Lead", G539="Lead Lined Galvanized", M539="Lead", M539="Lead Lined Galvanized"), "Lead",
    AND(G539="GRR", M539="GRR"), "Non-Lead",
    OR(AND(G539="GRR", M539=""), AND(G539="", M539="GRR")), "Non-Lead",
    AND(G539&lt;&gt;"GRR", G539&lt;&gt;"", M539="GRR", OR(I539="Yes", I539="Unknown", I539="")), "GRR",
    AND(G539&lt;&gt;"GRR", G539&lt;&gt;"", M539="GRR", I539="No"), "Non-Lead",
    OR(G539="Unknown", M539="Unknown"), "Unknown",
    OR(NOT(OR(G539="Lead", G539="Lead Lined Galvanized", G539="GRR", G539="Unknown")),
       NOT(OR(M539="Lead", M539="Lead Lined Galvanized", M539="GRR", M539="Unknown"))), "Non-Lead",
    TRUE, ""
)</f>
        <v/>
      </c>
      <c r="Y539" s="31" t="str">
        <f t="shared" si="25"/>
        <v/>
      </c>
      <c r="Z539" s="1" t="b">
        <v>0</v>
      </c>
      <c r="AA539" s="13"/>
      <c r="AB539" s="13"/>
      <c r="AC539" s="13"/>
      <c r="AD539" s="13"/>
      <c r="AE539" s="13"/>
      <c r="AG539" s="32" t="str" cm="1">
        <f t="array" ref="AG539">_xlfn.IFS(AH539="","",AH539="Yes",IF(ISNUMBER(U539),IF(U539&lt;1988,"Yes","No"),"No"),TRUE,"")</f>
        <v/>
      </c>
      <c r="AH539" s="32" t="str">
        <f t="shared" si="26"/>
        <v/>
      </c>
      <c r="AI539" s="32" t="str" cm="1">
        <f t="array" ref="AI539">_xlfn.IFS(AJ539="","",AJ539="Yes",IF(ISNUMBER(U539),IF(U539&lt;1988,"Yes","No"),"No"),TRUE,"No")</f>
        <v>No</v>
      </c>
      <c r="AJ539" s="32" t="str" cm="1">
        <f t="array" ref="AJ539">_xlfn.IFS(AND(S539="",T539=""),"",
     OR(S539="Lead",T539="Lead"),"No",
     OR(S539="Non-Lead Copper",T539="Non-Lead Copper"),"Yes",
     TRUE,"No")</f>
        <v>No</v>
      </c>
      <c r="AK539" s="32" t="str" cm="1">
        <f t="array" ref="AK539">_xlfn.IFS(AND(S539="",T539=""),"",
     OR(S539="Lead",T539="Lead"),"Yes",
     TRUE,"No")</f>
        <v>No</v>
      </c>
    </row>
    <row r="540" spans="1:37">
      <c r="A540" s="28">
        <v>538</v>
      </c>
      <c r="B540" s="2"/>
      <c r="C540" s="2"/>
      <c r="D540" s="3"/>
      <c r="E540" s="2"/>
      <c r="F540" s="5" t="s">
        <v>68</v>
      </c>
      <c r="G540" s="2"/>
      <c r="H540" s="2"/>
      <c r="I540" s="2"/>
      <c r="J540" s="2"/>
      <c r="K540" s="2"/>
      <c r="L540" s="2"/>
      <c r="M540" s="4"/>
      <c r="N540" s="2"/>
      <c r="O540" s="2"/>
      <c r="P540" s="2"/>
      <c r="Q540" s="2"/>
      <c r="R540" s="5"/>
      <c r="S540" s="2" t="s">
        <v>68</v>
      </c>
      <c r="T540" s="2" t="s">
        <v>68</v>
      </c>
      <c r="U540" s="34"/>
      <c r="V540" s="30" t="str" cm="1">
        <f t="array" ref="V540">_xlfn.IFS(
    D540="","",
    AND(D540="Single Family Residence",OR(X540="Lead",S540="Lead",T540="Lead"),OR(Q540="No",Q540="Unknown",Q540="")),"Tier 1",
    AND(D540="Single Family Residence",OR(X540="GRR",S540="Galvanized",T540="Galvanized",F540="Lead"),OR(Q540="No",Q540="Unknown",Q540="")),"Tier 3",
    AND(D540="Single Family Residence",AI540="Yes",OR(Q540="No",Q540="Unknown",Q540="")),"Tier 4",
    AND(D540&lt;&gt;"Single Family Residence",OR(X540="Lead",AK540="Yes"),OR(Q540="No",Q540="Unknown",Q540="")),"Tier 2",
    OR(Q540="No",Q540="Unknown",Q540=""),"Tier 5",
    Q540="Yes","No Tier",
    TRUE,"")</f>
        <v/>
      </c>
      <c r="W540" s="32" t="str">
        <f t="shared" si="24"/>
        <v>Unknown</v>
      </c>
      <c r="X540" s="32" t="str" cm="1">
        <f t="array" ref="X540">_xlfn.IFS(
    AND(G540="",M540=""), "",
    OR(G540="Lead", G540="Lead Lined Galvanized", M540="Lead", M540="Lead Lined Galvanized"), "Lead",
    AND(G540="GRR", M540="GRR"), "Non-Lead",
    OR(AND(G540="GRR", M540=""), AND(G540="", M540="GRR")), "Non-Lead",
    AND(G540&lt;&gt;"GRR", G540&lt;&gt;"", M540="GRR", OR(I540="Yes", I540="Unknown", I540="")), "GRR",
    AND(G540&lt;&gt;"GRR", G540&lt;&gt;"", M540="GRR", I540="No"), "Non-Lead",
    OR(G540="Unknown", M540="Unknown"), "Unknown",
    OR(NOT(OR(G540="Lead", G540="Lead Lined Galvanized", G540="GRR", G540="Unknown")),
       NOT(OR(M540="Lead", M540="Lead Lined Galvanized", M540="GRR", M540="Unknown"))), "Non-Lead",
    TRUE, ""
)</f>
        <v/>
      </c>
      <c r="Y540" s="31" t="str">
        <f t="shared" si="25"/>
        <v/>
      </c>
      <c r="Z540" s="1" t="b">
        <v>0</v>
      </c>
      <c r="AA540" s="13"/>
      <c r="AB540" s="13"/>
      <c r="AC540" s="13"/>
      <c r="AD540" s="13"/>
      <c r="AE540" s="13"/>
      <c r="AG540" s="32" t="str" cm="1">
        <f t="array" ref="AG540">_xlfn.IFS(AH540="","",AH540="Yes",IF(ISNUMBER(U540),IF(U540&lt;1988,"Yes","No"),"No"),TRUE,"")</f>
        <v/>
      </c>
      <c r="AH540" s="32" t="str">
        <f t="shared" si="26"/>
        <v/>
      </c>
      <c r="AI540" s="32" t="str" cm="1">
        <f t="array" ref="AI540">_xlfn.IFS(AJ540="","",AJ540="Yes",IF(ISNUMBER(U540),IF(U540&lt;1988,"Yes","No"),"No"),TRUE,"No")</f>
        <v>No</v>
      </c>
      <c r="AJ540" s="32" t="str" cm="1">
        <f t="array" ref="AJ540">_xlfn.IFS(AND(S540="",T540=""),"",
     OR(S540="Lead",T540="Lead"),"No",
     OR(S540="Non-Lead Copper",T540="Non-Lead Copper"),"Yes",
     TRUE,"No")</f>
        <v>No</v>
      </c>
      <c r="AK540" s="32" t="str" cm="1">
        <f t="array" ref="AK540">_xlfn.IFS(AND(S540="",T540=""),"",
     OR(S540="Lead",T540="Lead"),"Yes",
     TRUE,"No")</f>
        <v>No</v>
      </c>
    </row>
    <row r="541" spans="1:37">
      <c r="A541" s="28">
        <v>539</v>
      </c>
      <c r="B541" s="2"/>
      <c r="C541" s="2"/>
      <c r="D541" s="3"/>
      <c r="E541" s="2"/>
      <c r="F541" s="5" t="s">
        <v>68</v>
      </c>
      <c r="G541" s="2"/>
      <c r="H541" s="2"/>
      <c r="I541" s="2"/>
      <c r="J541" s="2"/>
      <c r="K541" s="2"/>
      <c r="L541" s="2"/>
      <c r="M541" s="4"/>
      <c r="N541" s="2"/>
      <c r="O541" s="2"/>
      <c r="P541" s="2"/>
      <c r="Q541" s="2"/>
      <c r="R541" s="5"/>
      <c r="S541" s="2" t="s">
        <v>68</v>
      </c>
      <c r="T541" s="2" t="s">
        <v>68</v>
      </c>
      <c r="U541" s="34"/>
      <c r="V541" s="30" t="str" cm="1">
        <f t="array" ref="V541">_xlfn.IFS(
    D541="","",
    AND(D541="Single Family Residence",OR(X541="Lead",S541="Lead",T541="Lead"),OR(Q541="No",Q541="Unknown",Q541="")),"Tier 1",
    AND(D541="Single Family Residence",OR(X541="GRR",S541="Galvanized",T541="Galvanized",F541="Lead"),OR(Q541="No",Q541="Unknown",Q541="")),"Tier 3",
    AND(D541="Single Family Residence",AI541="Yes",OR(Q541="No",Q541="Unknown",Q541="")),"Tier 4",
    AND(D541&lt;&gt;"Single Family Residence",OR(X541="Lead",AK541="Yes"),OR(Q541="No",Q541="Unknown",Q541="")),"Tier 2",
    OR(Q541="No",Q541="Unknown",Q541=""),"Tier 5",
    Q541="Yes","No Tier",
    TRUE,"")</f>
        <v/>
      </c>
      <c r="W541" s="32" t="str">
        <f t="shared" si="24"/>
        <v>Unknown</v>
      </c>
      <c r="X541" s="32" t="str" cm="1">
        <f t="array" ref="X541">_xlfn.IFS(
    AND(G541="",M541=""), "",
    OR(G541="Lead", G541="Lead Lined Galvanized", M541="Lead", M541="Lead Lined Galvanized"), "Lead",
    AND(G541="GRR", M541="GRR"), "Non-Lead",
    OR(AND(G541="GRR", M541=""), AND(G541="", M541="GRR")), "Non-Lead",
    AND(G541&lt;&gt;"GRR", G541&lt;&gt;"", M541="GRR", OR(I541="Yes", I541="Unknown", I541="")), "GRR",
    AND(G541&lt;&gt;"GRR", G541&lt;&gt;"", M541="GRR", I541="No"), "Non-Lead",
    OR(G541="Unknown", M541="Unknown"), "Unknown",
    OR(NOT(OR(G541="Lead", G541="Lead Lined Galvanized", G541="GRR", G541="Unknown")),
       NOT(OR(M541="Lead", M541="Lead Lined Galvanized", M541="GRR", M541="Unknown"))), "Non-Lead",
    TRUE, ""
)</f>
        <v/>
      </c>
      <c r="Y541" s="31" t="str">
        <f t="shared" si="25"/>
        <v/>
      </c>
      <c r="Z541" s="1" t="b">
        <v>0</v>
      </c>
      <c r="AA541" s="13"/>
      <c r="AB541" s="13"/>
      <c r="AC541" s="13"/>
      <c r="AD541" s="13"/>
      <c r="AE541" s="13"/>
      <c r="AG541" s="32" t="str" cm="1">
        <f t="array" ref="AG541">_xlfn.IFS(AH541="","",AH541="Yes",IF(ISNUMBER(U541),IF(U541&lt;1988,"Yes","No"),"No"),TRUE,"")</f>
        <v/>
      </c>
      <c r="AH541" s="32" t="str">
        <f t="shared" si="26"/>
        <v/>
      </c>
      <c r="AI541" s="32" t="str" cm="1">
        <f t="array" ref="AI541">_xlfn.IFS(AJ541="","",AJ541="Yes",IF(ISNUMBER(U541),IF(U541&lt;1988,"Yes","No"),"No"),TRUE,"No")</f>
        <v>No</v>
      </c>
      <c r="AJ541" s="32" t="str" cm="1">
        <f t="array" ref="AJ541">_xlfn.IFS(AND(S541="",T541=""),"",
     OR(S541="Lead",T541="Lead"),"No",
     OR(S541="Non-Lead Copper",T541="Non-Lead Copper"),"Yes",
     TRUE,"No")</f>
        <v>No</v>
      </c>
      <c r="AK541" s="32" t="str" cm="1">
        <f t="array" ref="AK541">_xlfn.IFS(AND(S541="",T541=""),"",
     OR(S541="Lead",T541="Lead"),"Yes",
     TRUE,"No")</f>
        <v>No</v>
      </c>
    </row>
    <row r="542" spans="1:37">
      <c r="A542" s="28">
        <v>540</v>
      </c>
      <c r="B542" s="2"/>
      <c r="C542" s="2"/>
      <c r="D542" s="3"/>
      <c r="E542" s="2"/>
      <c r="F542" s="5" t="s">
        <v>68</v>
      </c>
      <c r="G542" s="2"/>
      <c r="H542" s="2"/>
      <c r="I542" s="2"/>
      <c r="J542" s="2"/>
      <c r="K542" s="2"/>
      <c r="L542" s="2"/>
      <c r="M542" s="4"/>
      <c r="N542" s="2"/>
      <c r="O542" s="2"/>
      <c r="P542" s="2"/>
      <c r="Q542" s="2"/>
      <c r="R542" s="5"/>
      <c r="S542" s="2" t="s">
        <v>68</v>
      </c>
      <c r="T542" s="2" t="s">
        <v>68</v>
      </c>
      <c r="U542" s="34"/>
      <c r="V542" s="30" t="str" cm="1">
        <f t="array" ref="V542">_xlfn.IFS(
    D542="","",
    AND(D542="Single Family Residence",OR(X542="Lead",S542="Lead",T542="Lead"),OR(Q542="No",Q542="Unknown",Q542="")),"Tier 1",
    AND(D542="Single Family Residence",OR(X542="GRR",S542="Galvanized",T542="Galvanized",F542="Lead"),OR(Q542="No",Q542="Unknown",Q542="")),"Tier 3",
    AND(D542="Single Family Residence",AI542="Yes",OR(Q542="No",Q542="Unknown",Q542="")),"Tier 4",
    AND(D542&lt;&gt;"Single Family Residence",OR(X542="Lead",AK542="Yes"),OR(Q542="No",Q542="Unknown",Q542="")),"Tier 2",
    OR(Q542="No",Q542="Unknown",Q542=""),"Tier 5",
    Q542="Yes","No Tier",
    TRUE,"")</f>
        <v/>
      </c>
      <c r="W542" s="32" t="str">
        <f t="shared" si="24"/>
        <v>Unknown</v>
      </c>
      <c r="X542" s="32" t="str" cm="1">
        <f t="array" ref="X542">_xlfn.IFS(
    AND(G542="",M542=""), "",
    OR(G542="Lead", G542="Lead Lined Galvanized", M542="Lead", M542="Lead Lined Galvanized"), "Lead",
    AND(G542="GRR", M542="GRR"), "Non-Lead",
    OR(AND(G542="GRR", M542=""), AND(G542="", M542="GRR")), "Non-Lead",
    AND(G542&lt;&gt;"GRR", G542&lt;&gt;"", M542="GRR", OR(I542="Yes", I542="Unknown", I542="")), "GRR",
    AND(G542&lt;&gt;"GRR", G542&lt;&gt;"", M542="GRR", I542="No"), "Non-Lead",
    OR(G542="Unknown", M542="Unknown"), "Unknown",
    OR(NOT(OR(G542="Lead", G542="Lead Lined Galvanized", G542="GRR", G542="Unknown")),
       NOT(OR(M542="Lead", M542="Lead Lined Galvanized", M542="GRR", M542="Unknown"))), "Non-Lead",
    TRUE, ""
)</f>
        <v/>
      </c>
      <c r="Y542" s="31" t="str">
        <f t="shared" si="25"/>
        <v/>
      </c>
      <c r="Z542" s="1" t="b">
        <v>0</v>
      </c>
      <c r="AA542" s="13"/>
      <c r="AB542" s="13"/>
      <c r="AC542" s="13"/>
      <c r="AD542" s="13"/>
      <c r="AE542" s="13"/>
      <c r="AG542" s="32" t="str" cm="1">
        <f t="array" ref="AG542">_xlfn.IFS(AH542="","",AH542="Yes",IF(ISNUMBER(U542),IF(U542&lt;1988,"Yes","No"),"No"),TRUE,"")</f>
        <v/>
      </c>
      <c r="AH542" s="32" t="str">
        <f t="shared" si="26"/>
        <v/>
      </c>
      <c r="AI542" s="32" t="str" cm="1">
        <f t="array" ref="AI542">_xlfn.IFS(AJ542="","",AJ542="Yes",IF(ISNUMBER(U542),IF(U542&lt;1988,"Yes","No"),"No"),TRUE,"No")</f>
        <v>No</v>
      </c>
      <c r="AJ542" s="32" t="str" cm="1">
        <f t="array" ref="AJ542">_xlfn.IFS(AND(S542="",T542=""),"",
     OR(S542="Lead",T542="Lead"),"No",
     OR(S542="Non-Lead Copper",T542="Non-Lead Copper"),"Yes",
     TRUE,"No")</f>
        <v>No</v>
      </c>
      <c r="AK542" s="32" t="str" cm="1">
        <f t="array" ref="AK542">_xlfn.IFS(AND(S542="",T542=""),"",
     OR(S542="Lead",T542="Lead"),"Yes",
     TRUE,"No")</f>
        <v>No</v>
      </c>
    </row>
    <row r="543" spans="1:37">
      <c r="A543" s="28">
        <v>541</v>
      </c>
      <c r="B543" s="2"/>
      <c r="C543" s="2"/>
      <c r="D543" s="3"/>
      <c r="E543" s="2"/>
      <c r="F543" s="5" t="s">
        <v>68</v>
      </c>
      <c r="G543" s="2"/>
      <c r="H543" s="2"/>
      <c r="I543" s="2"/>
      <c r="J543" s="2"/>
      <c r="K543" s="2"/>
      <c r="L543" s="2"/>
      <c r="M543" s="4"/>
      <c r="N543" s="2"/>
      <c r="O543" s="2"/>
      <c r="P543" s="2"/>
      <c r="Q543" s="2"/>
      <c r="R543" s="5"/>
      <c r="S543" s="2" t="s">
        <v>68</v>
      </c>
      <c r="T543" s="2" t="s">
        <v>68</v>
      </c>
      <c r="U543" s="34"/>
      <c r="V543" s="30" t="str" cm="1">
        <f t="array" ref="V543">_xlfn.IFS(
    D543="","",
    AND(D543="Single Family Residence",OR(X543="Lead",S543="Lead",T543="Lead"),OR(Q543="No",Q543="Unknown",Q543="")),"Tier 1",
    AND(D543="Single Family Residence",OR(X543="GRR",S543="Galvanized",T543="Galvanized",F543="Lead"),OR(Q543="No",Q543="Unknown",Q543="")),"Tier 3",
    AND(D543="Single Family Residence",AI543="Yes",OR(Q543="No",Q543="Unknown",Q543="")),"Tier 4",
    AND(D543&lt;&gt;"Single Family Residence",OR(X543="Lead",AK543="Yes"),OR(Q543="No",Q543="Unknown",Q543="")),"Tier 2",
    OR(Q543="No",Q543="Unknown",Q543=""),"Tier 5",
    Q543="Yes","No Tier",
    TRUE,"")</f>
        <v/>
      </c>
      <c r="W543" s="32" t="str">
        <f t="shared" si="24"/>
        <v>Unknown</v>
      </c>
      <c r="X543" s="32" t="str" cm="1">
        <f t="array" ref="X543">_xlfn.IFS(
    AND(G543="",M543=""), "",
    OR(G543="Lead", G543="Lead Lined Galvanized", M543="Lead", M543="Lead Lined Galvanized"), "Lead",
    AND(G543="GRR", M543="GRR"), "Non-Lead",
    OR(AND(G543="GRR", M543=""), AND(G543="", M543="GRR")), "Non-Lead",
    AND(G543&lt;&gt;"GRR", G543&lt;&gt;"", M543="GRR", OR(I543="Yes", I543="Unknown", I543="")), "GRR",
    AND(G543&lt;&gt;"GRR", G543&lt;&gt;"", M543="GRR", I543="No"), "Non-Lead",
    OR(G543="Unknown", M543="Unknown"), "Unknown",
    OR(NOT(OR(G543="Lead", G543="Lead Lined Galvanized", G543="GRR", G543="Unknown")),
       NOT(OR(M543="Lead", M543="Lead Lined Galvanized", M543="GRR", M543="Unknown"))), "Non-Lead",
    TRUE, ""
)</f>
        <v/>
      </c>
      <c r="Y543" s="31" t="str">
        <f t="shared" si="25"/>
        <v/>
      </c>
      <c r="Z543" s="1" t="b">
        <v>0</v>
      </c>
      <c r="AA543" s="13"/>
      <c r="AB543" s="13"/>
      <c r="AC543" s="13"/>
      <c r="AD543" s="13"/>
      <c r="AE543" s="13"/>
      <c r="AG543" s="32" t="str" cm="1">
        <f t="array" ref="AG543">_xlfn.IFS(AH543="","",AH543="Yes",IF(ISNUMBER(U543),IF(U543&lt;1988,"Yes","No"),"No"),TRUE,"")</f>
        <v/>
      </c>
      <c r="AH543" s="32" t="str">
        <f t="shared" si="26"/>
        <v/>
      </c>
      <c r="AI543" s="32" t="str" cm="1">
        <f t="array" ref="AI543">_xlfn.IFS(AJ543="","",AJ543="Yes",IF(ISNUMBER(U543),IF(U543&lt;1988,"Yes","No"),"No"),TRUE,"No")</f>
        <v>No</v>
      </c>
      <c r="AJ543" s="32" t="str" cm="1">
        <f t="array" ref="AJ543">_xlfn.IFS(AND(S543="",T543=""),"",
     OR(S543="Lead",T543="Lead"),"No",
     OR(S543="Non-Lead Copper",T543="Non-Lead Copper"),"Yes",
     TRUE,"No")</f>
        <v>No</v>
      </c>
      <c r="AK543" s="32" t="str" cm="1">
        <f t="array" ref="AK543">_xlfn.IFS(AND(S543="",T543=""),"",
     OR(S543="Lead",T543="Lead"),"Yes",
     TRUE,"No")</f>
        <v>No</v>
      </c>
    </row>
    <row r="544" spans="1:37">
      <c r="A544" s="28">
        <v>542</v>
      </c>
      <c r="B544" s="2"/>
      <c r="C544" s="2"/>
      <c r="D544" s="3"/>
      <c r="E544" s="2"/>
      <c r="F544" s="5" t="s">
        <v>68</v>
      </c>
      <c r="G544" s="2"/>
      <c r="H544" s="2"/>
      <c r="I544" s="2"/>
      <c r="J544" s="2"/>
      <c r="K544" s="2"/>
      <c r="L544" s="2"/>
      <c r="M544" s="4"/>
      <c r="N544" s="2"/>
      <c r="O544" s="2"/>
      <c r="P544" s="2"/>
      <c r="Q544" s="2"/>
      <c r="R544" s="5"/>
      <c r="S544" s="2" t="s">
        <v>68</v>
      </c>
      <c r="T544" s="2" t="s">
        <v>68</v>
      </c>
      <c r="U544" s="34"/>
      <c r="V544" s="30" t="str" cm="1">
        <f t="array" ref="V544">_xlfn.IFS(
    D544="","",
    AND(D544="Single Family Residence",OR(X544="Lead",S544="Lead",T544="Lead"),OR(Q544="No",Q544="Unknown",Q544="")),"Tier 1",
    AND(D544="Single Family Residence",OR(X544="GRR",S544="Galvanized",T544="Galvanized",F544="Lead"),OR(Q544="No",Q544="Unknown",Q544="")),"Tier 3",
    AND(D544="Single Family Residence",AI544="Yes",OR(Q544="No",Q544="Unknown",Q544="")),"Tier 4",
    AND(D544&lt;&gt;"Single Family Residence",OR(X544="Lead",AK544="Yes"),OR(Q544="No",Q544="Unknown",Q544="")),"Tier 2",
    OR(Q544="No",Q544="Unknown",Q544=""),"Tier 5",
    Q544="Yes","No Tier",
    TRUE,"")</f>
        <v/>
      </c>
      <c r="W544" s="32" t="str">
        <f t="shared" si="24"/>
        <v>Unknown</v>
      </c>
      <c r="X544" s="32" t="str" cm="1">
        <f t="array" ref="X544">_xlfn.IFS(
    AND(G544="",M544=""), "",
    OR(G544="Lead", G544="Lead Lined Galvanized", M544="Lead", M544="Lead Lined Galvanized"), "Lead",
    AND(G544="GRR", M544="GRR"), "Non-Lead",
    OR(AND(G544="GRR", M544=""), AND(G544="", M544="GRR")), "Non-Lead",
    AND(G544&lt;&gt;"GRR", G544&lt;&gt;"", M544="GRR", OR(I544="Yes", I544="Unknown", I544="")), "GRR",
    AND(G544&lt;&gt;"GRR", G544&lt;&gt;"", M544="GRR", I544="No"), "Non-Lead",
    OR(G544="Unknown", M544="Unknown"), "Unknown",
    OR(NOT(OR(G544="Lead", G544="Lead Lined Galvanized", G544="GRR", G544="Unknown")),
       NOT(OR(M544="Lead", M544="Lead Lined Galvanized", M544="GRR", M544="Unknown"))), "Non-Lead",
    TRUE, ""
)</f>
        <v/>
      </c>
      <c r="Y544" s="31" t="str">
        <f t="shared" si="25"/>
        <v/>
      </c>
      <c r="Z544" s="1" t="b">
        <v>0</v>
      </c>
      <c r="AA544" s="13"/>
      <c r="AB544" s="13"/>
      <c r="AC544" s="13"/>
      <c r="AD544" s="13"/>
      <c r="AE544" s="13"/>
      <c r="AG544" s="32" t="str" cm="1">
        <f t="array" ref="AG544">_xlfn.IFS(AH544="","",AH544="Yes",IF(ISNUMBER(U544),IF(U544&lt;1988,"Yes","No"),"No"),TRUE,"")</f>
        <v/>
      </c>
      <c r="AH544" s="32" t="str">
        <f t="shared" si="26"/>
        <v/>
      </c>
      <c r="AI544" s="32" t="str" cm="1">
        <f t="array" ref="AI544">_xlfn.IFS(AJ544="","",AJ544="Yes",IF(ISNUMBER(U544),IF(U544&lt;1988,"Yes","No"),"No"),TRUE,"No")</f>
        <v>No</v>
      </c>
      <c r="AJ544" s="32" t="str" cm="1">
        <f t="array" ref="AJ544">_xlfn.IFS(AND(S544="",T544=""),"",
     OR(S544="Lead",T544="Lead"),"No",
     OR(S544="Non-Lead Copper",T544="Non-Lead Copper"),"Yes",
     TRUE,"No")</f>
        <v>No</v>
      </c>
      <c r="AK544" s="32" t="str" cm="1">
        <f t="array" ref="AK544">_xlfn.IFS(AND(S544="",T544=""),"",
     OR(S544="Lead",T544="Lead"),"Yes",
     TRUE,"No")</f>
        <v>No</v>
      </c>
    </row>
    <row r="545" spans="1:37">
      <c r="A545" s="28">
        <v>543</v>
      </c>
      <c r="B545" s="2"/>
      <c r="C545" s="2"/>
      <c r="D545" s="3"/>
      <c r="E545" s="2"/>
      <c r="F545" s="5" t="s">
        <v>68</v>
      </c>
      <c r="G545" s="2"/>
      <c r="H545" s="2"/>
      <c r="I545" s="2"/>
      <c r="J545" s="2"/>
      <c r="K545" s="2"/>
      <c r="L545" s="2"/>
      <c r="M545" s="4"/>
      <c r="N545" s="2"/>
      <c r="O545" s="2"/>
      <c r="P545" s="2"/>
      <c r="Q545" s="2"/>
      <c r="R545" s="5"/>
      <c r="S545" s="2" t="s">
        <v>68</v>
      </c>
      <c r="T545" s="2" t="s">
        <v>68</v>
      </c>
      <c r="U545" s="34"/>
      <c r="V545" s="30" t="str" cm="1">
        <f t="array" ref="V545">_xlfn.IFS(
    D545="","",
    AND(D545="Single Family Residence",OR(X545="Lead",S545="Lead",T545="Lead"),OR(Q545="No",Q545="Unknown",Q545="")),"Tier 1",
    AND(D545="Single Family Residence",OR(X545="GRR",S545="Galvanized",T545="Galvanized",F545="Lead"),OR(Q545="No",Q545="Unknown",Q545="")),"Tier 3",
    AND(D545="Single Family Residence",AI545="Yes",OR(Q545="No",Q545="Unknown",Q545="")),"Tier 4",
    AND(D545&lt;&gt;"Single Family Residence",OR(X545="Lead",AK545="Yes"),OR(Q545="No",Q545="Unknown",Q545="")),"Tier 2",
    OR(Q545="No",Q545="Unknown",Q545=""),"Tier 5",
    Q545="Yes","No Tier",
    TRUE,"")</f>
        <v/>
      </c>
      <c r="W545" s="32" t="str">
        <f t="shared" si="24"/>
        <v>Unknown</v>
      </c>
      <c r="X545" s="32" t="str" cm="1">
        <f t="array" ref="X545">_xlfn.IFS(
    AND(G545="",M545=""), "",
    OR(G545="Lead", G545="Lead Lined Galvanized", M545="Lead", M545="Lead Lined Galvanized"), "Lead",
    AND(G545="GRR", M545="GRR"), "Non-Lead",
    OR(AND(G545="GRR", M545=""), AND(G545="", M545="GRR")), "Non-Lead",
    AND(G545&lt;&gt;"GRR", G545&lt;&gt;"", M545="GRR", OR(I545="Yes", I545="Unknown", I545="")), "GRR",
    AND(G545&lt;&gt;"GRR", G545&lt;&gt;"", M545="GRR", I545="No"), "Non-Lead",
    OR(G545="Unknown", M545="Unknown"), "Unknown",
    OR(NOT(OR(G545="Lead", G545="Lead Lined Galvanized", G545="GRR", G545="Unknown")),
       NOT(OR(M545="Lead", M545="Lead Lined Galvanized", M545="GRR", M545="Unknown"))), "Non-Lead",
    TRUE, ""
)</f>
        <v/>
      </c>
      <c r="Y545" s="31" t="str">
        <f t="shared" si="25"/>
        <v/>
      </c>
      <c r="Z545" s="1" t="b">
        <v>0</v>
      </c>
      <c r="AA545" s="13"/>
      <c r="AB545" s="13"/>
      <c r="AC545" s="13"/>
      <c r="AD545" s="13"/>
      <c r="AE545" s="13"/>
      <c r="AG545" s="32" t="str" cm="1">
        <f t="array" ref="AG545">_xlfn.IFS(AH545="","",AH545="Yes",IF(ISNUMBER(U545),IF(U545&lt;1988,"Yes","No"),"No"),TRUE,"")</f>
        <v/>
      </c>
      <c r="AH545" s="32" t="str">
        <f t="shared" si="26"/>
        <v/>
      </c>
      <c r="AI545" s="32" t="str" cm="1">
        <f t="array" ref="AI545">_xlfn.IFS(AJ545="","",AJ545="Yes",IF(ISNUMBER(U545),IF(U545&lt;1988,"Yes","No"),"No"),TRUE,"No")</f>
        <v>No</v>
      </c>
      <c r="AJ545" s="32" t="str" cm="1">
        <f t="array" ref="AJ545">_xlfn.IFS(AND(S545="",T545=""),"",
     OR(S545="Lead",T545="Lead"),"No",
     OR(S545="Non-Lead Copper",T545="Non-Lead Copper"),"Yes",
     TRUE,"No")</f>
        <v>No</v>
      </c>
      <c r="AK545" s="32" t="str" cm="1">
        <f t="array" ref="AK545">_xlfn.IFS(AND(S545="",T545=""),"",
     OR(S545="Lead",T545="Lead"),"Yes",
     TRUE,"No")</f>
        <v>No</v>
      </c>
    </row>
    <row r="546" spans="1:37">
      <c r="A546" s="28">
        <v>544</v>
      </c>
      <c r="B546" s="2"/>
      <c r="C546" s="2"/>
      <c r="D546" s="3"/>
      <c r="E546" s="2"/>
      <c r="F546" s="5" t="s">
        <v>68</v>
      </c>
      <c r="G546" s="2"/>
      <c r="H546" s="2"/>
      <c r="I546" s="2"/>
      <c r="J546" s="2"/>
      <c r="K546" s="2"/>
      <c r="L546" s="2"/>
      <c r="M546" s="4"/>
      <c r="N546" s="2"/>
      <c r="O546" s="2"/>
      <c r="P546" s="2"/>
      <c r="Q546" s="2"/>
      <c r="R546" s="5"/>
      <c r="S546" s="2" t="s">
        <v>68</v>
      </c>
      <c r="T546" s="2" t="s">
        <v>68</v>
      </c>
      <c r="U546" s="34"/>
      <c r="V546" s="30" t="str" cm="1">
        <f t="array" ref="V546">_xlfn.IFS(
    D546="","",
    AND(D546="Single Family Residence",OR(X546="Lead",S546="Lead",T546="Lead"),OR(Q546="No",Q546="Unknown",Q546="")),"Tier 1",
    AND(D546="Single Family Residence",OR(X546="GRR",S546="Galvanized",T546="Galvanized",F546="Lead"),OR(Q546="No",Q546="Unknown",Q546="")),"Tier 3",
    AND(D546="Single Family Residence",AI546="Yes",OR(Q546="No",Q546="Unknown",Q546="")),"Tier 4",
    AND(D546&lt;&gt;"Single Family Residence",OR(X546="Lead",AK546="Yes"),OR(Q546="No",Q546="Unknown",Q546="")),"Tier 2",
    OR(Q546="No",Q546="Unknown",Q546=""),"Tier 5",
    Q546="Yes","No Tier",
    TRUE,"")</f>
        <v/>
      </c>
      <c r="W546" s="32" t="str">
        <f t="shared" si="24"/>
        <v>Unknown</v>
      </c>
      <c r="X546" s="32" t="str" cm="1">
        <f t="array" ref="X546">_xlfn.IFS(
    AND(G546="",M546=""), "",
    OR(G546="Lead", G546="Lead Lined Galvanized", M546="Lead", M546="Lead Lined Galvanized"), "Lead",
    AND(G546="GRR", M546="GRR"), "Non-Lead",
    OR(AND(G546="GRR", M546=""), AND(G546="", M546="GRR")), "Non-Lead",
    AND(G546&lt;&gt;"GRR", G546&lt;&gt;"", M546="GRR", OR(I546="Yes", I546="Unknown", I546="")), "GRR",
    AND(G546&lt;&gt;"GRR", G546&lt;&gt;"", M546="GRR", I546="No"), "Non-Lead",
    OR(G546="Unknown", M546="Unknown"), "Unknown",
    OR(NOT(OR(G546="Lead", G546="Lead Lined Galvanized", G546="GRR", G546="Unknown")),
       NOT(OR(M546="Lead", M546="Lead Lined Galvanized", M546="GRR", M546="Unknown"))), "Non-Lead",
    TRUE, ""
)</f>
        <v/>
      </c>
      <c r="Y546" s="31" t="str">
        <f t="shared" si="25"/>
        <v/>
      </c>
      <c r="Z546" s="1" t="b">
        <v>0</v>
      </c>
      <c r="AA546" s="13"/>
      <c r="AB546" s="13"/>
      <c r="AC546" s="13"/>
      <c r="AD546" s="13"/>
      <c r="AE546" s="13"/>
      <c r="AG546" s="32" t="str" cm="1">
        <f t="array" ref="AG546">_xlfn.IFS(AH546="","",AH546="Yes",IF(ISNUMBER(U546),IF(U546&lt;1988,"Yes","No"),"No"),TRUE,"")</f>
        <v/>
      </c>
      <c r="AH546" s="32" t="str">
        <f t="shared" si="26"/>
        <v/>
      </c>
      <c r="AI546" s="32" t="str" cm="1">
        <f t="array" ref="AI546">_xlfn.IFS(AJ546="","",AJ546="Yes",IF(ISNUMBER(U546),IF(U546&lt;1988,"Yes","No"),"No"),TRUE,"No")</f>
        <v>No</v>
      </c>
      <c r="AJ546" s="32" t="str" cm="1">
        <f t="array" ref="AJ546">_xlfn.IFS(AND(S546="",T546=""),"",
     OR(S546="Lead",T546="Lead"),"No",
     OR(S546="Non-Lead Copper",T546="Non-Lead Copper"),"Yes",
     TRUE,"No")</f>
        <v>No</v>
      </c>
      <c r="AK546" s="32" t="str" cm="1">
        <f t="array" ref="AK546">_xlfn.IFS(AND(S546="",T546=""),"",
     OR(S546="Lead",T546="Lead"),"Yes",
     TRUE,"No")</f>
        <v>No</v>
      </c>
    </row>
    <row r="547" spans="1:37">
      <c r="A547" s="28">
        <v>545</v>
      </c>
      <c r="B547" s="2"/>
      <c r="C547" s="2"/>
      <c r="D547" s="3"/>
      <c r="E547" s="2"/>
      <c r="F547" s="5" t="s">
        <v>68</v>
      </c>
      <c r="G547" s="2"/>
      <c r="H547" s="2"/>
      <c r="I547" s="2"/>
      <c r="J547" s="2"/>
      <c r="K547" s="2"/>
      <c r="L547" s="2"/>
      <c r="M547" s="4"/>
      <c r="N547" s="2"/>
      <c r="O547" s="2"/>
      <c r="P547" s="2"/>
      <c r="Q547" s="2"/>
      <c r="R547" s="5"/>
      <c r="S547" s="2" t="s">
        <v>68</v>
      </c>
      <c r="T547" s="2" t="s">
        <v>68</v>
      </c>
      <c r="U547" s="34"/>
      <c r="V547" s="30" t="str" cm="1">
        <f t="array" ref="V547">_xlfn.IFS(
    D547="","",
    AND(D547="Single Family Residence",OR(X547="Lead",S547="Lead",T547="Lead"),OR(Q547="No",Q547="Unknown",Q547="")),"Tier 1",
    AND(D547="Single Family Residence",OR(X547="GRR",S547="Galvanized",T547="Galvanized",F547="Lead"),OR(Q547="No",Q547="Unknown",Q547="")),"Tier 3",
    AND(D547="Single Family Residence",AI547="Yes",OR(Q547="No",Q547="Unknown",Q547="")),"Tier 4",
    AND(D547&lt;&gt;"Single Family Residence",OR(X547="Lead",AK547="Yes"),OR(Q547="No",Q547="Unknown",Q547="")),"Tier 2",
    OR(Q547="No",Q547="Unknown",Q547=""),"Tier 5",
    Q547="Yes","No Tier",
    TRUE,"")</f>
        <v/>
      </c>
      <c r="W547" s="32" t="str">
        <f t="shared" si="24"/>
        <v>Unknown</v>
      </c>
      <c r="X547" s="32" t="str" cm="1">
        <f t="array" ref="X547">_xlfn.IFS(
    AND(G547="",M547=""), "",
    OR(G547="Lead", G547="Lead Lined Galvanized", M547="Lead", M547="Lead Lined Galvanized"), "Lead",
    AND(G547="GRR", M547="GRR"), "Non-Lead",
    OR(AND(G547="GRR", M547=""), AND(G547="", M547="GRR")), "Non-Lead",
    AND(G547&lt;&gt;"GRR", G547&lt;&gt;"", M547="GRR", OR(I547="Yes", I547="Unknown", I547="")), "GRR",
    AND(G547&lt;&gt;"GRR", G547&lt;&gt;"", M547="GRR", I547="No"), "Non-Lead",
    OR(G547="Unknown", M547="Unknown"), "Unknown",
    OR(NOT(OR(G547="Lead", G547="Lead Lined Galvanized", G547="GRR", G547="Unknown")),
       NOT(OR(M547="Lead", M547="Lead Lined Galvanized", M547="GRR", M547="Unknown"))), "Non-Lead",
    TRUE, ""
)</f>
        <v/>
      </c>
      <c r="Y547" s="31" t="str">
        <f t="shared" si="25"/>
        <v/>
      </c>
      <c r="Z547" s="1" t="b">
        <v>0</v>
      </c>
      <c r="AA547" s="13"/>
      <c r="AB547" s="13"/>
      <c r="AC547" s="13"/>
      <c r="AD547" s="13"/>
      <c r="AE547" s="13"/>
      <c r="AG547" s="32" t="str" cm="1">
        <f t="array" ref="AG547">_xlfn.IFS(AH547="","",AH547="Yes",IF(ISNUMBER(U547),IF(U547&lt;1988,"Yes","No"),"No"),TRUE,"")</f>
        <v/>
      </c>
      <c r="AH547" s="32" t="str">
        <f t="shared" si="26"/>
        <v/>
      </c>
      <c r="AI547" s="32" t="str" cm="1">
        <f t="array" ref="AI547">_xlfn.IFS(AJ547="","",AJ547="Yes",IF(ISNUMBER(U547),IF(U547&lt;1988,"Yes","No"),"No"),TRUE,"No")</f>
        <v>No</v>
      </c>
      <c r="AJ547" s="32" t="str" cm="1">
        <f t="array" ref="AJ547">_xlfn.IFS(AND(S547="",T547=""),"",
     OR(S547="Lead",T547="Lead"),"No",
     OR(S547="Non-Lead Copper",T547="Non-Lead Copper"),"Yes",
     TRUE,"No")</f>
        <v>No</v>
      </c>
      <c r="AK547" s="32" t="str" cm="1">
        <f t="array" ref="AK547">_xlfn.IFS(AND(S547="",T547=""),"",
     OR(S547="Lead",T547="Lead"),"Yes",
     TRUE,"No")</f>
        <v>No</v>
      </c>
    </row>
    <row r="548" spans="1:37">
      <c r="A548" s="28">
        <v>546</v>
      </c>
      <c r="B548" s="2"/>
      <c r="C548" s="2"/>
      <c r="D548" s="3"/>
      <c r="E548" s="2"/>
      <c r="F548" s="5" t="s">
        <v>68</v>
      </c>
      <c r="G548" s="2"/>
      <c r="H548" s="2"/>
      <c r="I548" s="2"/>
      <c r="J548" s="2"/>
      <c r="K548" s="2"/>
      <c r="L548" s="2"/>
      <c r="M548" s="4"/>
      <c r="N548" s="2"/>
      <c r="O548" s="2"/>
      <c r="P548" s="2"/>
      <c r="Q548" s="2"/>
      <c r="R548" s="5"/>
      <c r="S548" s="2" t="s">
        <v>68</v>
      </c>
      <c r="T548" s="2" t="s">
        <v>68</v>
      </c>
      <c r="U548" s="34"/>
      <c r="V548" s="30" t="str" cm="1">
        <f t="array" ref="V548">_xlfn.IFS(
    D548="","",
    AND(D548="Single Family Residence",OR(X548="Lead",S548="Lead",T548="Lead"),OR(Q548="No",Q548="Unknown",Q548="")),"Tier 1",
    AND(D548="Single Family Residence",OR(X548="GRR",S548="Galvanized",T548="Galvanized",F548="Lead"),OR(Q548="No",Q548="Unknown",Q548="")),"Tier 3",
    AND(D548="Single Family Residence",AI548="Yes",OR(Q548="No",Q548="Unknown",Q548="")),"Tier 4",
    AND(D548&lt;&gt;"Single Family Residence",OR(X548="Lead",AK548="Yes"),OR(Q548="No",Q548="Unknown",Q548="")),"Tier 2",
    OR(Q548="No",Q548="Unknown",Q548=""),"Tier 5",
    Q548="Yes","No Tier",
    TRUE,"")</f>
        <v/>
      </c>
      <c r="W548" s="32" t="str">
        <f t="shared" si="24"/>
        <v>Unknown</v>
      </c>
      <c r="X548" s="32" t="str" cm="1">
        <f t="array" ref="X548">_xlfn.IFS(
    AND(G548="",M548=""), "",
    OR(G548="Lead", G548="Lead Lined Galvanized", M548="Lead", M548="Lead Lined Galvanized"), "Lead",
    AND(G548="GRR", M548="GRR"), "Non-Lead",
    OR(AND(G548="GRR", M548=""), AND(G548="", M548="GRR")), "Non-Lead",
    AND(G548&lt;&gt;"GRR", G548&lt;&gt;"", M548="GRR", OR(I548="Yes", I548="Unknown", I548="")), "GRR",
    AND(G548&lt;&gt;"GRR", G548&lt;&gt;"", M548="GRR", I548="No"), "Non-Lead",
    OR(G548="Unknown", M548="Unknown"), "Unknown",
    OR(NOT(OR(G548="Lead", G548="Lead Lined Galvanized", G548="GRR", G548="Unknown")),
       NOT(OR(M548="Lead", M548="Lead Lined Galvanized", M548="GRR", M548="Unknown"))), "Non-Lead",
    TRUE, ""
)</f>
        <v/>
      </c>
      <c r="Y548" s="31" t="str">
        <f t="shared" si="25"/>
        <v/>
      </c>
      <c r="Z548" s="1" t="b">
        <v>0</v>
      </c>
      <c r="AA548" s="13"/>
      <c r="AB548" s="13"/>
      <c r="AC548" s="13"/>
      <c r="AD548" s="13"/>
      <c r="AE548" s="13"/>
      <c r="AG548" s="32" t="str" cm="1">
        <f t="array" ref="AG548">_xlfn.IFS(AH548="","",AH548="Yes",IF(ISNUMBER(U548),IF(U548&lt;1988,"Yes","No"),"No"),TRUE,"")</f>
        <v/>
      </c>
      <c r="AH548" s="32" t="str">
        <f t="shared" si="26"/>
        <v/>
      </c>
      <c r="AI548" s="32" t="str" cm="1">
        <f t="array" ref="AI548">_xlfn.IFS(AJ548="","",AJ548="Yes",IF(ISNUMBER(U548),IF(U548&lt;1988,"Yes","No"),"No"),TRUE,"No")</f>
        <v>No</v>
      </c>
      <c r="AJ548" s="32" t="str" cm="1">
        <f t="array" ref="AJ548">_xlfn.IFS(AND(S548="",T548=""),"",
     OR(S548="Lead",T548="Lead"),"No",
     OR(S548="Non-Lead Copper",T548="Non-Lead Copper"),"Yes",
     TRUE,"No")</f>
        <v>No</v>
      </c>
      <c r="AK548" s="32" t="str" cm="1">
        <f t="array" ref="AK548">_xlfn.IFS(AND(S548="",T548=""),"",
     OR(S548="Lead",T548="Lead"),"Yes",
     TRUE,"No")</f>
        <v>No</v>
      </c>
    </row>
    <row r="549" spans="1:37">
      <c r="A549" s="28">
        <v>547</v>
      </c>
      <c r="B549" s="2"/>
      <c r="C549" s="2"/>
      <c r="D549" s="3"/>
      <c r="E549" s="2"/>
      <c r="F549" s="5" t="s">
        <v>68</v>
      </c>
      <c r="G549" s="2"/>
      <c r="H549" s="2"/>
      <c r="I549" s="2"/>
      <c r="J549" s="2"/>
      <c r="K549" s="2"/>
      <c r="L549" s="2"/>
      <c r="M549" s="4"/>
      <c r="N549" s="2"/>
      <c r="O549" s="2"/>
      <c r="P549" s="2"/>
      <c r="Q549" s="2"/>
      <c r="R549" s="5"/>
      <c r="S549" s="2" t="s">
        <v>68</v>
      </c>
      <c r="T549" s="2" t="s">
        <v>68</v>
      </c>
      <c r="U549" s="34"/>
      <c r="V549" s="30" t="str" cm="1">
        <f t="array" ref="V549">_xlfn.IFS(
    D549="","",
    AND(D549="Single Family Residence",OR(X549="Lead",S549="Lead",T549="Lead"),OR(Q549="No",Q549="Unknown",Q549="")),"Tier 1",
    AND(D549="Single Family Residence",OR(X549="GRR",S549="Galvanized",T549="Galvanized",F549="Lead"),OR(Q549="No",Q549="Unknown",Q549="")),"Tier 3",
    AND(D549="Single Family Residence",AI549="Yes",OR(Q549="No",Q549="Unknown",Q549="")),"Tier 4",
    AND(D549&lt;&gt;"Single Family Residence",OR(X549="Lead",AK549="Yes"),OR(Q549="No",Q549="Unknown",Q549="")),"Tier 2",
    OR(Q549="No",Q549="Unknown",Q549=""),"Tier 5",
    Q549="Yes","No Tier",
    TRUE,"")</f>
        <v/>
      </c>
      <c r="W549" s="32" t="str">
        <f t="shared" si="24"/>
        <v>Unknown</v>
      </c>
      <c r="X549" s="32" t="str" cm="1">
        <f t="array" ref="X549">_xlfn.IFS(
    AND(G549="",M549=""), "",
    OR(G549="Lead", G549="Lead Lined Galvanized", M549="Lead", M549="Lead Lined Galvanized"), "Lead",
    AND(G549="GRR", M549="GRR"), "Non-Lead",
    OR(AND(G549="GRR", M549=""), AND(G549="", M549="GRR")), "Non-Lead",
    AND(G549&lt;&gt;"GRR", G549&lt;&gt;"", M549="GRR", OR(I549="Yes", I549="Unknown", I549="")), "GRR",
    AND(G549&lt;&gt;"GRR", G549&lt;&gt;"", M549="GRR", I549="No"), "Non-Lead",
    OR(G549="Unknown", M549="Unknown"), "Unknown",
    OR(NOT(OR(G549="Lead", G549="Lead Lined Galvanized", G549="GRR", G549="Unknown")),
       NOT(OR(M549="Lead", M549="Lead Lined Galvanized", M549="GRR", M549="Unknown"))), "Non-Lead",
    TRUE, ""
)</f>
        <v/>
      </c>
      <c r="Y549" s="31" t="str">
        <f t="shared" si="25"/>
        <v/>
      </c>
      <c r="Z549" s="1" t="b">
        <v>0</v>
      </c>
      <c r="AA549" s="13"/>
      <c r="AB549" s="13"/>
      <c r="AC549" s="13"/>
      <c r="AD549" s="13"/>
      <c r="AE549" s="13"/>
      <c r="AG549" s="32" t="str" cm="1">
        <f t="array" ref="AG549">_xlfn.IFS(AH549="","",AH549="Yes",IF(ISNUMBER(U549),IF(U549&lt;1988,"Yes","No"),"No"),TRUE,"")</f>
        <v/>
      </c>
      <c r="AH549" s="32" t="str">
        <f t="shared" si="26"/>
        <v/>
      </c>
      <c r="AI549" s="32" t="str" cm="1">
        <f t="array" ref="AI549">_xlfn.IFS(AJ549="","",AJ549="Yes",IF(ISNUMBER(U549),IF(U549&lt;1988,"Yes","No"),"No"),TRUE,"No")</f>
        <v>No</v>
      </c>
      <c r="AJ549" s="32" t="str" cm="1">
        <f t="array" ref="AJ549">_xlfn.IFS(AND(S549="",T549=""),"",
     OR(S549="Lead",T549="Lead"),"No",
     OR(S549="Non-Lead Copper",T549="Non-Lead Copper"),"Yes",
     TRUE,"No")</f>
        <v>No</v>
      </c>
      <c r="AK549" s="32" t="str" cm="1">
        <f t="array" ref="AK549">_xlfn.IFS(AND(S549="",T549=""),"",
     OR(S549="Lead",T549="Lead"),"Yes",
     TRUE,"No")</f>
        <v>No</v>
      </c>
    </row>
    <row r="550" spans="1:37">
      <c r="A550" s="28">
        <v>548</v>
      </c>
      <c r="B550" s="2"/>
      <c r="C550" s="2"/>
      <c r="D550" s="3"/>
      <c r="E550" s="2"/>
      <c r="F550" s="5" t="s">
        <v>68</v>
      </c>
      <c r="G550" s="2"/>
      <c r="H550" s="2"/>
      <c r="I550" s="2"/>
      <c r="J550" s="2"/>
      <c r="K550" s="2"/>
      <c r="L550" s="2"/>
      <c r="M550" s="4"/>
      <c r="N550" s="2"/>
      <c r="O550" s="2"/>
      <c r="P550" s="2"/>
      <c r="Q550" s="2"/>
      <c r="R550" s="5"/>
      <c r="S550" s="2" t="s">
        <v>68</v>
      </c>
      <c r="T550" s="2" t="s">
        <v>68</v>
      </c>
      <c r="U550" s="34"/>
      <c r="V550" s="30" t="str" cm="1">
        <f t="array" ref="V550">_xlfn.IFS(
    D550="","",
    AND(D550="Single Family Residence",OR(X550="Lead",S550="Lead",T550="Lead"),OR(Q550="No",Q550="Unknown",Q550="")),"Tier 1",
    AND(D550="Single Family Residence",OR(X550="GRR",S550="Galvanized",T550="Galvanized",F550="Lead"),OR(Q550="No",Q550="Unknown",Q550="")),"Tier 3",
    AND(D550="Single Family Residence",AI550="Yes",OR(Q550="No",Q550="Unknown",Q550="")),"Tier 4",
    AND(D550&lt;&gt;"Single Family Residence",OR(X550="Lead",AK550="Yes"),OR(Q550="No",Q550="Unknown",Q550="")),"Tier 2",
    OR(Q550="No",Q550="Unknown",Q550=""),"Tier 5",
    Q550="Yes","No Tier",
    TRUE,"")</f>
        <v/>
      </c>
      <c r="W550" s="32" t="str">
        <f t="shared" si="24"/>
        <v>Unknown</v>
      </c>
      <c r="X550" s="32" t="str" cm="1">
        <f t="array" ref="X550">_xlfn.IFS(
    AND(G550="",M550=""), "",
    OR(G550="Lead", G550="Lead Lined Galvanized", M550="Lead", M550="Lead Lined Galvanized"), "Lead",
    AND(G550="GRR", M550="GRR"), "Non-Lead",
    OR(AND(G550="GRR", M550=""), AND(G550="", M550="GRR")), "Non-Lead",
    AND(G550&lt;&gt;"GRR", G550&lt;&gt;"", M550="GRR", OR(I550="Yes", I550="Unknown", I550="")), "GRR",
    AND(G550&lt;&gt;"GRR", G550&lt;&gt;"", M550="GRR", I550="No"), "Non-Lead",
    OR(G550="Unknown", M550="Unknown"), "Unknown",
    OR(NOT(OR(G550="Lead", G550="Lead Lined Galvanized", G550="GRR", G550="Unknown")),
       NOT(OR(M550="Lead", M550="Lead Lined Galvanized", M550="GRR", M550="Unknown"))), "Non-Lead",
    TRUE, ""
)</f>
        <v/>
      </c>
      <c r="Y550" s="31" t="str">
        <f t="shared" si="25"/>
        <v/>
      </c>
      <c r="Z550" s="1" t="b">
        <v>0</v>
      </c>
      <c r="AA550" s="13"/>
      <c r="AB550" s="13"/>
      <c r="AC550" s="13"/>
      <c r="AD550" s="13"/>
      <c r="AE550" s="13"/>
      <c r="AG550" s="32" t="str" cm="1">
        <f t="array" ref="AG550">_xlfn.IFS(AH550="","",AH550="Yes",IF(ISNUMBER(U550),IF(U550&lt;1988,"Yes","No"),"No"),TRUE,"")</f>
        <v/>
      </c>
      <c r="AH550" s="32" t="str">
        <f t="shared" si="26"/>
        <v/>
      </c>
      <c r="AI550" s="32" t="str" cm="1">
        <f t="array" ref="AI550">_xlfn.IFS(AJ550="","",AJ550="Yes",IF(ISNUMBER(U550),IF(U550&lt;1988,"Yes","No"),"No"),TRUE,"No")</f>
        <v>No</v>
      </c>
      <c r="AJ550" s="32" t="str" cm="1">
        <f t="array" ref="AJ550">_xlfn.IFS(AND(S550="",T550=""),"",
     OR(S550="Lead",T550="Lead"),"No",
     OR(S550="Non-Lead Copper",T550="Non-Lead Copper"),"Yes",
     TRUE,"No")</f>
        <v>No</v>
      </c>
      <c r="AK550" s="32" t="str" cm="1">
        <f t="array" ref="AK550">_xlfn.IFS(AND(S550="",T550=""),"",
     OR(S550="Lead",T550="Lead"),"Yes",
     TRUE,"No")</f>
        <v>No</v>
      </c>
    </row>
    <row r="551" spans="1:37">
      <c r="A551" s="28">
        <v>549</v>
      </c>
      <c r="B551" s="2"/>
      <c r="C551" s="2"/>
      <c r="D551" s="3"/>
      <c r="E551" s="2"/>
      <c r="F551" s="5" t="s">
        <v>68</v>
      </c>
      <c r="G551" s="2"/>
      <c r="H551" s="2"/>
      <c r="I551" s="2"/>
      <c r="J551" s="2"/>
      <c r="K551" s="2"/>
      <c r="L551" s="2"/>
      <c r="M551" s="4"/>
      <c r="N551" s="2"/>
      <c r="O551" s="2"/>
      <c r="P551" s="2"/>
      <c r="Q551" s="2"/>
      <c r="R551" s="5"/>
      <c r="S551" s="2" t="s">
        <v>68</v>
      </c>
      <c r="T551" s="2" t="s">
        <v>68</v>
      </c>
      <c r="U551" s="34"/>
      <c r="V551" s="30" t="str" cm="1">
        <f t="array" ref="V551">_xlfn.IFS(
    D551="","",
    AND(D551="Single Family Residence",OR(X551="Lead",S551="Lead",T551="Lead"),OR(Q551="No",Q551="Unknown",Q551="")),"Tier 1",
    AND(D551="Single Family Residence",OR(X551="GRR",S551="Galvanized",T551="Galvanized",F551="Lead"),OR(Q551="No",Q551="Unknown",Q551="")),"Tier 3",
    AND(D551="Single Family Residence",AI551="Yes",OR(Q551="No",Q551="Unknown",Q551="")),"Tier 4",
    AND(D551&lt;&gt;"Single Family Residence",OR(X551="Lead",AK551="Yes"),OR(Q551="No",Q551="Unknown",Q551="")),"Tier 2",
    OR(Q551="No",Q551="Unknown",Q551=""),"Tier 5",
    Q551="Yes","No Tier",
    TRUE,"")</f>
        <v/>
      </c>
      <c r="W551" s="32" t="str">
        <f t="shared" si="24"/>
        <v>Unknown</v>
      </c>
      <c r="X551" s="32" t="str" cm="1">
        <f t="array" ref="X551">_xlfn.IFS(
    AND(G551="",M551=""), "",
    OR(G551="Lead", G551="Lead Lined Galvanized", M551="Lead", M551="Lead Lined Galvanized"), "Lead",
    AND(G551="GRR", M551="GRR"), "Non-Lead",
    OR(AND(G551="GRR", M551=""), AND(G551="", M551="GRR")), "Non-Lead",
    AND(G551&lt;&gt;"GRR", G551&lt;&gt;"", M551="GRR", OR(I551="Yes", I551="Unknown", I551="")), "GRR",
    AND(G551&lt;&gt;"GRR", G551&lt;&gt;"", M551="GRR", I551="No"), "Non-Lead",
    OR(G551="Unknown", M551="Unknown"), "Unknown",
    OR(NOT(OR(G551="Lead", G551="Lead Lined Galvanized", G551="GRR", G551="Unknown")),
       NOT(OR(M551="Lead", M551="Lead Lined Galvanized", M551="GRR", M551="Unknown"))), "Non-Lead",
    TRUE, ""
)</f>
        <v/>
      </c>
      <c r="Y551" s="31" t="str">
        <f t="shared" si="25"/>
        <v/>
      </c>
      <c r="Z551" s="1" t="b">
        <v>0</v>
      </c>
      <c r="AA551" s="13"/>
      <c r="AB551" s="13"/>
      <c r="AC551" s="13"/>
      <c r="AD551" s="13"/>
      <c r="AE551" s="13"/>
      <c r="AG551" s="32" t="str" cm="1">
        <f t="array" ref="AG551">_xlfn.IFS(AH551="","",AH551="Yes",IF(ISNUMBER(U551),IF(U551&lt;1988,"Yes","No"),"No"),TRUE,"")</f>
        <v/>
      </c>
      <c r="AH551" s="32" t="str">
        <f t="shared" si="26"/>
        <v/>
      </c>
      <c r="AI551" s="32" t="str" cm="1">
        <f t="array" ref="AI551">_xlfn.IFS(AJ551="","",AJ551="Yes",IF(ISNUMBER(U551),IF(U551&lt;1988,"Yes","No"),"No"),TRUE,"No")</f>
        <v>No</v>
      </c>
      <c r="AJ551" s="32" t="str" cm="1">
        <f t="array" ref="AJ551">_xlfn.IFS(AND(S551="",T551=""),"",
     OR(S551="Lead",T551="Lead"),"No",
     OR(S551="Non-Lead Copper",T551="Non-Lead Copper"),"Yes",
     TRUE,"No")</f>
        <v>No</v>
      </c>
      <c r="AK551" s="32" t="str" cm="1">
        <f t="array" ref="AK551">_xlfn.IFS(AND(S551="",T551=""),"",
     OR(S551="Lead",T551="Lead"),"Yes",
     TRUE,"No")</f>
        <v>No</v>
      </c>
    </row>
    <row r="552" spans="1:37">
      <c r="A552" s="28">
        <v>550</v>
      </c>
      <c r="B552" s="2"/>
      <c r="C552" s="2"/>
      <c r="D552" s="3"/>
      <c r="E552" s="2"/>
      <c r="F552" s="5" t="s">
        <v>68</v>
      </c>
      <c r="G552" s="2"/>
      <c r="H552" s="2"/>
      <c r="I552" s="2"/>
      <c r="J552" s="2"/>
      <c r="K552" s="2"/>
      <c r="L552" s="2"/>
      <c r="M552" s="4"/>
      <c r="N552" s="2"/>
      <c r="O552" s="2"/>
      <c r="P552" s="2"/>
      <c r="Q552" s="2"/>
      <c r="R552" s="5"/>
      <c r="S552" s="2" t="s">
        <v>68</v>
      </c>
      <c r="T552" s="2" t="s">
        <v>68</v>
      </c>
      <c r="U552" s="34"/>
      <c r="V552" s="30" t="str" cm="1">
        <f t="array" ref="V552">_xlfn.IFS(
    D552="","",
    AND(D552="Single Family Residence",OR(X552="Lead",S552="Lead",T552="Lead"),OR(Q552="No",Q552="Unknown",Q552="")),"Tier 1",
    AND(D552="Single Family Residence",OR(X552="GRR",S552="Galvanized",T552="Galvanized",F552="Lead"),OR(Q552="No",Q552="Unknown",Q552="")),"Tier 3",
    AND(D552="Single Family Residence",AI552="Yes",OR(Q552="No",Q552="Unknown",Q552="")),"Tier 4",
    AND(D552&lt;&gt;"Single Family Residence",OR(X552="Lead",AK552="Yes"),OR(Q552="No",Q552="Unknown",Q552="")),"Tier 2",
    OR(Q552="No",Q552="Unknown",Q552=""),"Tier 5",
    Q552="Yes","No Tier",
    TRUE,"")</f>
        <v/>
      </c>
      <c r="W552" s="32" t="str">
        <f t="shared" si="24"/>
        <v>Unknown</v>
      </c>
      <c r="X552" s="32" t="str" cm="1">
        <f t="array" ref="X552">_xlfn.IFS(
    AND(G552="",M552=""), "",
    OR(G552="Lead", G552="Lead Lined Galvanized", M552="Lead", M552="Lead Lined Galvanized"), "Lead",
    AND(G552="GRR", M552="GRR"), "Non-Lead",
    OR(AND(G552="GRR", M552=""), AND(G552="", M552="GRR")), "Non-Lead",
    AND(G552&lt;&gt;"GRR", G552&lt;&gt;"", M552="GRR", OR(I552="Yes", I552="Unknown", I552="")), "GRR",
    AND(G552&lt;&gt;"GRR", G552&lt;&gt;"", M552="GRR", I552="No"), "Non-Lead",
    OR(G552="Unknown", M552="Unknown"), "Unknown",
    OR(NOT(OR(G552="Lead", G552="Lead Lined Galvanized", G552="GRR", G552="Unknown")),
       NOT(OR(M552="Lead", M552="Lead Lined Galvanized", M552="GRR", M552="Unknown"))), "Non-Lead",
    TRUE, ""
)</f>
        <v/>
      </c>
      <c r="Y552" s="31" t="str">
        <f t="shared" si="25"/>
        <v/>
      </c>
      <c r="Z552" s="1" t="b">
        <v>0</v>
      </c>
      <c r="AA552" s="13"/>
      <c r="AB552" s="13"/>
      <c r="AC552" s="13"/>
      <c r="AD552" s="13"/>
      <c r="AE552" s="13"/>
      <c r="AG552" s="32" t="str" cm="1">
        <f t="array" ref="AG552">_xlfn.IFS(AH552="","",AH552="Yes",IF(ISNUMBER(U552),IF(U552&lt;1988,"Yes","No"),"No"),TRUE,"")</f>
        <v/>
      </c>
      <c r="AH552" s="32" t="str">
        <f t="shared" si="26"/>
        <v/>
      </c>
      <c r="AI552" s="32" t="str" cm="1">
        <f t="array" ref="AI552">_xlfn.IFS(AJ552="","",AJ552="Yes",IF(ISNUMBER(U552),IF(U552&lt;1988,"Yes","No"),"No"),TRUE,"No")</f>
        <v>No</v>
      </c>
      <c r="AJ552" s="32" t="str" cm="1">
        <f t="array" ref="AJ552">_xlfn.IFS(AND(S552="",T552=""),"",
     OR(S552="Lead",T552="Lead"),"No",
     OR(S552="Non-Lead Copper",T552="Non-Lead Copper"),"Yes",
     TRUE,"No")</f>
        <v>No</v>
      </c>
      <c r="AK552" s="32" t="str" cm="1">
        <f t="array" ref="AK552">_xlfn.IFS(AND(S552="",T552=""),"",
     OR(S552="Lead",T552="Lead"),"Yes",
     TRUE,"No")</f>
        <v>No</v>
      </c>
    </row>
    <row r="553" spans="1:37">
      <c r="A553" s="28">
        <v>551</v>
      </c>
      <c r="B553" s="2"/>
      <c r="C553" s="2"/>
      <c r="D553" s="3"/>
      <c r="E553" s="2"/>
      <c r="F553" s="5" t="s">
        <v>68</v>
      </c>
      <c r="G553" s="2"/>
      <c r="H553" s="2"/>
      <c r="I553" s="2"/>
      <c r="J553" s="2"/>
      <c r="K553" s="2"/>
      <c r="L553" s="2"/>
      <c r="M553" s="4"/>
      <c r="N553" s="2"/>
      <c r="O553" s="2"/>
      <c r="P553" s="2"/>
      <c r="Q553" s="2"/>
      <c r="R553" s="5"/>
      <c r="S553" s="2" t="s">
        <v>68</v>
      </c>
      <c r="T553" s="2" t="s">
        <v>68</v>
      </c>
      <c r="U553" s="34"/>
      <c r="V553" s="30" t="str" cm="1">
        <f t="array" ref="V553">_xlfn.IFS(
    D553="","",
    AND(D553="Single Family Residence",OR(X553="Lead",S553="Lead",T553="Lead"),OR(Q553="No",Q553="Unknown",Q553="")),"Tier 1",
    AND(D553="Single Family Residence",OR(X553="GRR",S553="Galvanized",T553="Galvanized",F553="Lead"),OR(Q553="No",Q553="Unknown",Q553="")),"Tier 3",
    AND(D553="Single Family Residence",AI553="Yes",OR(Q553="No",Q553="Unknown",Q553="")),"Tier 4",
    AND(D553&lt;&gt;"Single Family Residence",OR(X553="Lead",AK553="Yes"),OR(Q553="No",Q553="Unknown",Q553="")),"Tier 2",
    OR(Q553="No",Q553="Unknown",Q553=""),"Tier 5",
    Q553="Yes","No Tier",
    TRUE,"")</f>
        <v/>
      </c>
      <c r="W553" s="32" t="str">
        <f t="shared" si="24"/>
        <v>Unknown</v>
      </c>
      <c r="X553" s="32" t="str" cm="1">
        <f t="array" ref="X553">_xlfn.IFS(
    AND(G553="",M553=""), "",
    OR(G553="Lead", G553="Lead Lined Galvanized", M553="Lead", M553="Lead Lined Galvanized"), "Lead",
    AND(G553="GRR", M553="GRR"), "Non-Lead",
    OR(AND(G553="GRR", M553=""), AND(G553="", M553="GRR")), "Non-Lead",
    AND(G553&lt;&gt;"GRR", G553&lt;&gt;"", M553="GRR", OR(I553="Yes", I553="Unknown", I553="")), "GRR",
    AND(G553&lt;&gt;"GRR", G553&lt;&gt;"", M553="GRR", I553="No"), "Non-Lead",
    OR(G553="Unknown", M553="Unknown"), "Unknown",
    OR(NOT(OR(G553="Lead", G553="Lead Lined Galvanized", G553="GRR", G553="Unknown")),
       NOT(OR(M553="Lead", M553="Lead Lined Galvanized", M553="GRR", M553="Unknown"))), "Non-Lead",
    TRUE, ""
)</f>
        <v/>
      </c>
      <c r="Y553" s="31" t="str">
        <f t="shared" si="25"/>
        <v/>
      </c>
      <c r="Z553" s="1" t="b">
        <v>0</v>
      </c>
      <c r="AA553" s="13"/>
      <c r="AB553" s="13"/>
      <c r="AC553" s="13"/>
      <c r="AD553" s="13"/>
      <c r="AE553" s="13"/>
      <c r="AG553" s="32" t="str" cm="1">
        <f t="array" ref="AG553">_xlfn.IFS(AH553="","",AH553="Yes",IF(ISNUMBER(U553),IF(U553&lt;1988,"Yes","No"),"No"),TRUE,"")</f>
        <v/>
      </c>
      <c r="AH553" s="32" t="str">
        <f t="shared" si="26"/>
        <v/>
      </c>
      <c r="AI553" s="32" t="str" cm="1">
        <f t="array" ref="AI553">_xlfn.IFS(AJ553="","",AJ553="Yes",IF(ISNUMBER(U553),IF(U553&lt;1988,"Yes","No"),"No"),TRUE,"No")</f>
        <v>No</v>
      </c>
      <c r="AJ553" s="32" t="str" cm="1">
        <f t="array" ref="AJ553">_xlfn.IFS(AND(S553="",T553=""),"",
     OR(S553="Lead",T553="Lead"),"No",
     OR(S553="Non-Lead Copper",T553="Non-Lead Copper"),"Yes",
     TRUE,"No")</f>
        <v>No</v>
      </c>
      <c r="AK553" s="32" t="str" cm="1">
        <f t="array" ref="AK553">_xlfn.IFS(AND(S553="",T553=""),"",
     OR(S553="Lead",T553="Lead"),"Yes",
     TRUE,"No")</f>
        <v>No</v>
      </c>
    </row>
    <row r="554" spans="1:37">
      <c r="A554" s="28">
        <v>552</v>
      </c>
      <c r="B554" s="2"/>
      <c r="C554" s="2"/>
      <c r="D554" s="3"/>
      <c r="E554" s="2"/>
      <c r="F554" s="5" t="s">
        <v>68</v>
      </c>
      <c r="G554" s="2"/>
      <c r="H554" s="2"/>
      <c r="I554" s="2"/>
      <c r="J554" s="2"/>
      <c r="K554" s="2"/>
      <c r="L554" s="2"/>
      <c r="M554" s="4"/>
      <c r="N554" s="2"/>
      <c r="O554" s="2"/>
      <c r="P554" s="2"/>
      <c r="Q554" s="2"/>
      <c r="R554" s="5"/>
      <c r="S554" s="2" t="s">
        <v>68</v>
      </c>
      <c r="T554" s="2" t="s">
        <v>68</v>
      </c>
      <c r="U554" s="34"/>
      <c r="V554" s="30" t="str" cm="1">
        <f t="array" ref="V554">_xlfn.IFS(
    D554="","",
    AND(D554="Single Family Residence",OR(X554="Lead",S554="Lead",T554="Lead"),OR(Q554="No",Q554="Unknown",Q554="")),"Tier 1",
    AND(D554="Single Family Residence",OR(X554="GRR",S554="Galvanized",T554="Galvanized",F554="Lead"),OR(Q554="No",Q554="Unknown",Q554="")),"Tier 3",
    AND(D554="Single Family Residence",AI554="Yes",OR(Q554="No",Q554="Unknown",Q554="")),"Tier 4",
    AND(D554&lt;&gt;"Single Family Residence",OR(X554="Lead",AK554="Yes"),OR(Q554="No",Q554="Unknown",Q554="")),"Tier 2",
    OR(Q554="No",Q554="Unknown",Q554=""),"Tier 5",
    Q554="Yes","No Tier",
    TRUE,"")</f>
        <v/>
      </c>
      <c r="W554" s="32" t="str">
        <f t="shared" si="24"/>
        <v>Unknown</v>
      </c>
      <c r="X554" s="32" t="str" cm="1">
        <f t="array" ref="X554">_xlfn.IFS(
    AND(G554="",M554=""), "",
    OR(G554="Lead", G554="Lead Lined Galvanized", M554="Lead", M554="Lead Lined Galvanized"), "Lead",
    AND(G554="GRR", M554="GRR"), "Non-Lead",
    OR(AND(G554="GRR", M554=""), AND(G554="", M554="GRR")), "Non-Lead",
    AND(G554&lt;&gt;"GRR", G554&lt;&gt;"", M554="GRR", OR(I554="Yes", I554="Unknown", I554="")), "GRR",
    AND(G554&lt;&gt;"GRR", G554&lt;&gt;"", M554="GRR", I554="No"), "Non-Lead",
    OR(G554="Unknown", M554="Unknown"), "Unknown",
    OR(NOT(OR(G554="Lead", G554="Lead Lined Galvanized", G554="GRR", G554="Unknown")),
       NOT(OR(M554="Lead", M554="Lead Lined Galvanized", M554="GRR", M554="Unknown"))), "Non-Lead",
    TRUE, ""
)</f>
        <v/>
      </c>
      <c r="Y554" s="31" t="str">
        <f t="shared" si="25"/>
        <v/>
      </c>
      <c r="Z554" s="1" t="b">
        <v>0</v>
      </c>
      <c r="AA554" s="13"/>
      <c r="AB554" s="13"/>
      <c r="AC554" s="13"/>
      <c r="AD554" s="13"/>
      <c r="AE554" s="13"/>
      <c r="AG554" s="32" t="str" cm="1">
        <f t="array" ref="AG554">_xlfn.IFS(AH554="","",AH554="Yes",IF(ISNUMBER(U554),IF(U554&lt;1988,"Yes","No"),"No"),TRUE,"")</f>
        <v/>
      </c>
      <c r="AH554" s="32" t="str">
        <f t="shared" si="26"/>
        <v/>
      </c>
      <c r="AI554" s="32" t="str" cm="1">
        <f t="array" ref="AI554">_xlfn.IFS(AJ554="","",AJ554="Yes",IF(ISNUMBER(U554),IF(U554&lt;1988,"Yes","No"),"No"),TRUE,"No")</f>
        <v>No</v>
      </c>
      <c r="AJ554" s="32" t="str" cm="1">
        <f t="array" ref="AJ554">_xlfn.IFS(AND(S554="",T554=""),"",
     OR(S554="Lead",T554="Lead"),"No",
     OR(S554="Non-Lead Copper",T554="Non-Lead Copper"),"Yes",
     TRUE,"No")</f>
        <v>No</v>
      </c>
      <c r="AK554" s="32" t="str" cm="1">
        <f t="array" ref="AK554">_xlfn.IFS(AND(S554="",T554=""),"",
     OR(S554="Lead",T554="Lead"),"Yes",
     TRUE,"No")</f>
        <v>No</v>
      </c>
    </row>
    <row r="555" spans="1:37">
      <c r="A555" s="28">
        <v>553</v>
      </c>
      <c r="B555" s="2"/>
      <c r="C555" s="2"/>
      <c r="D555" s="3"/>
      <c r="E555" s="2"/>
      <c r="F555" s="5" t="s">
        <v>68</v>
      </c>
      <c r="G555" s="2"/>
      <c r="H555" s="2"/>
      <c r="I555" s="2"/>
      <c r="J555" s="2"/>
      <c r="K555" s="2"/>
      <c r="L555" s="2"/>
      <c r="M555" s="4"/>
      <c r="N555" s="2"/>
      <c r="O555" s="2"/>
      <c r="P555" s="2"/>
      <c r="Q555" s="2"/>
      <c r="R555" s="5"/>
      <c r="S555" s="2" t="s">
        <v>68</v>
      </c>
      <c r="T555" s="2" t="s">
        <v>68</v>
      </c>
      <c r="U555" s="34"/>
      <c r="V555" s="30" t="str" cm="1">
        <f t="array" ref="V555">_xlfn.IFS(
    D555="","",
    AND(D555="Single Family Residence",OR(X555="Lead",S555="Lead",T555="Lead"),OR(Q555="No",Q555="Unknown",Q555="")),"Tier 1",
    AND(D555="Single Family Residence",OR(X555="GRR",S555="Galvanized",T555="Galvanized",F555="Lead"),OR(Q555="No",Q555="Unknown",Q555="")),"Tier 3",
    AND(D555="Single Family Residence",AI555="Yes",OR(Q555="No",Q555="Unknown",Q555="")),"Tier 4",
    AND(D555&lt;&gt;"Single Family Residence",OR(X555="Lead",AK555="Yes"),OR(Q555="No",Q555="Unknown",Q555="")),"Tier 2",
    OR(Q555="No",Q555="Unknown",Q555=""),"Tier 5",
    Q555="Yes","No Tier",
    TRUE,"")</f>
        <v/>
      </c>
      <c r="W555" s="32" t="str">
        <f t="shared" si="24"/>
        <v>Unknown</v>
      </c>
      <c r="X555" s="32" t="str" cm="1">
        <f t="array" ref="X555">_xlfn.IFS(
    AND(G555="",M555=""), "",
    OR(G555="Lead", G555="Lead Lined Galvanized", M555="Lead", M555="Lead Lined Galvanized"), "Lead",
    AND(G555="GRR", M555="GRR"), "Non-Lead",
    OR(AND(G555="GRR", M555=""), AND(G555="", M555="GRR")), "Non-Lead",
    AND(G555&lt;&gt;"GRR", G555&lt;&gt;"", M555="GRR", OR(I555="Yes", I555="Unknown", I555="")), "GRR",
    AND(G555&lt;&gt;"GRR", G555&lt;&gt;"", M555="GRR", I555="No"), "Non-Lead",
    OR(G555="Unknown", M555="Unknown"), "Unknown",
    OR(NOT(OR(G555="Lead", G555="Lead Lined Galvanized", G555="GRR", G555="Unknown")),
       NOT(OR(M555="Lead", M555="Lead Lined Galvanized", M555="GRR", M555="Unknown"))), "Non-Lead",
    TRUE, ""
)</f>
        <v/>
      </c>
      <c r="Y555" s="31" t="str">
        <f t="shared" si="25"/>
        <v/>
      </c>
      <c r="Z555" s="1" t="b">
        <v>0</v>
      </c>
      <c r="AA555" s="13"/>
      <c r="AB555" s="13"/>
      <c r="AC555" s="13"/>
      <c r="AD555" s="13"/>
      <c r="AE555" s="13"/>
      <c r="AG555" s="32" t="str" cm="1">
        <f t="array" ref="AG555">_xlfn.IFS(AH555="","",AH555="Yes",IF(ISNUMBER(U555),IF(U555&lt;1988,"Yes","No"),"No"),TRUE,"")</f>
        <v/>
      </c>
      <c r="AH555" s="32" t="str">
        <f t="shared" si="26"/>
        <v/>
      </c>
      <c r="AI555" s="32" t="str" cm="1">
        <f t="array" ref="AI555">_xlfn.IFS(AJ555="","",AJ555="Yes",IF(ISNUMBER(U555),IF(U555&lt;1988,"Yes","No"),"No"),TRUE,"No")</f>
        <v>No</v>
      </c>
      <c r="AJ555" s="32" t="str" cm="1">
        <f t="array" ref="AJ555">_xlfn.IFS(AND(S555="",T555=""),"",
     OR(S555="Lead",T555="Lead"),"No",
     OR(S555="Non-Lead Copper",T555="Non-Lead Copper"),"Yes",
     TRUE,"No")</f>
        <v>No</v>
      </c>
      <c r="AK555" s="32" t="str" cm="1">
        <f t="array" ref="AK555">_xlfn.IFS(AND(S555="",T555=""),"",
     OR(S555="Lead",T555="Lead"),"Yes",
     TRUE,"No")</f>
        <v>No</v>
      </c>
    </row>
    <row r="556" spans="1:37">
      <c r="A556" s="28">
        <v>554</v>
      </c>
      <c r="B556" s="2"/>
      <c r="C556" s="2"/>
      <c r="D556" s="3"/>
      <c r="E556" s="2"/>
      <c r="F556" s="5" t="s">
        <v>68</v>
      </c>
      <c r="G556" s="2"/>
      <c r="H556" s="2"/>
      <c r="I556" s="2"/>
      <c r="J556" s="2"/>
      <c r="K556" s="2"/>
      <c r="L556" s="2"/>
      <c r="M556" s="4"/>
      <c r="N556" s="2"/>
      <c r="O556" s="2"/>
      <c r="P556" s="2"/>
      <c r="Q556" s="2"/>
      <c r="R556" s="5"/>
      <c r="S556" s="2" t="s">
        <v>68</v>
      </c>
      <c r="T556" s="2" t="s">
        <v>68</v>
      </c>
      <c r="U556" s="34"/>
      <c r="V556" s="30" t="str" cm="1">
        <f t="array" ref="V556">_xlfn.IFS(
    D556="","",
    AND(D556="Single Family Residence",OR(X556="Lead",S556="Lead",T556="Lead"),OR(Q556="No",Q556="Unknown",Q556="")),"Tier 1",
    AND(D556="Single Family Residence",OR(X556="GRR",S556="Galvanized",T556="Galvanized",F556="Lead"),OR(Q556="No",Q556="Unknown",Q556="")),"Tier 3",
    AND(D556="Single Family Residence",AI556="Yes",OR(Q556="No",Q556="Unknown",Q556="")),"Tier 4",
    AND(D556&lt;&gt;"Single Family Residence",OR(X556="Lead",AK556="Yes"),OR(Q556="No",Q556="Unknown",Q556="")),"Tier 2",
    OR(Q556="No",Q556="Unknown",Q556=""),"Tier 5",
    Q556="Yes","No Tier",
    TRUE,"")</f>
        <v/>
      </c>
      <c r="W556" s="32" t="str">
        <f t="shared" si="24"/>
        <v>Unknown</v>
      </c>
      <c r="X556" s="32" t="str" cm="1">
        <f t="array" ref="X556">_xlfn.IFS(
    AND(G556="",M556=""), "",
    OR(G556="Lead", G556="Lead Lined Galvanized", M556="Lead", M556="Lead Lined Galvanized"), "Lead",
    AND(G556="GRR", M556="GRR"), "Non-Lead",
    OR(AND(G556="GRR", M556=""), AND(G556="", M556="GRR")), "Non-Lead",
    AND(G556&lt;&gt;"GRR", G556&lt;&gt;"", M556="GRR", OR(I556="Yes", I556="Unknown", I556="")), "GRR",
    AND(G556&lt;&gt;"GRR", G556&lt;&gt;"", M556="GRR", I556="No"), "Non-Lead",
    OR(G556="Unknown", M556="Unknown"), "Unknown",
    OR(NOT(OR(G556="Lead", G556="Lead Lined Galvanized", G556="GRR", G556="Unknown")),
       NOT(OR(M556="Lead", M556="Lead Lined Galvanized", M556="GRR", M556="Unknown"))), "Non-Lead",
    TRUE, ""
)</f>
        <v/>
      </c>
      <c r="Y556" s="31" t="str">
        <f t="shared" si="25"/>
        <v/>
      </c>
      <c r="Z556" s="1" t="b">
        <v>0</v>
      </c>
      <c r="AA556" s="13"/>
      <c r="AB556" s="13"/>
      <c r="AC556" s="13"/>
      <c r="AD556" s="13"/>
      <c r="AE556" s="13"/>
      <c r="AG556" s="32" t="str" cm="1">
        <f t="array" ref="AG556">_xlfn.IFS(AH556="","",AH556="Yes",IF(ISNUMBER(U556),IF(U556&lt;1988,"Yes","No"),"No"),TRUE,"")</f>
        <v/>
      </c>
      <c r="AH556" s="32" t="str">
        <f t="shared" si="26"/>
        <v/>
      </c>
      <c r="AI556" s="32" t="str" cm="1">
        <f t="array" ref="AI556">_xlfn.IFS(AJ556="","",AJ556="Yes",IF(ISNUMBER(U556),IF(U556&lt;1988,"Yes","No"),"No"),TRUE,"No")</f>
        <v>No</v>
      </c>
      <c r="AJ556" s="32" t="str" cm="1">
        <f t="array" ref="AJ556">_xlfn.IFS(AND(S556="",T556=""),"",
     OR(S556="Lead",T556="Lead"),"No",
     OR(S556="Non-Lead Copper",T556="Non-Lead Copper"),"Yes",
     TRUE,"No")</f>
        <v>No</v>
      </c>
      <c r="AK556" s="32" t="str" cm="1">
        <f t="array" ref="AK556">_xlfn.IFS(AND(S556="",T556=""),"",
     OR(S556="Lead",T556="Lead"),"Yes",
     TRUE,"No")</f>
        <v>No</v>
      </c>
    </row>
    <row r="557" spans="1:37">
      <c r="A557" s="28">
        <v>555</v>
      </c>
      <c r="B557" s="2"/>
      <c r="C557" s="2"/>
      <c r="D557" s="3"/>
      <c r="E557" s="2"/>
      <c r="F557" s="5" t="s">
        <v>68</v>
      </c>
      <c r="G557" s="2"/>
      <c r="H557" s="2"/>
      <c r="I557" s="2"/>
      <c r="J557" s="2"/>
      <c r="K557" s="2"/>
      <c r="L557" s="2"/>
      <c r="M557" s="4"/>
      <c r="N557" s="2"/>
      <c r="O557" s="2"/>
      <c r="P557" s="2"/>
      <c r="Q557" s="2"/>
      <c r="R557" s="5"/>
      <c r="S557" s="2" t="s">
        <v>68</v>
      </c>
      <c r="T557" s="2" t="s">
        <v>68</v>
      </c>
      <c r="U557" s="34"/>
      <c r="V557" s="30" t="str" cm="1">
        <f t="array" ref="V557">_xlfn.IFS(
    D557="","",
    AND(D557="Single Family Residence",OR(X557="Lead",S557="Lead",T557="Lead"),OR(Q557="No",Q557="Unknown",Q557="")),"Tier 1",
    AND(D557="Single Family Residence",OR(X557="GRR",S557="Galvanized",T557="Galvanized",F557="Lead"),OR(Q557="No",Q557="Unknown",Q557="")),"Tier 3",
    AND(D557="Single Family Residence",AI557="Yes",OR(Q557="No",Q557="Unknown",Q557="")),"Tier 4",
    AND(D557&lt;&gt;"Single Family Residence",OR(X557="Lead",AK557="Yes"),OR(Q557="No",Q557="Unknown",Q557="")),"Tier 2",
    OR(Q557="No",Q557="Unknown",Q557=""),"Tier 5",
    Q557="Yes","No Tier",
    TRUE,"")</f>
        <v/>
      </c>
      <c r="W557" s="32" t="str">
        <f t="shared" si="24"/>
        <v>Unknown</v>
      </c>
      <c r="X557" s="32" t="str" cm="1">
        <f t="array" ref="X557">_xlfn.IFS(
    AND(G557="",M557=""), "",
    OR(G557="Lead", G557="Lead Lined Galvanized", M557="Lead", M557="Lead Lined Galvanized"), "Lead",
    AND(G557="GRR", M557="GRR"), "Non-Lead",
    OR(AND(G557="GRR", M557=""), AND(G557="", M557="GRR")), "Non-Lead",
    AND(G557&lt;&gt;"GRR", G557&lt;&gt;"", M557="GRR", OR(I557="Yes", I557="Unknown", I557="")), "GRR",
    AND(G557&lt;&gt;"GRR", G557&lt;&gt;"", M557="GRR", I557="No"), "Non-Lead",
    OR(G557="Unknown", M557="Unknown"), "Unknown",
    OR(NOT(OR(G557="Lead", G557="Lead Lined Galvanized", G557="GRR", G557="Unknown")),
       NOT(OR(M557="Lead", M557="Lead Lined Galvanized", M557="GRR", M557="Unknown"))), "Non-Lead",
    TRUE, ""
)</f>
        <v/>
      </c>
      <c r="Y557" s="31" t="str">
        <f t="shared" si="25"/>
        <v/>
      </c>
      <c r="Z557" s="1" t="b">
        <v>0</v>
      </c>
      <c r="AA557" s="13"/>
      <c r="AB557" s="13"/>
      <c r="AC557" s="13"/>
      <c r="AD557" s="13"/>
      <c r="AE557" s="13"/>
      <c r="AG557" s="32" t="str" cm="1">
        <f t="array" ref="AG557">_xlfn.IFS(AH557="","",AH557="Yes",IF(ISNUMBER(U557),IF(U557&lt;1988,"Yes","No"),"No"),TRUE,"")</f>
        <v/>
      </c>
      <c r="AH557" s="32" t="str">
        <f t="shared" si="26"/>
        <v/>
      </c>
      <c r="AI557" s="32" t="str" cm="1">
        <f t="array" ref="AI557">_xlfn.IFS(AJ557="","",AJ557="Yes",IF(ISNUMBER(U557),IF(U557&lt;1988,"Yes","No"),"No"),TRUE,"No")</f>
        <v>No</v>
      </c>
      <c r="AJ557" s="32" t="str" cm="1">
        <f t="array" ref="AJ557">_xlfn.IFS(AND(S557="",T557=""),"",
     OR(S557="Lead",T557="Lead"),"No",
     OR(S557="Non-Lead Copper",T557="Non-Lead Copper"),"Yes",
     TRUE,"No")</f>
        <v>No</v>
      </c>
      <c r="AK557" s="32" t="str" cm="1">
        <f t="array" ref="AK557">_xlfn.IFS(AND(S557="",T557=""),"",
     OR(S557="Lead",T557="Lead"),"Yes",
     TRUE,"No")</f>
        <v>No</v>
      </c>
    </row>
    <row r="558" spans="1:37">
      <c r="A558" s="28">
        <v>556</v>
      </c>
      <c r="B558" s="2"/>
      <c r="C558" s="2"/>
      <c r="D558" s="3"/>
      <c r="E558" s="2"/>
      <c r="F558" s="5" t="s">
        <v>68</v>
      </c>
      <c r="G558" s="2"/>
      <c r="H558" s="2"/>
      <c r="I558" s="2"/>
      <c r="J558" s="2"/>
      <c r="K558" s="2"/>
      <c r="L558" s="2"/>
      <c r="M558" s="4"/>
      <c r="N558" s="2"/>
      <c r="O558" s="2"/>
      <c r="P558" s="2"/>
      <c r="Q558" s="2"/>
      <c r="R558" s="5"/>
      <c r="S558" s="2" t="s">
        <v>68</v>
      </c>
      <c r="T558" s="2" t="s">
        <v>68</v>
      </c>
      <c r="U558" s="34"/>
      <c r="V558" s="30" t="str" cm="1">
        <f t="array" ref="V558">_xlfn.IFS(
    D558="","",
    AND(D558="Single Family Residence",OR(X558="Lead",S558="Lead",T558="Lead"),OR(Q558="No",Q558="Unknown",Q558="")),"Tier 1",
    AND(D558="Single Family Residence",OR(X558="GRR",S558="Galvanized",T558="Galvanized",F558="Lead"),OR(Q558="No",Q558="Unknown",Q558="")),"Tier 3",
    AND(D558="Single Family Residence",AI558="Yes",OR(Q558="No",Q558="Unknown",Q558="")),"Tier 4",
    AND(D558&lt;&gt;"Single Family Residence",OR(X558="Lead",AK558="Yes"),OR(Q558="No",Q558="Unknown",Q558="")),"Tier 2",
    OR(Q558="No",Q558="Unknown",Q558=""),"Tier 5",
    Q558="Yes","No Tier",
    TRUE,"")</f>
        <v/>
      </c>
      <c r="W558" s="32" t="str">
        <f t="shared" si="24"/>
        <v>Unknown</v>
      </c>
      <c r="X558" s="32" t="str" cm="1">
        <f t="array" ref="X558">_xlfn.IFS(
    AND(G558="",M558=""), "",
    OR(G558="Lead", G558="Lead Lined Galvanized", M558="Lead", M558="Lead Lined Galvanized"), "Lead",
    AND(G558="GRR", M558="GRR"), "Non-Lead",
    OR(AND(G558="GRR", M558=""), AND(G558="", M558="GRR")), "Non-Lead",
    AND(G558&lt;&gt;"GRR", G558&lt;&gt;"", M558="GRR", OR(I558="Yes", I558="Unknown", I558="")), "GRR",
    AND(G558&lt;&gt;"GRR", G558&lt;&gt;"", M558="GRR", I558="No"), "Non-Lead",
    OR(G558="Unknown", M558="Unknown"), "Unknown",
    OR(NOT(OR(G558="Lead", G558="Lead Lined Galvanized", G558="GRR", G558="Unknown")),
       NOT(OR(M558="Lead", M558="Lead Lined Galvanized", M558="GRR", M558="Unknown"))), "Non-Lead",
    TRUE, ""
)</f>
        <v/>
      </c>
      <c r="Y558" s="31" t="str">
        <f t="shared" si="25"/>
        <v/>
      </c>
      <c r="Z558" s="1" t="b">
        <v>0</v>
      </c>
      <c r="AA558" s="13"/>
      <c r="AB558" s="13"/>
      <c r="AC558" s="13"/>
      <c r="AD558" s="13"/>
      <c r="AE558" s="13"/>
      <c r="AG558" s="32" t="str" cm="1">
        <f t="array" ref="AG558">_xlfn.IFS(AH558="","",AH558="Yes",IF(ISNUMBER(U558),IF(U558&lt;1988,"Yes","No"),"No"),TRUE,"")</f>
        <v/>
      </c>
      <c r="AH558" s="32" t="str">
        <f t="shared" si="26"/>
        <v/>
      </c>
      <c r="AI558" s="32" t="str" cm="1">
        <f t="array" ref="AI558">_xlfn.IFS(AJ558="","",AJ558="Yes",IF(ISNUMBER(U558),IF(U558&lt;1988,"Yes","No"),"No"),TRUE,"No")</f>
        <v>No</v>
      </c>
      <c r="AJ558" s="32" t="str" cm="1">
        <f t="array" ref="AJ558">_xlfn.IFS(AND(S558="",T558=""),"",
     OR(S558="Lead",T558="Lead"),"No",
     OR(S558="Non-Lead Copper",T558="Non-Lead Copper"),"Yes",
     TRUE,"No")</f>
        <v>No</v>
      </c>
      <c r="AK558" s="32" t="str" cm="1">
        <f t="array" ref="AK558">_xlfn.IFS(AND(S558="",T558=""),"",
     OR(S558="Lead",T558="Lead"),"Yes",
     TRUE,"No")</f>
        <v>No</v>
      </c>
    </row>
    <row r="559" spans="1:37">
      <c r="A559" s="28">
        <v>557</v>
      </c>
      <c r="B559" s="2"/>
      <c r="C559" s="2"/>
      <c r="D559" s="3"/>
      <c r="E559" s="2"/>
      <c r="F559" s="5" t="s">
        <v>68</v>
      </c>
      <c r="G559" s="2"/>
      <c r="H559" s="2"/>
      <c r="I559" s="2"/>
      <c r="J559" s="2"/>
      <c r="K559" s="2"/>
      <c r="L559" s="2"/>
      <c r="M559" s="4"/>
      <c r="N559" s="2"/>
      <c r="O559" s="2"/>
      <c r="P559" s="2"/>
      <c r="Q559" s="2"/>
      <c r="R559" s="5"/>
      <c r="S559" s="2" t="s">
        <v>68</v>
      </c>
      <c r="T559" s="2" t="s">
        <v>68</v>
      </c>
      <c r="U559" s="34"/>
      <c r="V559" s="30" t="str" cm="1">
        <f t="array" ref="V559">_xlfn.IFS(
    D559="","",
    AND(D559="Single Family Residence",OR(X559="Lead",S559="Lead",T559="Lead"),OR(Q559="No",Q559="Unknown",Q559="")),"Tier 1",
    AND(D559="Single Family Residence",OR(X559="GRR",S559="Galvanized",T559="Galvanized",F559="Lead"),OR(Q559="No",Q559="Unknown",Q559="")),"Tier 3",
    AND(D559="Single Family Residence",AI559="Yes",OR(Q559="No",Q559="Unknown",Q559="")),"Tier 4",
    AND(D559&lt;&gt;"Single Family Residence",OR(X559="Lead",AK559="Yes"),OR(Q559="No",Q559="Unknown",Q559="")),"Tier 2",
    OR(Q559="No",Q559="Unknown",Q559=""),"Tier 5",
    Q559="Yes","No Tier",
    TRUE,"")</f>
        <v/>
      </c>
      <c r="W559" s="32" t="str">
        <f t="shared" si="24"/>
        <v>Unknown</v>
      </c>
      <c r="X559" s="32" t="str" cm="1">
        <f t="array" ref="X559">_xlfn.IFS(
    AND(G559="",M559=""), "",
    OR(G559="Lead", G559="Lead Lined Galvanized", M559="Lead", M559="Lead Lined Galvanized"), "Lead",
    AND(G559="GRR", M559="GRR"), "Non-Lead",
    OR(AND(G559="GRR", M559=""), AND(G559="", M559="GRR")), "Non-Lead",
    AND(G559&lt;&gt;"GRR", G559&lt;&gt;"", M559="GRR", OR(I559="Yes", I559="Unknown", I559="")), "GRR",
    AND(G559&lt;&gt;"GRR", G559&lt;&gt;"", M559="GRR", I559="No"), "Non-Lead",
    OR(G559="Unknown", M559="Unknown"), "Unknown",
    OR(NOT(OR(G559="Lead", G559="Lead Lined Galvanized", G559="GRR", G559="Unknown")),
       NOT(OR(M559="Lead", M559="Lead Lined Galvanized", M559="GRR", M559="Unknown"))), "Non-Lead",
    TRUE, ""
)</f>
        <v/>
      </c>
      <c r="Y559" s="31" t="str">
        <f t="shared" si="25"/>
        <v/>
      </c>
      <c r="Z559" s="1" t="b">
        <v>0</v>
      </c>
      <c r="AA559" s="13"/>
      <c r="AB559" s="13"/>
      <c r="AC559" s="13"/>
      <c r="AD559" s="13"/>
      <c r="AE559" s="13"/>
      <c r="AG559" s="32" t="str" cm="1">
        <f t="array" ref="AG559">_xlfn.IFS(AH559="","",AH559="Yes",IF(ISNUMBER(U559),IF(U559&lt;1988,"Yes","No"),"No"),TRUE,"")</f>
        <v/>
      </c>
      <c r="AH559" s="32" t="str">
        <f t="shared" si="26"/>
        <v/>
      </c>
      <c r="AI559" s="32" t="str" cm="1">
        <f t="array" ref="AI559">_xlfn.IFS(AJ559="","",AJ559="Yes",IF(ISNUMBER(U559),IF(U559&lt;1988,"Yes","No"),"No"),TRUE,"No")</f>
        <v>No</v>
      </c>
      <c r="AJ559" s="32" t="str" cm="1">
        <f t="array" ref="AJ559">_xlfn.IFS(AND(S559="",T559=""),"",
     OR(S559="Lead",T559="Lead"),"No",
     OR(S559="Non-Lead Copper",T559="Non-Lead Copper"),"Yes",
     TRUE,"No")</f>
        <v>No</v>
      </c>
      <c r="AK559" s="32" t="str" cm="1">
        <f t="array" ref="AK559">_xlfn.IFS(AND(S559="",T559=""),"",
     OR(S559="Lead",T559="Lead"),"Yes",
     TRUE,"No")</f>
        <v>No</v>
      </c>
    </row>
    <row r="560" spans="1:37">
      <c r="A560" s="28">
        <v>558</v>
      </c>
      <c r="B560" s="2"/>
      <c r="C560" s="2"/>
      <c r="D560" s="3"/>
      <c r="E560" s="2"/>
      <c r="F560" s="5" t="s">
        <v>68</v>
      </c>
      <c r="G560" s="2"/>
      <c r="H560" s="2"/>
      <c r="I560" s="2"/>
      <c r="J560" s="2"/>
      <c r="K560" s="2"/>
      <c r="L560" s="2"/>
      <c r="M560" s="4"/>
      <c r="N560" s="2"/>
      <c r="O560" s="2"/>
      <c r="P560" s="2"/>
      <c r="Q560" s="2"/>
      <c r="R560" s="5"/>
      <c r="S560" s="2" t="s">
        <v>68</v>
      </c>
      <c r="T560" s="2" t="s">
        <v>68</v>
      </c>
      <c r="U560" s="34"/>
      <c r="V560" s="30" t="str" cm="1">
        <f t="array" ref="V560">_xlfn.IFS(
    D560="","",
    AND(D560="Single Family Residence",OR(X560="Lead",S560="Lead",T560="Lead"),OR(Q560="No",Q560="Unknown",Q560="")),"Tier 1",
    AND(D560="Single Family Residence",OR(X560="GRR",S560="Galvanized",T560="Galvanized",F560="Lead"),OR(Q560="No",Q560="Unknown",Q560="")),"Tier 3",
    AND(D560="Single Family Residence",AI560="Yes",OR(Q560="No",Q560="Unknown",Q560="")),"Tier 4",
    AND(D560&lt;&gt;"Single Family Residence",OR(X560="Lead",AK560="Yes"),OR(Q560="No",Q560="Unknown",Q560="")),"Tier 2",
    OR(Q560="No",Q560="Unknown",Q560=""),"Tier 5",
    Q560="Yes","No Tier",
    TRUE,"")</f>
        <v/>
      </c>
      <c r="W560" s="32" t="str">
        <f t="shared" si="24"/>
        <v>Unknown</v>
      </c>
      <c r="X560" s="32" t="str" cm="1">
        <f t="array" ref="X560">_xlfn.IFS(
    AND(G560="",M560=""), "",
    OR(G560="Lead", G560="Lead Lined Galvanized", M560="Lead", M560="Lead Lined Galvanized"), "Lead",
    AND(G560="GRR", M560="GRR"), "Non-Lead",
    OR(AND(G560="GRR", M560=""), AND(G560="", M560="GRR")), "Non-Lead",
    AND(G560&lt;&gt;"GRR", G560&lt;&gt;"", M560="GRR", OR(I560="Yes", I560="Unknown", I560="")), "GRR",
    AND(G560&lt;&gt;"GRR", G560&lt;&gt;"", M560="GRR", I560="No"), "Non-Lead",
    OR(G560="Unknown", M560="Unknown"), "Unknown",
    OR(NOT(OR(G560="Lead", G560="Lead Lined Galvanized", G560="GRR", G560="Unknown")),
       NOT(OR(M560="Lead", M560="Lead Lined Galvanized", M560="GRR", M560="Unknown"))), "Non-Lead",
    TRUE, ""
)</f>
        <v/>
      </c>
      <c r="Y560" s="31" t="str">
        <f t="shared" si="25"/>
        <v/>
      </c>
      <c r="Z560" s="1" t="b">
        <v>0</v>
      </c>
      <c r="AA560" s="13"/>
      <c r="AB560" s="13"/>
      <c r="AC560" s="13"/>
      <c r="AD560" s="13"/>
      <c r="AE560" s="13"/>
      <c r="AG560" s="32" t="str" cm="1">
        <f t="array" ref="AG560">_xlfn.IFS(AH560="","",AH560="Yes",IF(ISNUMBER(U560),IF(U560&lt;1988,"Yes","No"),"No"),TRUE,"")</f>
        <v/>
      </c>
      <c r="AH560" s="32" t="str">
        <f t="shared" si="26"/>
        <v/>
      </c>
      <c r="AI560" s="32" t="str" cm="1">
        <f t="array" ref="AI560">_xlfn.IFS(AJ560="","",AJ560="Yes",IF(ISNUMBER(U560),IF(U560&lt;1988,"Yes","No"),"No"),TRUE,"No")</f>
        <v>No</v>
      </c>
      <c r="AJ560" s="32" t="str" cm="1">
        <f t="array" ref="AJ560">_xlfn.IFS(AND(S560="",T560=""),"",
     OR(S560="Lead",T560="Lead"),"No",
     OR(S560="Non-Lead Copper",T560="Non-Lead Copper"),"Yes",
     TRUE,"No")</f>
        <v>No</v>
      </c>
      <c r="AK560" s="32" t="str" cm="1">
        <f t="array" ref="AK560">_xlfn.IFS(AND(S560="",T560=""),"",
     OR(S560="Lead",T560="Lead"),"Yes",
     TRUE,"No")</f>
        <v>No</v>
      </c>
    </row>
    <row r="561" spans="1:37">
      <c r="A561" s="28">
        <v>559</v>
      </c>
      <c r="B561" s="2"/>
      <c r="C561" s="2"/>
      <c r="D561" s="3"/>
      <c r="E561" s="2"/>
      <c r="F561" s="5" t="s">
        <v>68</v>
      </c>
      <c r="G561" s="2"/>
      <c r="H561" s="2"/>
      <c r="I561" s="2"/>
      <c r="J561" s="2"/>
      <c r="K561" s="2"/>
      <c r="L561" s="2"/>
      <c r="M561" s="4"/>
      <c r="N561" s="2"/>
      <c r="O561" s="2"/>
      <c r="P561" s="2"/>
      <c r="Q561" s="2"/>
      <c r="R561" s="5"/>
      <c r="S561" s="2" t="s">
        <v>68</v>
      </c>
      <c r="T561" s="2" t="s">
        <v>68</v>
      </c>
      <c r="U561" s="34"/>
      <c r="V561" s="30" t="str" cm="1">
        <f t="array" ref="V561">_xlfn.IFS(
    D561="","",
    AND(D561="Single Family Residence",OR(X561="Lead",S561="Lead",T561="Lead"),OR(Q561="No",Q561="Unknown",Q561="")),"Tier 1",
    AND(D561="Single Family Residence",OR(X561="GRR",S561="Galvanized",T561="Galvanized",F561="Lead"),OR(Q561="No",Q561="Unknown",Q561="")),"Tier 3",
    AND(D561="Single Family Residence",AI561="Yes",OR(Q561="No",Q561="Unknown",Q561="")),"Tier 4",
    AND(D561&lt;&gt;"Single Family Residence",OR(X561="Lead",AK561="Yes"),OR(Q561="No",Q561="Unknown",Q561="")),"Tier 2",
    OR(Q561="No",Q561="Unknown",Q561=""),"Tier 5",
    Q561="Yes","No Tier",
    TRUE,"")</f>
        <v/>
      </c>
      <c r="W561" s="32" t="str">
        <f t="shared" si="24"/>
        <v>Unknown</v>
      </c>
      <c r="X561" s="32" t="str" cm="1">
        <f t="array" ref="X561">_xlfn.IFS(
    AND(G561="",M561=""), "",
    OR(G561="Lead", G561="Lead Lined Galvanized", M561="Lead", M561="Lead Lined Galvanized"), "Lead",
    AND(G561="GRR", M561="GRR"), "Non-Lead",
    OR(AND(G561="GRR", M561=""), AND(G561="", M561="GRR")), "Non-Lead",
    AND(G561&lt;&gt;"GRR", G561&lt;&gt;"", M561="GRR", OR(I561="Yes", I561="Unknown", I561="")), "GRR",
    AND(G561&lt;&gt;"GRR", G561&lt;&gt;"", M561="GRR", I561="No"), "Non-Lead",
    OR(G561="Unknown", M561="Unknown"), "Unknown",
    OR(NOT(OR(G561="Lead", G561="Lead Lined Galvanized", G561="GRR", G561="Unknown")),
       NOT(OR(M561="Lead", M561="Lead Lined Galvanized", M561="GRR", M561="Unknown"))), "Non-Lead",
    TRUE, ""
)</f>
        <v/>
      </c>
      <c r="Y561" s="31" t="str">
        <f t="shared" si="25"/>
        <v/>
      </c>
      <c r="Z561" s="1" t="b">
        <v>0</v>
      </c>
      <c r="AA561" s="13"/>
      <c r="AB561" s="13"/>
      <c r="AC561" s="13"/>
      <c r="AD561" s="13"/>
      <c r="AE561" s="13"/>
      <c r="AG561" s="32" t="str" cm="1">
        <f t="array" ref="AG561">_xlfn.IFS(AH561="","",AH561="Yes",IF(ISNUMBER(U561),IF(U561&lt;1988,"Yes","No"),"No"),TRUE,"")</f>
        <v/>
      </c>
      <c r="AH561" s="32" t="str">
        <f t="shared" si="26"/>
        <v/>
      </c>
      <c r="AI561" s="32" t="str" cm="1">
        <f t="array" ref="AI561">_xlfn.IFS(AJ561="","",AJ561="Yes",IF(ISNUMBER(U561),IF(U561&lt;1988,"Yes","No"),"No"),TRUE,"No")</f>
        <v>No</v>
      </c>
      <c r="AJ561" s="32" t="str" cm="1">
        <f t="array" ref="AJ561">_xlfn.IFS(AND(S561="",T561=""),"",
     OR(S561="Lead",T561="Lead"),"No",
     OR(S561="Non-Lead Copper",T561="Non-Lead Copper"),"Yes",
     TRUE,"No")</f>
        <v>No</v>
      </c>
      <c r="AK561" s="32" t="str" cm="1">
        <f t="array" ref="AK561">_xlfn.IFS(AND(S561="",T561=""),"",
     OR(S561="Lead",T561="Lead"),"Yes",
     TRUE,"No")</f>
        <v>No</v>
      </c>
    </row>
    <row r="562" spans="1:37">
      <c r="A562" s="28">
        <v>560</v>
      </c>
      <c r="B562" s="2"/>
      <c r="C562" s="2"/>
      <c r="D562" s="3"/>
      <c r="E562" s="2"/>
      <c r="F562" s="5" t="s">
        <v>68</v>
      </c>
      <c r="G562" s="2"/>
      <c r="H562" s="2"/>
      <c r="I562" s="2"/>
      <c r="J562" s="2"/>
      <c r="K562" s="2"/>
      <c r="L562" s="2"/>
      <c r="M562" s="4"/>
      <c r="N562" s="2"/>
      <c r="O562" s="2"/>
      <c r="P562" s="2"/>
      <c r="Q562" s="2"/>
      <c r="R562" s="5"/>
      <c r="S562" s="2" t="s">
        <v>68</v>
      </c>
      <c r="T562" s="2" t="s">
        <v>68</v>
      </c>
      <c r="U562" s="34"/>
      <c r="V562" s="30" t="str" cm="1">
        <f t="array" ref="V562">_xlfn.IFS(
    D562="","",
    AND(D562="Single Family Residence",OR(X562="Lead",S562="Lead",T562="Lead"),OR(Q562="No",Q562="Unknown",Q562="")),"Tier 1",
    AND(D562="Single Family Residence",OR(X562="GRR",S562="Galvanized",T562="Galvanized",F562="Lead"),OR(Q562="No",Q562="Unknown",Q562="")),"Tier 3",
    AND(D562="Single Family Residence",AI562="Yes",OR(Q562="No",Q562="Unknown",Q562="")),"Tier 4",
    AND(D562&lt;&gt;"Single Family Residence",OR(X562="Lead",AK562="Yes"),OR(Q562="No",Q562="Unknown",Q562="")),"Tier 2",
    OR(Q562="No",Q562="Unknown",Q562=""),"Tier 5",
    Q562="Yes","No Tier",
    TRUE,"")</f>
        <v/>
      </c>
      <c r="W562" s="32" t="str">
        <f t="shared" si="24"/>
        <v>Unknown</v>
      </c>
      <c r="X562" s="32" t="str" cm="1">
        <f t="array" ref="X562">_xlfn.IFS(
    AND(G562="",M562=""), "",
    OR(G562="Lead", G562="Lead Lined Galvanized", M562="Lead", M562="Lead Lined Galvanized"), "Lead",
    AND(G562="GRR", M562="GRR"), "Non-Lead",
    OR(AND(G562="GRR", M562=""), AND(G562="", M562="GRR")), "Non-Lead",
    AND(G562&lt;&gt;"GRR", G562&lt;&gt;"", M562="GRR", OR(I562="Yes", I562="Unknown", I562="")), "GRR",
    AND(G562&lt;&gt;"GRR", G562&lt;&gt;"", M562="GRR", I562="No"), "Non-Lead",
    OR(G562="Unknown", M562="Unknown"), "Unknown",
    OR(NOT(OR(G562="Lead", G562="Lead Lined Galvanized", G562="GRR", G562="Unknown")),
       NOT(OR(M562="Lead", M562="Lead Lined Galvanized", M562="GRR", M562="Unknown"))), "Non-Lead",
    TRUE, ""
)</f>
        <v/>
      </c>
      <c r="Y562" s="31" t="str">
        <f t="shared" si="25"/>
        <v/>
      </c>
      <c r="Z562" s="1" t="b">
        <v>0</v>
      </c>
      <c r="AA562" s="13"/>
      <c r="AB562" s="13"/>
      <c r="AC562" s="13"/>
      <c r="AD562" s="13"/>
      <c r="AE562" s="13"/>
      <c r="AG562" s="32" t="str" cm="1">
        <f t="array" ref="AG562">_xlfn.IFS(AH562="","",AH562="Yes",IF(ISNUMBER(U562),IF(U562&lt;1988,"Yes","No"),"No"),TRUE,"")</f>
        <v/>
      </c>
      <c r="AH562" s="32" t="str">
        <f t="shared" si="26"/>
        <v/>
      </c>
      <c r="AI562" s="32" t="str" cm="1">
        <f t="array" ref="AI562">_xlfn.IFS(AJ562="","",AJ562="Yes",IF(ISNUMBER(U562),IF(U562&lt;1988,"Yes","No"),"No"),TRUE,"No")</f>
        <v>No</v>
      </c>
      <c r="AJ562" s="32" t="str" cm="1">
        <f t="array" ref="AJ562">_xlfn.IFS(AND(S562="",T562=""),"",
     OR(S562="Lead",T562="Lead"),"No",
     OR(S562="Non-Lead Copper",T562="Non-Lead Copper"),"Yes",
     TRUE,"No")</f>
        <v>No</v>
      </c>
      <c r="AK562" s="32" t="str" cm="1">
        <f t="array" ref="AK562">_xlfn.IFS(AND(S562="",T562=""),"",
     OR(S562="Lead",T562="Lead"),"Yes",
     TRUE,"No")</f>
        <v>No</v>
      </c>
    </row>
    <row r="563" spans="1:37">
      <c r="A563" s="28">
        <v>561</v>
      </c>
      <c r="B563" s="2"/>
      <c r="C563" s="2"/>
      <c r="D563" s="3"/>
      <c r="E563" s="2"/>
      <c r="F563" s="5" t="s">
        <v>68</v>
      </c>
      <c r="G563" s="2"/>
      <c r="H563" s="2"/>
      <c r="I563" s="2"/>
      <c r="J563" s="2"/>
      <c r="K563" s="2"/>
      <c r="L563" s="2"/>
      <c r="M563" s="4"/>
      <c r="N563" s="2"/>
      <c r="O563" s="2"/>
      <c r="P563" s="2"/>
      <c r="Q563" s="2"/>
      <c r="R563" s="5"/>
      <c r="S563" s="2" t="s">
        <v>68</v>
      </c>
      <c r="T563" s="2" t="s">
        <v>68</v>
      </c>
      <c r="U563" s="34"/>
      <c r="V563" s="30" t="str" cm="1">
        <f t="array" ref="V563">_xlfn.IFS(
    D563="","",
    AND(D563="Single Family Residence",OR(X563="Lead",S563="Lead",T563="Lead"),OR(Q563="No",Q563="Unknown",Q563="")),"Tier 1",
    AND(D563="Single Family Residence",OR(X563="GRR",S563="Galvanized",T563="Galvanized",F563="Lead"),OR(Q563="No",Q563="Unknown",Q563="")),"Tier 3",
    AND(D563="Single Family Residence",AI563="Yes",OR(Q563="No",Q563="Unknown",Q563="")),"Tier 4",
    AND(D563&lt;&gt;"Single Family Residence",OR(X563="Lead",AK563="Yes"),OR(Q563="No",Q563="Unknown",Q563="")),"Tier 2",
    OR(Q563="No",Q563="Unknown",Q563=""),"Tier 5",
    Q563="Yes","No Tier",
    TRUE,"")</f>
        <v/>
      </c>
      <c r="W563" s="32" t="str">
        <f t="shared" si="24"/>
        <v>Unknown</v>
      </c>
      <c r="X563" s="32" t="str" cm="1">
        <f t="array" ref="X563">_xlfn.IFS(
    AND(G563="",M563=""), "",
    OR(G563="Lead", G563="Lead Lined Galvanized", M563="Lead", M563="Lead Lined Galvanized"), "Lead",
    AND(G563="GRR", M563="GRR"), "Non-Lead",
    OR(AND(G563="GRR", M563=""), AND(G563="", M563="GRR")), "Non-Lead",
    AND(G563&lt;&gt;"GRR", G563&lt;&gt;"", M563="GRR", OR(I563="Yes", I563="Unknown", I563="")), "GRR",
    AND(G563&lt;&gt;"GRR", G563&lt;&gt;"", M563="GRR", I563="No"), "Non-Lead",
    OR(G563="Unknown", M563="Unknown"), "Unknown",
    OR(NOT(OR(G563="Lead", G563="Lead Lined Galvanized", G563="GRR", G563="Unknown")),
       NOT(OR(M563="Lead", M563="Lead Lined Galvanized", M563="GRR", M563="Unknown"))), "Non-Lead",
    TRUE, ""
)</f>
        <v/>
      </c>
      <c r="Y563" s="31" t="str">
        <f t="shared" si="25"/>
        <v/>
      </c>
      <c r="Z563" s="1" t="b">
        <v>0</v>
      </c>
      <c r="AA563" s="13"/>
      <c r="AB563" s="13"/>
      <c r="AC563" s="13"/>
      <c r="AD563" s="13"/>
      <c r="AE563" s="13"/>
      <c r="AG563" s="32" t="str" cm="1">
        <f t="array" ref="AG563">_xlfn.IFS(AH563="","",AH563="Yes",IF(ISNUMBER(U563),IF(U563&lt;1988,"Yes","No"),"No"),TRUE,"")</f>
        <v/>
      </c>
      <c r="AH563" s="32" t="str">
        <f t="shared" si="26"/>
        <v/>
      </c>
      <c r="AI563" s="32" t="str" cm="1">
        <f t="array" ref="AI563">_xlfn.IFS(AJ563="","",AJ563="Yes",IF(ISNUMBER(U563),IF(U563&lt;1988,"Yes","No"),"No"),TRUE,"No")</f>
        <v>No</v>
      </c>
      <c r="AJ563" s="32" t="str" cm="1">
        <f t="array" ref="AJ563">_xlfn.IFS(AND(S563="",T563=""),"",
     OR(S563="Lead",T563="Lead"),"No",
     OR(S563="Non-Lead Copper",T563="Non-Lead Copper"),"Yes",
     TRUE,"No")</f>
        <v>No</v>
      </c>
      <c r="AK563" s="32" t="str" cm="1">
        <f t="array" ref="AK563">_xlfn.IFS(AND(S563="",T563=""),"",
     OR(S563="Lead",T563="Lead"),"Yes",
     TRUE,"No")</f>
        <v>No</v>
      </c>
    </row>
    <row r="564" spans="1:37">
      <c r="A564" s="28">
        <v>562</v>
      </c>
      <c r="B564" s="2"/>
      <c r="C564" s="2"/>
      <c r="D564" s="3"/>
      <c r="E564" s="2"/>
      <c r="F564" s="5" t="s">
        <v>68</v>
      </c>
      <c r="G564" s="2"/>
      <c r="H564" s="2"/>
      <c r="I564" s="2"/>
      <c r="J564" s="2"/>
      <c r="K564" s="2"/>
      <c r="L564" s="2"/>
      <c r="M564" s="4"/>
      <c r="N564" s="2"/>
      <c r="O564" s="2"/>
      <c r="P564" s="2"/>
      <c r="Q564" s="2"/>
      <c r="R564" s="5"/>
      <c r="S564" s="2" t="s">
        <v>68</v>
      </c>
      <c r="T564" s="2" t="s">
        <v>68</v>
      </c>
      <c r="U564" s="34"/>
      <c r="V564" s="30" t="str" cm="1">
        <f t="array" ref="V564">_xlfn.IFS(
    D564="","",
    AND(D564="Single Family Residence",OR(X564="Lead",S564="Lead",T564="Lead"),OR(Q564="No",Q564="Unknown",Q564="")),"Tier 1",
    AND(D564="Single Family Residence",OR(X564="GRR",S564="Galvanized",T564="Galvanized",F564="Lead"),OR(Q564="No",Q564="Unknown",Q564="")),"Tier 3",
    AND(D564="Single Family Residence",AI564="Yes",OR(Q564="No",Q564="Unknown",Q564="")),"Tier 4",
    AND(D564&lt;&gt;"Single Family Residence",OR(X564="Lead",AK564="Yes"),OR(Q564="No",Q564="Unknown",Q564="")),"Tier 2",
    OR(Q564="No",Q564="Unknown",Q564=""),"Tier 5",
    Q564="Yes","No Tier",
    TRUE,"")</f>
        <v/>
      </c>
      <c r="W564" s="32" t="str">
        <f t="shared" si="24"/>
        <v>Unknown</v>
      </c>
      <c r="X564" s="32" t="str" cm="1">
        <f t="array" ref="X564">_xlfn.IFS(
    AND(G564="",M564=""), "",
    OR(G564="Lead", G564="Lead Lined Galvanized", M564="Lead", M564="Lead Lined Galvanized"), "Lead",
    AND(G564="GRR", M564="GRR"), "Non-Lead",
    OR(AND(G564="GRR", M564=""), AND(G564="", M564="GRR")), "Non-Lead",
    AND(G564&lt;&gt;"GRR", G564&lt;&gt;"", M564="GRR", OR(I564="Yes", I564="Unknown", I564="")), "GRR",
    AND(G564&lt;&gt;"GRR", G564&lt;&gt;"", M564="GRR", I564="No"), "Non-Lead",
    OR(G564="Unknown", M564="Unknown"), "Unknown",
    OR(NOT(OR(G564="Lead", G564="Lead Lined Galvanized", G564="GRR", G564="Unknown")),
       NOT(OR(M564="Lead", M564="Lead Lined Galvanized", M564="GRR", M564="Unknown"))), "Non-Lead",
    TRUE, ""
)</f>
        <v/>
      </c>
      <c r="Y564" s="31" t="str">
        <f t="shared" si="25"/>
        <v/>
      </c>
      <c r="Z564" s="1" t="b">
        <v>0</v>
      </c>
      <c r="AA564" s="13"/>
      <c r="AB564" s="13"/>
      <c r="AC564" s="13"/>
      <c r="AD564" s="13"/>
      <c r="AE564" s="13"/>
      <c r="AG564" s="32" t="str" cm="1">
        <f t="array" ref="AG564">_xlfn.IFS(AH564="","",AH564="Yes",IF(ISNUMBER(U564),IF(U564&lt;1988,"Yes","No"),"No"),TRUE,"")</f>
        <v/>
      </c>
      <c r="AH564" s="32" t="str">
        <f t="shared" si="26"/>
        <v/>
      </c>
      <c r="AI564" s="32" t="str" cm="1">
        <f t="array" ref="AI564">_xlfn.IFS(AJ564="","",AJ564="Yes",IF(ISNUMBER(U564),IF(U564&lt;1988,"Yes","No"),"No"),TRUE,"No")</f>
        <v>No</v>
      </c>
      <c r="AJ564" s="32" t="str" cm="1">
        <f t="array" ref="AJ564">_xlfn.IFS(AND(S564="",T564=""),"",
     OR(S564="Lead",T564="Lead"),"No",
     OR(S564="Non-Lead Copper",T564="Non-Lead Copper"),"Yes",
     TRUE,"No")</f>
        <v>No</v>
      </c>
      <c r="AK564" s="32" t="str" cm="1">
        <f t="array" ref="AK564">_xlfn.IFS(AND(S564="",T564=""),"",
     OR(S564="Lead",T564="Lead"),"Yes",
     TRUE,"No")</f>
        <v>No</v>
      </c>
    </row>
    <row r="565" spans="1:37">
      <c r="A565" s="28">
        <v>563</v>
      </c>
      <c r="B565" s="2"/>
      <c r="C565" s="2"/>
      <c r="D565" s="3"/>
      <c r="E565" s="2"/>
      <c r="F565" s="5" t="s">
        <v>68</v>
      </c>
      <c r="G565" s="2"/>
      <c r="H565" s="2"/>
      <c r="I565" s="2"/>
      <c r="J565" s="2"/>
      <c r="K565" s="2"/>
      <c r="L565" s="2"/>
      <c r="M565" s="4"/>
      <c r="N565" s="2"/>
      <c r="O565" s="2"/>
      <c r="P565" s="2"/>
      <c r="Q565" s="2"/>
      <c r="R565" s="5"/>
      <c r="S565" s="2" t="s">
        <v>68</v>
      </c>
      <c r="T565" s="2" t="s">
        <v>68</v>
      </c>
      <c r="U565" s="34"/>
      <c r="V565" s="30" t="str" cm="1">
        <f t="array" ref="V565">_xlfn.IFS(
    D565="","",
    AND(D565="Single Family Residence",OR(X565="Lead",S565="Lead",T565="Lead"),OR(Q565="No",Q565="Unknown",Q565="")),"Tier 1",
    AND(D565="Single Family Residence",OR(X565="GRR",S565="Galvanized",T565="Galvanized",F565="Lead"),OR(Q565="No",Q565="Unknown",Q565="")),"Tier 3",
    AND(D565="Single Family Residence",AI565="Yes",OR(Q565="No",Q565="Unknown",Q565="")),"Tier 4",
    AND(D565&lt;&gt;"Single Family Residence",OR(X565="Lead",AK565="Yes"),OR(Q565="No",Q565="Unknown",Q565="")),"Tier 2",
    OR(Q565="No",Q565="Unknown",Q565=""),"Tier 5",
    Q565="Yes","No Tier",
    TRUE,"")</f>
        <v/>
      </c>
      <c r="W565" s="32" t="str">
        <f t="shared" si="24"/>
        <v>Unknown</v>
      </c>
      <c r="X565" s="32" t="str" cm="1">
        <f t="array" ref="X565">_xlfn.IFS(
    AND(G565="",M565=""), "",
    OR(G565="Lead", G565="Lead Lined Galvanized", M565="Lead", M565="Lead Lined Galvanized"), "Lead",
    AND(G565="GRR", M565="GRR"), "Non-Lead",
    OR(AND(G565="GRR", M565=""), AND(G565="", M565="GRR")), "Non-Lead",
    AND(G565&lt;&gt;"GRR", G565&lt;&gt;"", M565="GRR", OR(I565="Yes", I565="Unknown", I565="")), "GRR",
    AND(G565&lt;&gt;"GRR", G565&lt;&gt;"", M565="GRR", I565="No"), "Non-Lead",
    OR(G565="Unknown", M565="Unknown"), "Unknown",
    OR(NOT(OR(G565="Lead", G565="Lead Lined Galvanized", G565="GRR", G565="Unknown")),
       NOT(OR(M565="Lead", M565="Lead Lined Galvanized", M565="GRR", M565="Unknown"))), "Non-Lead",
    TRUE, ""
)</f>
        <v/>
      </c>
      <c r="Y565" s="31" t="str">
        <f t="shared" si="25"/>
        <v/>
      </c>
      <c r="Z565" s="1" t="b">
        <v>0</v>
      </c>
      <c r="AA565" s="13"/>
      <c r="AB565" s="13"/>
      <c r="AC565" s="13"/>
      <c r="AD565" s="13"/>
      <c r="AE565" s="13"/>
      <c r="AG565" s="32" t="str" cm="1">
        <f t="array" ref="AG565">_xlfn.IFS(AH565="","",AH565="Yes",IF(ISNUMBER(U565),IF(U565&lt;1988,"Yes","No"),"No"),TRUE,"")</f>
        <v/>
      </c>
      <c r="AH565" s="32" t="str">
        <f t="shared" si="26"/>
        <v/>
      </c>
      <c r="AI565" s="32" t="str" cm="1">
        <f t="array" ref="AI565">_xlfn.IFS(AJ565="","",AJ565="Yes",IF(ISNUMBER(U565),IF(U565&lt;1988,"Yes","No"),"No"),TRUE,"No")</f>
        <v>No</v>
      </c>
      <c r="AJ565" s="32" t="str" cm="1">
        <f t="array" ref="AJ565">_xlfn.IFS(AND(S565="",T565=""),"",
     OR(S565="Lead",T565="Lead"),"No",
     OR(S565="Non-Lead Copper",T565="Non-Lead Copper"),"Yes",
     TRUE,"No")</f>
        <v>No</v>
      </c>
      <c r="AK565" s="32" t="str" cm="1">
        <f t="array" ref="AK565">_xlfn.IFS(AND(S565="",T565=""),"",
     OR(S565="Lead",T565="Lead"),"Yes",
     TRUE,"No")</f>
        <v>No</v>
      </c>
    </row>
    <row r="566" spans="1:37">
      <c r="A566" s="28">
        <v>564</v>
      </c>
      <c r="B566" s="2"/>
      <c r="C566" s="2"/>
      <c r="D566" s="3"/>
      <c r="E566" s="2"/>
      <c r="F566" s="5" t="s">
        <v>68</v>
      </c>
      <c r="G566" s="2"/>
      <c r="H566" s="2"/>
      <c r="I566" s="2"/>
      <c r="J566" s="2"/>
      <c r="K566" s="2"/>
      <c r="L566" s="2"/>
      <c r="M566" s="4"/>
      <c r="N566" s="2"/>
      <c r="O566" s="2"/>
      <c r="P566" s="2"/>
      <c r="Q566" s="2"/>
      <c r="R566" s="5"/>
      <c r="S566" s="2" t="s">
        <v>68</v>
      </c>
      <c r="T566" s="2" t="s">
        <v>68</v>
      </c>
      <c r="U566" s="34"/>
      <c r="V566" s="30" t="str" cm="1">
        <f t="array" ref="V566">_xlfn.IFS(
    D566="","",
    AND(D566="Single Family Residence",OR(X566="Lead",S566="Lead",T566="Lead"),OR(Q566="No",Q566="Unknown",Q566="")),"Tier 1",
    AND(D566="Single Family Residence",OR(X566="GRR",S566="Galvanized",T566="Galvanized",F566="Lead"),OR(Q566="No",Q566="Unknown",Q566="")),"Tier 3",
    AND(D566="Single Family Residence",AI566="Yes",OR(Q566="No",Q566="Unknown",Q566="")),"Tier 4",
    AND(D566&lt;&gt;"Single Family Residence",OR(X566="Lead",AK566="Yes"),OR(Q566="No",Q566="Unknown",Q566="")),"Tier 2",
    OR(Q566="No",Q566="Unknown",Q566=""),"Tier 5",
    Q566="Yes","No Tier",
    TRUE,"")</f>
        <v/>
      </c>
      <c r="W566" s="32" t="str">
        <f t="shared" si="24"/>
        <v>Unknown</v>
      </c>
      <c r="X566" s="32" t="str" cm="1">
        <f t="array" ref="X566">_xlfn.IFS(
    AND(G566="",M566=""), "",
    OR(G566="Lead", G566="Lead Lined Galvanized", M566="Lead", M566="Lead Lined Galvanized"), "Lead",
    AND(G566="GRR", M566="GRR"), "Non-Lead",
    OR(AND(G566="GRR", M566=""), AND(G566="", M566="GRR")), "Non-Lead",
    AND(G566&lt;&gt;"GRR", G566&lt;&gt;"", M566="GRR", OR(I566="Yes", I566="Unknown", I566="")), "GRR",
    AND(G566&lt;&gt;"GRR", G566&lt;&gt;"", M566="GRR", I566="No"), "Non-Lead",
    OR(G566="Unknown", M566="Unknown"), "Unknown",
    OR(NOT(OR(G566="Lead", G566="Lead Lined Galvanized", G566="GRR", G566="Unknown")),
       NOT(OR(M566="Lead", M566="Lead Lined Galvanized", M566="GRR", M566="Unknown"))), "Non-Lead",
    TRUE, ""
)</f>
        <v/>
      </c>
      <c r="Y566" s="31" t="str">
        <f t="shared" si="25"/>
        <v/>
      </c>
      <c r="Z566" s="1" t="b">
        <v>0</v>
      </c>
      <c r="AA566" s="13"/>
      <c r="AB566" s="13"/>
      <c r="AC566" s="13"/>
      <c r="AD566" s="13"/>
      <c r="AE566" s="13"/>
      <c r="AG566" s="32" t="str" cm="1">
        <f t="array" ref="AG566">_xlfn.IFS(AH566="","",AH566="Yes",IF(ISNUMBER(U566),IF(U566&lt;1988,"Yes","No"),"No"),TRUE,"")</f>
        <v/>
      </c>
      <c r="AH566" s="32" t="str">
        <f t="shared" si="26"/>
        <v/>
      </c>
      <c r="AI566" s="32" t="str" cm="1">
        <f t="array" ref="AI566">_xlfn.IFS(AJ566="","",AJ566="Yes",IF(ISNUMBER(U566),IF(U566&lt;1988,"Yes","No"),"No"),TRUE,"No")</f>
        <v>No</v>
      </c>
      <c r="AJ566" s="32" t="str" cm="1">
        <f t="array" ref="AJ566">_xlfn.IFS(AND(S566="",T566=""),"",
     OR(S566="Lead",T566="Lead"),"No",
     OR(S566="Non-Lead Copper",T566="Non-Lead Copper"),"Yes",
     TRUE,"No")</f>
        <v>No</v>
      </c>
      <c r="AK566" s="32" t="str" cm="1">
        <f t="array" ref="AK566">_xlfn.IFS(AND(S566="",T566=""),"",
     OR(S566="Lead",T566="Lead"),"Yes",
     TRUE,"No")</f>
        <v>No</v>
      </c>
    </row>
    <row r="567" spans="1:37">
      <c r="A567" s="28">
        <v>565</v>
      </c>
      <c r="B567" s="2"/>
      <c r="C567" s="2"/>
      <c r="D567" s="3"/>
      <c r="E567" s="2"/>
      <c r="F567" s="5" t="s">
        <v>68</v>
      </c>
      <c r="G567" s="2"/>
      <c r="H567" s="2"/>
      <c r="I567" s="2"/>
      <c r="J567" s="2"/>
      <c r="K567" s="2"/>
      <c r="L567" s="2"/>
      <c r="M567" s="4"/>
      <c r="N567" s="2"/>
      <c r="O567" s="2"/>
      <c r="P567" s="2"/>
      <c r="Q567" s="2"/>
      <c r="R567" s="5"/>
      <c r="S567" s="2" t="s">
        <v>68</v>
      </c>
      <c r="T567" s="2" t="s">
        <v>68</v>
      </c>
      <c r="U567" s="34"/>
      <c r="V567" s="30" t="str" cm="1">
        <f t="array" ref="V567">_xlfn.IFS(
    D567="","",
    AND(D567="Single Family Residence",OR(X567="Lead",S567="Lead",T567="Lead"),OR(Q567="No",Q567="Unknown",Q567="")),"Tier 1",
    AND(D567="Single Family Residence",OR(X567="GRR",S567="Galvanized",T567="Galvanized",F567="Lead"),OR(Q567="No",Q567="Unknown",Q567="")),"Tier 3",
    AND(D567="Single Family Residence",AI567="Yes",OR(Q567="No",Q567="Unknown",Q567="")),"Tier 4",
    AND(D567&lt;&gt;"Single Family Residence",OR(X567="Lead",AK567="Yes"),OR(Q567="No",Q567="Unknown",Q567="")),"Tier 2",
    OR(Q567="No",Q567="Unknown",Q567=""),"Tier 5",
    Q567="Yes","No Tier",
    TRUE,"")</f>
        <v/>
      </c>
      <c r="W567" s="32" t="str">
        <f t="shared" si="24"/>
        <v>Unknown</v>
      </c>
      <c r="X567" s="32" t="str" cm="1">
        <f t="array" ref="X567">_xlfn.IFS(
    AND(G567="",M567=""), "",
    OR(G567="Lead", G567="Lead Lined Galvanized", M567="Lead", M567="Lead Lined Galvanized"), "Lead",
    AND(G567="GRR", M567="GRR"), "Non-Lead",
    OR(AND(G567="GRR", M567=""), AND(G567="", M567="GRR")), "Non-Lead",
    AND(G567&lt;&gt;"GRR", G567&lt;&gt;"", M567="GRR", OR(I567="Yes", I567="Unknown", I567="")), "GRR",
    AND(G567&lt;&gt;"GRR", G567&lt;&gt;"", M567="GRR", I567="No"), "Non-Lead",
    OR(G567="Unknown", M567="Unknown"), "Unknown",
    OR(NOT(OR(G567="Lead", G567="Lead Lined Galvanized", G567="GRR", G567="Unknown")),
       NOT(OR(M567="Lead", M567="Lead Lined Galvanized", M567="GRR", M567="Unknown"))), "Non-Lead",
    TRUE, ""
)</f>
        <v/>
      </c>
      <c r="Y567" s="31" t="str">
        <f t="shared" si="25"/>
        <v/>
      </c>
      <c r="Z567" s="1" t="b">
        <v>0</v>
      </c>
      <c r="AA567" s="13"/>
      <c r="AB567" s="13"/>
      <c r="AC567" s="13"/>
      <c r="AD567" s="13"/>
      <c r="AE567" s="13"/>
      <c r="AG567" s="32" t="str" cm="1">
        <f t="array" ref="AG567">_xlfn.IFS(AH567="","",AH567="Yes",IF(ISNUMBER(U567),IF(U567&lt;1988,"Yes","No"),"No"),TRUE,"")</f>
        <v/>
      </c>
      <c r="AH567" s="32" t="str">
        <f t="shared" si="26"/>
        <v/>
      </c>
      <c r="AI567" s="32" t="str" cm="1">
        <f t="array" ref="AI567">_xlfn.IFS(AJ567="","",AJ567="Yes",IF(ISNUMBER(U567),IF(U567&lt;1988,"Yes","No"),"No"),TRUE,"No")</f>
        <v>No</v>
      </c>
      <c r="AJ567" s="32" t="str" cm="1">
        <f t="array" ref="AJ567">_xlfn.IFS(AND(S567="",T567=""),"",
     OR(S567="Lead",T567="Lead"),"No",
     OR(S567="Non-Lead Copper",T567="Non-Lead Copper"),"Yes",
     TRUE,"No")</f>
        <v>No</v>
      </c>
      <c r="AK567" s="32" t="str" cm="1">
        <f t="array" ref="AK567">_xlfn.IFS(AND(S567="",T567=""),"",
     OR(S567="Lead",T567="Lead"),"Yes",
     TRUE,"No")</f>
        <v>No</v>
      </c>
    </row>
    <row r="568" spans="1:37">
      <c r="A568" s="28">
        <v>566</v>
      </c>
      <c r="B568" s="2"/>
      <c r="C568" s="2"/>
      <c r="D568" s="3"/>
      <c r="E568" s="2"/>
      <c r="F568" s="5" t="s">
        <v>68</v>
      </c>
      <c r="G568" s="2"/>
      <c r="H568" s="2"/>
      <c r="I568" s="2"/>
      <c r="J568" s="2"/>
      <c r="K568" s="2"/>
      <c r="L568" s="2"/>
      <c r="M568" s="4"/>
      <c r="N568" s="2"/>
      <c r="O568" s="2"/>
      <c r="P568" s="2"/>
      <c r="Q568" s="2"/>
      <c r="R568" s="5"/>
      <c r="S568" s="2" t="s">
        <v>68</v>
      </c>
      <c r="T568" s="2" t="s">
        <v>68</v>
      </c>
      <c r="U568" s="34"/>
      <c r="V568" s="30" t="str" cm="1">
        <f t="array" ref="V568">_xlfn.IFS(
    D568="","",
    AND(D568="Single Family Residence",OR(X568="Lead",S568="Lead",T568="Lead"),OR(Q568="No",Q568="Unknown",Q568="")),"Tier 1",
    AND(D568="Single Family Residence",OR(X568="GRR",S568="Galvanized",T568="Galvanized",F568="Lead"),OR(Q568="No",Q568="Unknown",Q568="")),"Tier 3",
    AND(D568="Single Family Residence",AI568="Yes",OR(Q568="No",Q568="Unknown",Q568="")),"Tier 4",
    AND(D568&lt;&gt;"Single Family Residence",OR(X568="Lead",AK568="Yes"),OR(Q568="No",Q568="Unknown",Q568="")),"Tier 2",
    OR(Q568="No",Q568="Unknown",Q568=""),"Tier 5",
    Q568="Yes","No Tier",
    TRUE,"")</f>
        <v/>
      </c>
      <c r="W568" s="32" t="str">
        <f t="shared" si="24"/>
        <v>Unknown</v>
      </c>
      <c r="X568" s="32" t="str" cm="1">
        <f t="array" ref="X568">_xlfn.IFS(
    AND(G568="",M568=""), "",
    OR(G568="Lead", G568="Lead Lined Galvanized", M568="Lead", M568="Lead Lined Galvanized"), "Lead",
    AND(G568="GRR", M568="GRR"), "Non-Lead",
    OR(AND(G568="GRR", M568=""), AND(G568="", M568="GRR")), "Non-Lead",
    AND(G568&lt;&gt;"GRR", G568&lt;&gt;"", M568="GRR", OR(I568="Yes", I568="Unknown", I568="")), "GRR",
    AND(G568&lt;&gt;"GRR", G568&lt;&gt;"", M568="GRR", I568="No"), "Non-Lead",
    OR(G568="Unknown", M568="Unknown"), "Unknown",
    OR(NOT(OR(G568="Lead", G568="Lead Lined Galvanized", G568="GRR", G568="Unknown")),
       NOT(OR(M568="Lead", M568="Lead Lined Galvanized", M568="GRR", M568="Unknown"))), "Non-Lead",
    TRUE, ""
)</f>
        <v/>
      </c>
      <c r="Y568" s="31" t="str">
        <f t="shared" si="25"/>
        <v/>
      </c>
      <c r="Z568" s="1" t="b">
        <v>0</v>
      </c>
      <c r="AA568" s="13"/>
      <c r="AB568" s="13"/>
      <c r="AC568" s="13"/>
      <c r="AD568" s="13"/>
      <c r="AE568" s="13"/>
      <c r="AG568" s="32" t="str" cm="1">
        <f t="array" ref="AG568">_xlfn.IFS(AH568="","",AH568="Yes",IF(ISNUMBER(U568),IF(U568&lt;1988,"Yes","No"),"No"),TRUE,"")</f>
        <v/>
      </c>
      <c r="AH568" s="32" t="str">
        <f t="shared" si="26"/>
        <v/>
      </c>
      <c r="AI568" s="32" t="str" cm="1">
        <f t="array" ref="AI568">_xlfn.IFS(AJ568="","",AJ568="Yes",IF(ISNUMBER(U568),IF(U568&lt;1988,"Yes","No"),"No"),TRUE,"No")</f>
        <v>No</v>
      </c>
      <c r="AJ568" s="32" t="str" cm="1">
        <f t="array" ref="AJ568">_xlfn.IFS(AND(S568="",T568=""),"",
     OR(S568="Lead",T568="Lead"),"No",
     OR(S568="Non-Lead Copper",T568="Non-Lead Copper"),"Yes",
     TRUE,"No")</f>
        <v>No</v>
      </c>
      <c r="AK568" s="32" t="str" cm="1">
        <f t="array" ref="AK568">_xlfn.IFS(AND(S568="",T568=""),"",
     OR(S568="Lead",T568="Lead"),"Yes",
     TRUE,"No")</f>
        <v>No</v>
      </c>
    </row>
    <row r="569" spans="1:37">
      <c r="A569" s="28">
        <v>567</v>
      </c>
      <c r="B569" s="2"/>
      <c r="C569" s="2"/>
      <c r="D569" s="3"/>
      <c r="E569" s="2"/>
      <c r="F569" s="5" t="s">
        <v>68</v>
      </c>
      <c r="G569" s="2"/>
      <c r="H569" s="2"/>
      <c r="I569" s="2"/>
      <c r="J569" s="2"/>
      <c r="K569" s="2"/>
      <c r="L569" s="2"/>
      <c r="M569" s="4"/>
      <c r="N569" s="2"/>
      <c r="O569" s="2"/>
      <c r="P569" s="2"/>
      <c r="Q569" s="2"/>
      <c r="R569" s="5"/>
      <c r="S569" s="2" t="s">
        <v>68</v>
      </c>
      <c r="T569" s="2" t="s">
        <v>68</v>
      </c>
      <c r="U569" s="34"/>
      <c r="V569" s="30" t="str" cm="1">
        <f t="array" ref="V569">_xlfn.IFS(
    D569="","",
    AND(D569="Single Family Residence",OR(X569="Lead",S569="Lead",T569="Lead"),OR(Q569="No",Q569="Unknown",Q569="")),"Tier 1",
    AND(D569="Single Family Residence",OR(X569="GRR",S569="Galvanized",T569="Galvanized",F569="Lead"),OR(Q569="No",Q569="Unknown",Q569="")),"Tier 3",
    AND(D569="Single Family Residence",AI569="Yes",OR(Q569="No",Q569="Unknown",Q569="")),"Tier 4",
    AND(D569&lt;&gt;"Single Family Residence",OR(X569="Lead",AK569="Yes"),OR(Q569="No",Q569="Unknown",Q569="")),"Tier 2",
    OR(Q569="No",Q569="Unknown",Q569=""),"Tier 5",
    Q569="Yes","No Tier",
    TRUE,"")</f>
        <v/>
      </c>
      <c r="W569" s="32" t="str">
        <f t="shared" si="24"/>
        <v>Unknown</v>
      </c>
      <c r="X569" s="32" t="str" cm="1">
        <f t="array" ref="X569">_xlfn.IFS(
    AND(G569="",M569=""), "",
    OR(G569="Lead", G569="Lead Lined Galvanized", M569="Lead", M569="Lead Lined Galvanized"), "Lead",
    AND(G569="GRR", M569="GRR"), "Non-Lead",
    OR(AND(G569="GRR", M569=""), AND(G569="", M569="GRR")), "Non-Lead",
    AND(G569&lt;&gt;"GRR", G569&lt;&gt;"", M569="GRR", OR(I569="Yes", I569="Unknown", I569="")), "GRR",
    AND(G569&lt;&gt;"GRR", G569&lt;&gt;"", M569="GRR", I569="No"), "Non-Lead",
    OR(G569="Unknown", M569="Unknown"), "Unknown",
    OR(NOT(OR(G569="Lead", G569="Lead Lined Galvanized", G569="GRR", G569="Unknown")),
       NOT(OR(M569="Lead", M569="Lead Lined Galvanized", M569="GRR", M569="Unknown"))), "Non-Lead",
    TRUE, ""
)</f>
        <v/>
      </c>
      <c r="Y569" s="31" t="str">
        <f t="shared" si="25"/>
        <v/>
      </c>
      <c r="Z569" s="1" t="b">
        <v>0</v>
      </c>
      <c r="AA569" s="13"/>
      <c r="AB569" s="13"/>
      <c r="AC569" s="13"/>
      <c r="AD569" s="13"/>
      <c r="AE569" s="13"/>
      <c r="AG569" s="32" t="str" cm="1">
        <f t="array" ref="AG569">_xlfn.IFS(AH569="","",AH569="Yes",IF(ISNUMBER(U569),IF(U569&lt;1988,"Yes","No"),"No"),TRUE,"")</f>
        <v/>
      </c>
      <c r="AH569" s="32" t="str">
        <f t="shared" si="26"/>
        <v/>
      </c>
      <c r="AI569" s="32" t="str" cm="1">
        <f t="array" ref="AI569">_xlfn.IFS(AJ569="","",AJ569="Yes",IF(ISNUMBER(U569),IF(U569&lt;1988,"Yes","No"),"No"),TRUE,"No")</f>
        <v>No</v>
      </c>
      <c r="AJ569" s="32" t="str" cm="1">
        <f t="array" ref="AJ569">_xlfn.IFS(AND(S569="",T569=""),"",
     OR(S569="Lead",T569="Lead"),"No",
     OR(S569="Non-Lead Copper",T569="Non-Lead Copper"),"Yes",
     TRUE,"No")</f>
        <v>No</v>
      </c>
      <c r="AK569" s="32" t="str" cm="1">
        <f t="array" ref="AK569">_xlfn.IFS(AND(S569="",T569=""),"",
     OR(S569="Lead",T569="Lead"),"Yes",
     TRUE,"No")</f>
        <v>No</v>
      </c>
    </row>
    <row r="570" spans="1:37">
      <c r="A570" s="28">
        <v>568</v>
      </c>
      <c r="B570" s="2"/>
      <c r="C570" s="2"/>
      <c r="D570" s="3"/>
      <c r="E570" s="2"/>
      <c r="F570" s="5" t="s">
        <v>68</v>
      </c>
      <c r="G570" s="2"/>
      <c r="H570" s="2"/>
      <c r="I570" s="2"/>
      <c r="J570" s="2"/>
      <c r="K570" s="2"/>
      <c r="L570" s="2"/>
      <c r="M570" s="4"/>
      <c r="N570" s="2"/>
      <c r="O570" s="2"/>
      <c r="P570" s="2"/>
      <c r="Q570" s="2"/>
      <c r="R570" s="5"/>
      <c r="S570" s="2" t="s">
        <v>68</v>
      </c>
      <c r="T570" s="2" t="s">
        <v>68</v>
      </c>
      <c r="U570" s="34"/>
      <c r="V570" s="30" t="str" cm="1">
        <f t="array" ref="V570">_xlfn.IFS(
    D570="","",
    AND(D570="Single Family Residence",OR(X570="Lead",S570="Lead",T570="Lead"),OR(Q570="No",Q570="Unknown",Q570="")),"Tier 1",
    AND(D570="Single Family Residence",OR(X570="GRR",S570="Galvanized",T570="Galvanized",F570="Lead"),OR(Q570="No",Q570="Unknown",Q570="")),"Tier 3",
    AND(D570="Single Family Residence",AI570="Yes",OR(Q570="No",Q570="Unknown",Q570="")),"Tier 4",
    AND(D570&lt;&gt;"Single Family Residence",OR(X570="Lead",AK570="Yes"),OR(Q570="No",Q570="Unknown",Q570="")),"Tier 2",
    OR(Q570="No",Q570="Unknown",Q570=""),"Tier 5",
    Q570="Yes","No Tier",
    TRUE,"")</f>
        <v/>
      </c>
      <c r="W570" s="32" t="str">
        <f t="shared" si="24"/>
        <v>Unknown</v>
      </c>
      <c r="X570" s="32" t="str" cm="1">
        <f t="array" ref="X570">_xlfn.IFS(
    AND(G570="",M570=""), "",
    OR(G570="Lead", G570="Lead Lined Galvanized", M570="Lead", M570="Lead Lined Galvanized"), "Lead",
    AND(G570="GRR", M570="GRR"), "Non-Lead",
    OR(AND(G570="GRR", M570=""), AND(G570="", M570="GRR")), "Non-Lead",
    AND(G570&lt;&gt;"GRR", G570&lt;&gt;"", M570="GRR", OR(I570="Yes", I570="Unknown", I570="")), "GRR",
    AND(G570&lt;&gt;"GRR", G570&lt;&gt;"", M570="GRR", I570="No"), "Non-Lead",
    OR(G570="Unknown", M570="Unknown"), "Unknown",
    OR(NOT(OR(G570="Lead", G570="Lead Lined Galvanized", G570="GRR", G570="Unknown")),
       NOT(OR(M570="Lead", M570="Lead Lined Galvanized", M570="GRR", M570="Unknown"))), "Non-Lead",
    TRUE, ""
)</f>
        <v/>
      </c>
      <c r="Y570" s="31" t="str">
        <f t="shared" si="25"/>
        <v/>
      </c>
      <c r="Z570" s="1" t="b">
        <v>0</v>
      </c>
      <c r="AA570" s="13"/>
      <c r="AB570" s="13"/>
      <c r="AC570" s="13"/>
      <c r="AD570" s="13"/>
      <c r="AE570" s="13"/>
      <c r="AG570" s="32" t="str" cm="1">
        <f t="array" ref="AG570">_xlfn.IFS(AH570="","",AH570="Yes",IF(ISNUMBER(U570),IF(U570&lt;1988,"Yes","No"),"No"),TRUE,"")</f>
        <v/>
      </c>
      <c r="AH570" s="32" t="str">
        <f t="shared" si="26"/>
        <v/>
      </c>
      <c r="AI570" s="32" t="str" cm="1">
        <f t="array" ref="AI570">_xlfn.IFS(AJ570="","",AJ570="Yes",IF(ISNUMBER(U570),IF(U570&lt;1988,"Yes","No"),"No"),TRUE,"No")</f>
        <v>No</v>
      </c>
      <c r="AJ570" s="32" t="str" cm="1">
        <f t="array" ref="AJ570">_xlfn.IFS(AND(S570="",T570=""),"",
     OR(S570="Lead",T570="Lead"),"No",
     OR(S570="Non-Lead Copper",T570="Non-Lead Copper"),"Yes",
     TRUE,"No")</f>
        <v>No</v>
      </c>
      <c r="AK570" s="32" t="str" cm="1">
        <f t="array" ref="AK570">_xlfn.IFS(AND(S570="",T570=""),"",
     OR(S570="Lead",T570="Lead"),"Yes",
     TRUE,"No")</f>
        <v>No</v>
      </c>
    </row>
    <row r="571" spans="1:37">
      <c r="A571" s="28">
        <v>569</v>
      </c>
      <c r="B571" s="2"/>
      <c r="C571" s="2"/>
      <c r="D571" s="3"/>
      <c r="E571" s="2"/>
      <c r="F571" s="5" t="s">
        <v>68</v>
      </c>
      <c r="G571" s="2"/>
      <c r="H571" s="2"/>
      <c r="I571" s="2"/>
      <c r="J571" s="2"/>
      <c r="K571" s="2"/>
      <c r="L571" s="2"/>
      <c r="M571" s="4"/>
      <c r="N571" s="2"/>
      <c r="O571" s="2"/>
      <c r="P571" s="2"/>
      <c r="Q571" s="2"/>
      <c r="R571" s="5"/>
      <c r="S571" s="2" t="s">
        <v>68</v>
      </c>
      <c r="T571" s="2" t="s">
        <v>68</v>
      </c>
      <c r="U571" s="34"/>
      <c r="V571" s="30" t="str" cm="1">
        <f t="array" ref="V571">_xlfn.IFS(
    D571="","",
    AND(D571="Single Family Residence",OR(X571="Lead",S571="Lead",T571="Lead"),OR(Q571="No",Q571="Unknown",Q571="")),"Tier 1",
    AND(D571="Single Family Residence",OR(X571="GRR",S571="Galvanized",T571="Galvanized",F571="Lead"),OR(Q571="No",Q571="Unknown",Q571="")),"Tier 3",
    AND(D571="Single Family Residence",AI571="Yes",OR(Q571="No",Q571="Unknown",Q571="")),"Tier 4",
    AND(D571&lt;&gt;"Single Family Residence",OR(X571="Lead",AK571="Yes"),OR(Q571="No",Q571="Unknown",Q571="")),"Tier 2",
    OR(Q571="No",Q571="Unknown",Q571=""),"Tier 5",
    Q571="Yes","No Tier",
    TRUE,"")</f>
        <v/>
      </c>
      <c r="W571" s="32" t="str">
        <f t="shared" si="24"/>
        <v>Unknown</v>
      </c>
      <c r="X571" s="32" t="str" cm="1">
        <f t="array" ref="X571">_xlfn.IFS(
    AND(G571="",M571=""), "",
    OR(G571="Lead", G571="Lead Lined Galvanized", M571="Lead", M571="Lead Lined Galvanized"), "Lead",
    AND(G571="GRR", M571="GRR"), "Non-Lead",
    OR(AND(G571="GRR", M571=""), AND(G571="", M571="GRR")), "Non-Lead",
    AND(G571&lt;&gt;"GRR", G571&lt;&gt;"", M571="GRR", OR(I571="Yes", I571="Unknown", I571="")), "GRR",
    AND(G571&lt;&gt;"GRR", G571&lt;&gt;"", M571="GRR", I571="No"), "Non-Lead",
    OR(G571="Unknown", M571="Unknown"), "Unknown",
    OR(NOT(OR(G571="Lead", G571="Lead Lined Galvanized", G571="GRR", G571="Unknown")),
       NOT(OR(M571="Lead", M571="Lead Lined Galvanized", M571="GRR", M571="Unknown"))), "Non-Lead",
    TRUE, ""
)</f>
        <v/>
      </c>
      <c r="Y571" s="31" t="str">
        <f t="shared" si="25"/>
        <v/>
      </c>
      <c r="Z571" s="1" t="b">
        <v>0</v>
      </c>
      <c r="AA571" s="13"/>
      <c r="AB571" s="13"/>
      <c r="AC571" s="13"/>
      <c r="AD571" s="13"/>
      <c r="AE571" s="13"/>
      <c r="AG571" s="32" t="str" cm="1">
        <f t="array" ref="AG571">_xlfn.IFS(AH571="","",AH571="Yes",IF(ISNUMBER(U571),IF(U571&lt;1988,"Yes","No"),"No"),TRUE,"")</f>
        <v/>
      </c>
      <c r="AH571" s="32" t="str">
        <f t="shared" si="26"/>
        <v/>
      </c>
      <c r="AI571" s="32" t="str" cm="1">
        <f t="array" ref="AI571">_xlfn.IFS(AJ571="","",AJ571="Yes",IF(ISNUMBER(U571),IF(U571&lt;1988,"Yes","No"),"No"),TRUE,"No")</f>
        <v>No</v>
      </c>
      <c r="AJ571" s="32" t="str" cm="1">
        <f t="array" ref="AJ571">_xlfn.IFS(AND(S571="",T571=""),"",
     OR(S571="Lead",T571="Lead"),"No",
     OR(S571="Non-Lead Copper",T571="Non-Lead Copper"),"Yes",
     TRUE,"No")</f>
        <v>No</v>
      </c>
      <c r="AK571" s="32" t="str" cm="1">
        <f t="array" ref="AK571">_xlfn.IFS(AND(S571="",T571=""),"",
     OR(S571="Lead",T571="Lead"),"Yes",
     TRUE,"No")</f>
        <v>No</v>
      </c>
    </row>
    <row r="572" spans="1:37">
      <c r="A572" s="28">
        <v>570</v>
      </c>
      <c r="B572" s="2"/>
      <c r="C572" s="2"/>
      <c r="D572" s="3"/>
      <c r="E572" s="2"/>
      <c r="F572" s="5" t="s">
        <v>68</v>
      </c>
      <c r="G572" s="2"/>
      <c r="H572" s="2"/>
      <c r="I572" s="2"/>
      <c r="J572" s="2"/>
      <c r="K572" s="2"/>
      <c r="L572" s="2"/>
      <c r="M572" s="4"/>
      <c r="N572" s="2"/>
      <c r="O572" s="2"/>
      <c r="P572" s="2"/>
      <c r="Q572" s="2"/>
      <c r="R572" s="5"/>
      <c r="S572" s="2" t="s">
        <v>68</v>
      </c>
      <c r="T572" s="2" t="s">
        <v>68</v>
      </c>
      <c r="U572" s="34"/>
      <c r="V572" s="30" t="str" cm="1">
        <f t="array" ref="V572">_xlfn.IFS(
    D572="","",
    AND(D572="Single Family Residence",OR(X572="Lead",S572="Lead",T572="Lead"),OR(Q572="No",Q572="Unknown",Q572="")),"Tier 1",
    AND(D572="Single Family Residence",OR(X572="GRR",S572="Galvanized",T572="Galvanized",F572="Lead"),OR(Q572="No",Q572="Unknown",Q572="")),"Tier 3",
    AND(D572="Single Family Residence",AI572="Yes",OR(Q572="No",Q572="Unknown",Q572="")),"Tier 4",
    AND(D572&lt;&gt;"Single Family Residence",OR(X572="Lead",AK572="Yes"),OR(Q572="No",Q572="Unknown",Q572="")),"Tier 2",
    OR(Q572="No",Q572="Unknown",Q572=""),"Tier 5",
    Q572="Yes","No Tier",
    TRUE,"")</f>
        <v/>
      </c>
      <c r="W572" s="32" t="str">
        <f t="shared" si="24"/>
        <v>Unknown</v>
      </c>
      <c r="X572" s="32" t="str" cm="1">
        <f t="array" ref="X572">_xlfn.IFS(
    AND(G572="",M572=""), "",
    OR(G572="Lead", G572="Lead Lined Galvanized", M572="Lead", M572="Lead Lined Galvanized"), "Lead",
    AND(G572="GRR", M572="GRR"), "Non-Lead",
    OR(AND(G572="GRR", M572=""), AND(G572="", M572="GRR")), "Non-Lead",
    AND(G572&lt;&gt;"GRR", G572&lt;&gt;"", M572="GRR", OR(I572="Yes", I572="Unknown", I572="")), "GRR",
    AND(G572&lt;&gt;"GRR", G572&lt;&gt;"", M572="GRR", I572="No"), "Non-Lead",
    OR(G572="Unknown", M572="Unknown"), "Unknown",
    OR(NOT(OR(G572="Lead", G572="Lead Lined Galvanized", G572="GRR", G572="Unknown")),
       NOT(OR(M572="Lead", M572="Lead Lined Galvanized", M572="GRR", M572="Unknown"))), "Non-Lead",
    TRUE, ""
)</f>
        <v/>
      </c>
      <c r="Y572" s="31" t="str">
        <f t="shared" si="25"/>
        <v/>
      </c>
      <c r="Z572" s="1" t="b">
        <v>0</v>
      </c>
      <c r="AA572" s="13"/>
      <c r="AB572" s="13"/>
      <c r="AC572" s="13"/>
      <c r="AD572" s="13"/>
      <c r="AE572" s="13"/>
      <c r="AG572" s="32" t="str" cm="1">
        <f t="array" ref="AG572">_xlfn.IFS(AH572="","",AH572="Yes",IF(ISNUMBER(U572),IF(U572&lt;1988,"Yes","No"),"No"),TRUE,"")</f>
        <v/>
      </c>
      <c r="AH572" s="32" t="str">
        <f t="shared" si="26"/>
        <v/>
      </c>
      <c r="AI572" s="32" t="str" cm="1">
        <f t="array" ref="AI572">_xlfn.IFS(AJ572="","",AJ572="Yes",IF(ISNUMBER(U572),IF(U572&lt;1988,"Yes","No"),"No"),TRUE,"No")</f>
        <v>No</v>
      </c>
      <c r="AJ572" s="32" t="str" cm="1">
        <f t="array" ref="AJ572">_xlfn.IFS(AND(S572="",T572=""),"",
     OR(S572="Lead",T572="Lead"),"No",
     OR(S572="Non-Lead Copper",T572="Non-Lead Copper"),"Yes",
     TRUE,"No")</f>
        <v>No</v>
      </c>
      <c r="AK572" s="32" t="str" cm="1">
        <f t="array" ref="AK572">_xlfn.IFS(AND(S572="",T572=""),"",
     OR(S572="Lead",T572="Lead"),"Yes",
     TRUE,"No")</f>
        <v>No</v>
      </c>
    </row>
    <row r="573" spans="1:37">
      <c r="A573" s="28">
        <v>571</v>
      </c>
      <c r="B573" s="2"/>
      <c r="C573" s="2"/>
      <c r="D573" s="3"/>
      <c r="E573" s="2"/>
      <c r="F573" s="5" t="s">
        <v>68</v>
      </c>
      <c r="G573" s="2"/>
      <c r="H573" s="2"/>
      <c r="I573" s="2"/>
      <c r="J573" s="2"/>
      <c r="K573" s="2"/>
      <c r="L573" s="2"/>
      <c r="M573" s="4"/>
      <c r="N573" s="2"/>
      <c r="O573" s="2"/>
      <c r="P573" s="2"/>
      <c r="Q573" s="2"/>
      <c r="R573" s="5"/>
      <c r="S573" s="2" t="s">
        <v>68</v>
      </c>
      <c r="T573" s="2" t="s">
        <v>68</v>
      </c>
      <c r="U573" s="34"/>
      <c r="V573" s="30" t="str" cm="1">
        <f t="array" ref="V573">_xlfn.IFS(
    D573="","",
    AND(D573="Single Family Residence",OR(X573="Lead",S573="Lead",T573="Lead"),OR(Q573="No",Q573="Unknown",Q573="")),"Tier 1",
    AND(D573="Single Family Residence",OR(X573="GRR",S573="Galvanized",T573="Galvanized",F573="Lead"),OR(Q573="No",Q573="Unknown",Q573="")),"Tier 3",
    AND(D573="Single Family Residence",AI573="Yes",OR(Q573="No",Q573="Unknown",Q573="")),"Tier 4",
    AND(D573&lt;&gt;"Single Family Residence",OR(X573="Lead",AK573="Yes"),OR(Q573="No",Q573="Unknown",Q573="")),"Tier 2",
    OR(Q573="No",Q573="Unknown",Q573=""),"Tier 5",
    Q573="Yes","No Tier",
    TRUE,"")</f>
        <v/>
      </c>
      <c r="W573" s="32" t="str">
        <f t="shared" si="24"/>
        <v>Unknown</v>
      </c>
      <c r="X573" s="32" t="str" cm="1">
        <f t="array" ref="X573">_xlfn.IFS(
    AND(G573="",M573=""), "",
    OR(G573="Lead", G573="Lead Lined Galvanized", M573="Lead", M573="Lead Lined Galvanized"), "Lead",
    AND(G573="GRR", M573="GRR"), "Non-Lead",
    OR(AND(G573="GRR", M573=""), AND(G573="", M573="GRR")), "Non-Lead",
    AND(G573&lt;&gt;"GRR", G573&lt;&gt;"", M573="GRR", OR(I573="Yes", I573="Unknown", I573="")), "GRR",
    AND(G573&lt;&gt;"GRR", G573&lt;&gt;"", M573="GRR", I573="No"), "Non-Lead",
    OR(G573="Unknown", M573="Unknown"), "Unknown",
    OR(NOT(OR(G573="Lead", G573="Lead Lined Galvanized", G573="GRR", G573="Unknown")),
       NOT(OR(M573="Lead", M573="Lead Lined Galvanized", M573="GRR", M573="Unknown"))), "Non-Lead",
    TRUE, ""
)</f>
        <v/>
      </c>
      <c r="Y573" s="31" t="str">
        <f t="shared" si="25"/>
        <v/>
      </c>
      <c r="Z573" s="1" t="b">
        <v>0</v>
      </c>
      <c r="AA573" s="13"/>
      <c r="AB573" s="13"/>
      <c r="AC573" s="13"/>
      <c r="AD573" s="13"/>
      <c r="AE573" s="13"/>
      <c r="AG573" s="32" t="str" cm="1">
        <f t="array" ref="AG573">_xlfn.IFS(AH573="","",AH573="Yes",IF(ISNUMBER(U573),IF(U573&lt;1988,"Yes","No"),"No"),TRUE,"")</f>
        <v/>
      </c>
      <c r="AH573" s="32" t="str">
        <f t="shared" si="26"/>
        <v/>
      </c>
      <c r="AI573" s="32" t="str" cm="1">
        <f t="array" ref="AI573">_xlfn.IFS(AJ573="","",AJ573="Yes",IF(ISNUMBER(U573),IF(U573&lt;1988,"Yes","No"),"No"),TRUE,"No")</f>
        <v>No</v>
      </c>
      <c r="AJ573" s="32" t="str" cm="1">
        <f t="array" ref="AJ573">_xlfn.IFS(AND(S573="",T573=""),"",
     OR(S573="Lead",T573="Lead"),"No",
     OR(S573="Non-Lead Copper",T573="Non-Lead Copper"),"Yes",
     TRUE,"No")</f>
        <v>No</v>
      </c>
      <c r="AK573" s="32" t="str" cm="1">
        <f t="array" ref="AK573">_xlfn.IFS(AND(S573="",T573=""),"",
     OR(S573="Lead",T573="Lead"),"Yes",
     TRUE,"No")</f>
        <v>No</v>
      </c>
    </row>
    <row r="574" spans="1:37">
      <c r="A574" s="28">
        <v>572</v>
      </c>
      <c r="B574" s="2"/>
      <c r="C574" s="2"/>
      <c r="D574" s="3"/>
      <c r="E574" s="2"/>
      <c r="F574" s="5" t="s">
        <v>68</v>
      </c>
      <c r="G574" s="2"/>
      <c r="H574" s="2"/>
      <c r="I574" s="2"/>
      <c r="J574" s="2"/>
      <c r="K574" s="2"/>
      <c r="L574" s="2"/>
      <c r="M574" s="4"/>
      <c r="N574" s="2"/>
      <c r="O574" s="2"/>
      <c r="P574" s="2"/>
      <c r="Q574" s="2"/>
      <c r="R574" s="5"/>
      <c r="S574" s="2" t="s">
        <v>68</v>
      </c>
      <c r="T574" s="2" t="s">
        <v>68</v>
      </c>
      <c r="U574" s="34"/>
      <c r="V574" s="30" t="str" cm="1">
        <f t="array" ref="V574">_xlfn.IFS(
    D574="","",
    AND(D574="Single Family Residence",OR(X574="Lead",S574="Lead",T574="Lead"),OR(Q574="No",Q574="Unknown",Q574="")),"Tier 1",
    AND(D574="Single Family Residence",OR(X574="GRR",S574="Galvanized",T574="Galvanized",F574="Lead"),OR(Q574="No",Q574="Unknown",Q574="")),"Tier 3",
    AND(D574="Single Family Residence",AI574="Yes",OR(Q574="No",Q574="Unknown",Q574="")),"Tier 4",
    AND(D574&lt;&gt;"Single Family Residence",OR(X574="Lead",AK574="Yes"),OR(Q574="No",Q574="Unknown",Q574="")),"Tier 2",
    OR(Q574="No",Q574="Unknown",Q574=""),"Tier 5",
    Q574="Yes","No Tier",
    TRUE,"")</f>
        <v/>
      </c>
      <c r="W574" s="32" t="str">
        <f t="shared" si="24"/>
        <v>Unknown</v>
      </c>
      <c r="X574" s="32" t="str" cm="1">
        <f t="array" ref="X574">_xlfn.IFS(
    AND(G574="",M574=""), "",
    OR(G574="Lead", G574="Lead Lined Galvanized", M574="Lead", M574="Lead Lined Galvanized"), "Lead",
    AND(G574="GRR", M574="GRR"), "Non-Lead",
    OR(AND(G574="GRR", M574=""), AND(G574="", M574="GRR")), "Non-Lead",
    AND(G574&lt;&gt;"GRR", G574&lt;&gt;"", M574="GRR", OR(I574="Yes", I574="Unknown", I574="")), "GRR",
    AND(G574&lt;&gt;"GRR", G574&lt;&gt;"", M574="GRR", I574="No"), "Non-Lead",
    OR(G574="Unknown", M574="Unknown"), "Unknown",
    OR(NOT(OR(G574="Lead", G574="Lead Lined Galvanized", G574="GRR", G574="Unknown")),
       NOT(OR(M574="Lead", M574="Lead Lined Galvanized", M574="GRR", M574="Unknown"))), "Non-Lead",
    TRUE, ""
)</f>
        <v/>
      </c>
      <c r="Y574" s="31" t="str">
        <f t="shared" si="25"/>
        <v/>
      </c>
      <c r="Z574" s="1" t="b">
        <v>0</v>
      </c>
      <c r="AA574" s="13"/>
      <c r="AB574" s="13"/>
      <c r="AC574" s="13"/>
      <c r="AD574" s="13"/>
      <c r="AE574" s="13"/>
      <c r="AG574" s="32" t="str" cm="1">
        <f t="array" ref="AG574">_xlfn.IFS(AH574="","",AH574="Yes",IF(ISNUMBER(U574),IF(U574&lt;1988,"Yes","No"),"No"),TRUE,"")</f>
        <v/>
      </c>
      <c r="AH574" s="32" t="str">
        <f t="shared" si="26"/>
        <v/>
      </c>
      <c r="AI574" s="32" t="str" cm="1">
        <f t="array" ref="AI574">_xlfn.IFS(AJ574="","",AJ574="Yes",IF(ISNUMBER(U574),IF(U574&lt;1988,"Yes","No"),"No"),TRUE,"No")</f>
        <v>No</v>
      </c>
      <c r="AJ574" s="32" t="str" cm="1">
        <f t="array" ref="AJ574">_xlfn.IFS(AND(S574="",T574=""),"",
     OR(S574="Lead",T574="Lead"),"No",
     OR(S574="Non-Lead Copper",T574="Non-Lead Copper"),"Yes",
     TRUE,"No")</f>
        <v>No</v>
      </c>
      <c r="AK574" s="32" t="str" cm="1">
        <f t="array" ref="AK574">_xlfn.IFS(AND(S574="",T574=""),"",
     OR(S574="Lead",T574="Lead"),"Yes",
     TRUE,"No")</f>
        <v>No</v>
      </c>
    </row>
    <row r="575" spans="1:37">
      <c r="A575" s="28">
        <v>573</v>
      </c>
      <c r="B575" s="2"/>
      <c r="C575" s="2"/>
      <c r="D575" s="3"/>
      <c r="E575" s="2"/>
      <c r="F575" s="5" t="s">
        <v>68</v>
      </c>
      <c r="G575" s="2"/>
      <c r="H575" s="2"/>
      <c r="I575" s="2"/>
      <c r="J575" s="2"/>
      <c r="K575" s="2"/>
      <c r="L575" s="2"/>
      <c r="M575" s="4"/>
      <c r="N575" s="2"/>
      <c r="O575" s="2"/>
      <c r="P575" s="2"/>
      <c r="Q575" s="2"/>
      <c r="R575" s="5"/>
      <c r="S575" s="2" t="s">
        <v>68</v>
      </c>
      <c r="T575" s="2" t="s">
        <v>68</v>
      </c>
      <c r="U575" s="34"/>
      <c r="V575" s="30" t="str" cm="1">
        <f t="array" ref="V575">_xlfn.IFS(
    D575="","",
    AND(D575="Single Family Residence",OR(X575="Lead",S575="Lead",T575="Lead"),OR(Q575="No",Q575="Unknown",Q575="")),"Tier 1",
    AND(D575="Single Family Residence",OR(X575="GRR",S575="Galvanized",T575="Galvanized",F575="Lead"),OR(Q575="No",Q575="Unknown",Q575="")),"Tier 3",
    AND(D575="Single Family Residence",AI575="Yes",OR(Q575="No",Q575="Unknown",Q575="")),"Tier 4",
    AND(D575&lt;&gt;"Single Family Residence",OR(X575="Lead",AK575="Yes"),OR(Q575="No",Q575="Unknown",Q575="")),"Tier 2",
    OR(Q575="No",Q575="Unknown",Q575=""),"Tier 5",
    Q575="Yes","No Tier",
    TRUE,"")</f>
        <v/>
      </c>
      <c r="W575" s="32" t="str">
        <f t="shared" si="24"/>
        <v>Unknown</v>
      </c>
      <c r="X575" s="32" t="str" cm="1">
        <f t="array" ref="X575">_xlfn.IFS(
    AND(G575="",M575=""), "",
    OR(G575="Lead", G575="Lead Lined Galvanized", M575="Lead", M575="Lead Lined Galvanized"), "Lead",
    AND(G575="GRR", M575="GRR"), "Non-Lead",
    OR(AND(G575="GRR", M575=""), AND(G575="", M575="GRR")), "Non-Lead",
    AND(G575&lt;&gt;"GRR", G575&lt;&gt;"", M575="GRR", OR(I575="Yes", I575="Unknown", I575="")), "GRR",
    AND(G575&lt;&gt;"GRR", G575&lt;&gt;"", M575="GRR", I575="No"), "Non-Lead",
    OR(G575="Unknown", M575="Unknown"), "Unknown",
    OR(NOT(OR(G575="Lead", G575="Lead Lined Galvanized", G575="GRR", G575="Unknown")),
       NOT(OR(M575="Lead", M575="Lead Lined Galvanized", M575="GRR", M575="Unknown"))), "Non-Lead",
    TRUE, ""
)</f>
        <v/>
      </c>
      <c r="Y575" s="31" t="str">
        <f t="shared" si="25"/>
        <v/>
      </c>
      <c r="Z575" s="1" t="b">
        <v>0</v>
      </c>
      <c r="AA575" s="13"/>
      <c r="AB575" s="13"/>
      <c r="AC575" s="13"/>
      <c r="AD575" s="13"/>
      <c r="AE575" s="13"/>
      <c r="AG575" s="32" t="str" cm="1">
        <f t="array" ref="AG575">_xlfn.IFS(AH575="","",AH575="Yes",IF(ISNUMBER(U575),IF(U575&lt;1988,"Yes","No"),"No"),TRUE,"")</f>
        <v/>
      </c>
      <c r="AH575" s="32" t="str">
        <f t="shared" si="26"/>
        <v/>
      </c>
      <c r="AI575" s="32" t="str" cm="1">
        <f t="array" ref="AI575">_xlfn.IFS(AJ575="","",AJ575="Yes",IF(ISNUMBER(U575),IF(U575&lt;1988,"Yes","No"),"No"),TRUE,"No")</f>
        <v>No</v>
      </c>
      <c r="AJ575" s="32" t="str" cm="1">
        <f t="array" ref="AJ575">_xlfn.IFS(AND(S575="",T575=""),"",
     OR(S575="Lead",T575="Lead"),"No",
     OR(S575="Non-Lead Copper",T575="Non-Lead Copper"),"Yes",
     TRUE,"No")</f>
        <v>No</v>
      </c>
      <c r="AK575" s="32" t="str" cm="1">
        <f t="array" ref="AK575">_xlfn.IFS(AND(S575="",T575=""),"",
     OR(S575="Lead",T575="Lead"),"Yes",
     TRUE,"No")</f>
        <v>No</v>
      </c>
    </row>
    <row r="576" spans="1:37">
      <c r="A576" s="28">
        <v>574</v>
      </c>
      <c r="B576" s="2"/>
      <c r="C576" s="2"/>
      <c r="D576" s="3"/>
      <c r="E576" s="2"/>
      <c r="F576" s="5" t="s">
        <v>68</v>
      </c>
      <c r="G576" s="2"/>
      <c r="H576" s="2"/>
      <c r="I576" s="2"/>
      <c r="J576" s="2"/>
      <c r="K576" s="2"/>
      <c r="L576" s="2"/>
      <c r="M576" s="4"/>
      <c r="N576" s="2"/>
      <c r="O576" s="2"/>
      <c r="P576" s="2"/>
      <c r="Q576" s="2"/>
      <c r="R576" s="5"/>
      <c r="S576" s="2" t="s">
        <v>68</v>
      </c>
      <c r="T576" s="2" t="s">
        <v>68</v>
      </c>
      <c r="U576" s="34"/>
      <c r="V576" s="30" t="str" cm="1">
        <f t="array" ref="V576">_xlfn.IFS(
    D576="","",
    AND(D576="Single Family Residence",OR(X576="Lead",S576="Lead",T576="Lead"),OR(Q576="No",Q576="Unknown",Q576="")),"Tier 1",
    AND(D576="Single Family Residence",OR(X576="GRR",S576="Galvanized",T576="Galvanized",F576="Lead"),OR(Q576="No",Q576="Unknown",Q576="")),"Tier 3",
    AND(D576="Single Family Residence",AI576="Yes",OR(Q576="No",Q576="Unknown",Q576="")),"Tier 4",
    AND(D576&lt;&gt;"Single Family Residence",OR(X576="Lead",AK576="Yes"),OR(Q576="No",Q576="Unknown",Q576="")),"Tier 2",
    OR(Q576="No",Q576="Unknown",Q576=""),"Tier 5",
    Q576="Yes","No Tier",
    TRUE,"")</f>
        <v/>
      </c>
      <c r="W576" s="32" t="str">
        <f t="shared" si="24"/>
        <v>Unknown</v>
      </c>
      <c r="X576" s="32" t="str" cm="1">
        <f t="array" ref="X576">_xlfn.IFS(
    AND(G576="",M576=""), "",
    OR(G576="Lead", G576="Lead Lined Galvanized", M576="Lead", M576="Lead Lined Galvanized"), "Lead",
    AND(G576="GRR", M576="GRR"), "Non-Lead",
    OR(AND(G576="GRR", M576=""), AND(G576="", M576="GRR")), "Non-Lead",
    AND(G576&lt;&gt;"GRR", G576&lt;&gt;"", M576="GRR", OR(I576="Yes", I576="Unknown", I576="")), "GRR",
    AND(G576&lt;&gt;"GRR", G576&lt;&gt;"", M576="GRR", I576="No"), "Non-Lead",
    OR(G576="Unknown", M576="Unknown"), "Unknown",
    OR(NOT(OR(G576="Lead", G576="Lead Lined Galvanized", G576="GRR", G576="Unknown")),
       NOT(OR(M576="Lead", M576="Lead Lined Galvanized", M576="GRR", M576="Unknown"))), "Non-Lead",
    TRUE, ""
)</f>
        <v/>
      </c>
      <c r="Y576" s="31" t="str">
        <f t="shared" si="25"/>
        <v/>
      </c>
      <c r="Z576" s="1" t="b">
        <v>0</v>
      </c>
      <c r="AA576" s="13"/>
      <c r="AB576" s="13"/>
      <c r="AC576" s="13"/>
      <c r="AD576" s="13"/>
      <c r="AE576" s="13"/>
      <c r="AG576" s="32" t="str" cm="1">
        <f t="array" ref="AG576">_xlfn.IFS(AH576="","",AH576="Yes",IF(ISNUMBER(U576),IF(U576&lt;1988,"Yes","No"),"No"),TRUE,"")</f>
        <v/>
      </c>
      <c r="AH576" s="32" t="str">
        <f t="shared" si="26"/>
        <v/>
      </c>
      <c r="AI576" s="32" t="str" cm="1">
        <f t="array" ref="AI576">_xlfn.IFS(AJ576="","",AJ576="Yes",IF(ISNUMBER(U576),IF(U576&lt;1988,"Yes","No"),"No"),TRUE,"No")</f>
        <v>No</v>
      </c>
      <c r="AJ576" s="32" t="str" cm="1">
        <f t="array" ref="AJ576">_xlfn.IFS(AND(S576="",T576=""),"",
     OR(S576="Lead",T576="Lead"),"No",
     OR(S576="Non-Lead Copper",T576="Non-Lead Copper"),"Yes",
     TRUE,"No")</f>
        <v>No</v>
      </c>
      <c r="AK576" s="32" t="str" cm="1">
        <f t="array" ref="AK576">_xlfn.IFS(AND(S576="",T576=""),"",
     OR(S576="Lead",T576="Lead"),"Yes",
     TRUE,"No")</f>
        <v>No</v>
      </c>
    </row>
    <row r="577" spans="1:37">
      <c r="A577" s="28">
        <v>575</v>
      </c>
      <c r="B577" s="2"/>
      <c r="C577" s="2"/>
      <c r="D577" s="3"/>
      <c r="E577" s="2"/>
      <c r="F577" s="5" t="s">
        <v>68</v>
      </c>
      <c r="G577" s="2"/>
      <c r="H577" s="2"/>
      <c r="I577" s="2"/>
      <c r="J577" s="2"/>
      <c r="K577" s="2"/>
      <c r="L577" s="2"/>
      <c r="M577" s="4"/>
      <c r="N577" s="2"/>
      <c r="O577" s="2"/>
      <c r="P577" s="2"/>
      <c r="Q577" s="2"/>
      <c r="R577" s="5"/>
      <c r="S577" s="2" t="s">
        <v>68</v>
      </c>
      <c r="T577" s="2" t="s">
        <v>68</v>
      </c>
      <c r="U577" s="34"/>
      <c r="V577" s="30" t="str" cm="1">
        <f t="array" ref="V577">_xlfn.IFS(
    D577="","",
    AND(D577="Single Family Residence",OR(X577="Lead",S577="Lead",T577="Lead"),OR(Q577="No",Q577="Unknown",Q577="")),"Tier 1",
    AND(D577="Single Family Residence",OR(X577="GRR",S577="Galvanized",T577="Galvanized",F577="Lead"),OR(Q577="No",Q577="Unknown",Q577="")),"Tier 3",
    AND(D577="Single Family Residence",AI577="Yes",OR(Q577="No",Q577="Unknown",Q577="")),"Tier 4",
    AND(D577&lt;&gt;"Single Family Residence",OR(X577="Lead",AK577="Yes"),OR(Q577="No",Q577="Unknown",Q577="")),"Tier 2",
    OR(Q577="No",Q577="Unknown",Q577=""),"Tier 5",
    Q577="Yes","No Tier",
    TRUE,"")</f>
        <v/>
      </c>
      <c r="W577" s="32" t="str">
        <f t="shared" si="24"/>
        <v>Unknown</v>
      </c>
      <c r="X577" s="32" t="str" cm="1">
        <f t="array" ref="X577">_xlfn.IFS(
    AND(G577="",M577=""), "",
    OR(G577="Lead", G577="Lead Lined Galvanized", M577="Lead", M577="Lead Lined Galvanized"), "Lead",
    AND(G577="GRR", M577="GRR"), "Non-Lead",
    OR(AND(G577="GRR", M577=""), AND(G577="", M577="GRR")), "Non-Lead",
    AND(G577&lt;&gt;"GRR", G577&lt;&gt;"", M577="GRR", OR(I577="Yes", I577="Unknown", I577="")), "GRR",
    AND(G577&lt;&gt;"GRR", G577&lt;&gt;"", M577="GRR", I577="No"), "Non-Lead",
    OR(G577="Unknown", M577="Unknown"), "Unknown",
    OR(NOT(OR(G577="Lead", G577="Lead Lined Galvanized", G577="GRR", G577="Unknown")),
       NOT(OR(M577="Lead", M577="Lead Lined Galvanized", M577="GRR", M577="Unknown"))), "Non-Lead",
    TRUE, ""
)</f>
        <v/>
      </c>
      <c r="Y577" s="31" t="str">
        <f t="shared" si="25"/>
        <v/>
      </c>
      <c r="Z577" s="1" t="b">
        <v>0</v>
      </c>
      <c r="AA577" s="13"/>
      <c r="AB577" s="13"/>
      <c r="AC577" s="13"/>
      <c r="AD577" s="13"/>
      <c r="AE577" s="13"/>
      <c r="AG577" s="32" t="str" cm="1">
        <f t="array" ref="AG577">_xlfn.IFS(AH577="","",AH577="Yes",IF(ISNUMBER(U577),IF(U577&lt;1988,"Yes","No"),"No"),TRUE,"")</f>
        <v/>
      </c>
      <c r="AH577" s="32" t="str">
        <f t="shared" si="26"/>
        <v/>
      </c>
      <c r="AI577" s="32" t="str" cm="1">
        <f t="array" ref="AI577">_xlfn.IFS(AJ577="","",AJ577="Yes",IF(ISNUMBER(U577),IF(U577&lt;1988,"Yes","No"),"No"),TRUE,"No")</f>
        <v>No</v>
      </c>
      <c r="AJ577" s="32" t="str" cm="1">
        <f t="array" ref="AJ577">_xlfn.IFS(AND(S577="",T577=""),"",
     OR(S577="Lead",T577="Lead"),"No",
     OR(S577="Non-Lead Copper",T577="Non-Lead Copper"),"Yes",
     TRUE,"No")</f>
        <v>No</v>
      </c>
      <c r="AK577" s="32" t="str" cm="1">
        <f t="array" ref="AK577">_xlfn.IFS(AND(S577="",T577=""),"",
     OR(S577="Lead",T577="Lead"),"Yes",
     TRUE,"No")</f>
        <v>No</v>
      </c>
    </row>
    <row r="578" spans="1:37">
      <c r="A578" s="28">
        <v>576</v>
      </c>
      <c r="B578" s="2"/>
      <c r="C578" s="2"/>
      <c r="D578" s="3"/>
      <c r="E578" s="2"/>
      <c r="F578" s="5" t="s">
        <v>68</v>
      </c>
      <c r="G578" s="2"/>
      <c r="H578" s="2"/>
      <c r="I578" s="2"/>
      <c r="J578" s="2"/>
      <c r="K578" s="2"/>
      <c r="L578" s="2"/>
      <c r="M578" s="4"/>
      <c r="N578" s="2"/>
      <c r="O578" s="2"/>
      <c r="P578" s="2"/>
      <c r="Q578" s="2"/>
      <c r="R578" s="5"/>
      <c r="S578" s="2" t="s">
        <v>68</v>
      </c>
      <c r="T578" s="2" t="s">
        <v>68</v>
      </c>
      <c r="U578" s="34"/>
      <c r="V578" s="30" t="str" cm="1">
        <f t="array" ref="V578">_xlfn.IFS(
    D578="","",
    AND(D578="Single Family Residence",OR(X578="Lead",S578="Lead",T578="Lead"),OR(Q578="No",Q578="Unknown",Q578="")),"Tier 1",
    AND(D578="Single Family Residence",OR(X578="GRR",S578="Galvanized",T578="Galvanized",F578="Lead"),OR(Q578="No",Q578="Unknown",Q578="")),"Tier 3",
    AND(D578="Single Family Residence",AI578="Yes",OR(Q578="No",Q578="Unknown",Q578="")),"Tier 4",
    AND(D578&lt;&gt;"Single Family Residence",OR(X578="Lead",AK578="Yes"),OR(Q578="No",Q578="Unknown",Q578="")),"Tier 2",
    OR(Q578="No",Q578="Unknown",Q578=""),"Tier 5",
    Q578="Yes","No Tier",
    TRUE,"")</f>
        <v/>
      </c>
      <c r="W578" s="32" t="str">
        <f t="shared" si="24"/>
        <v>Unknown</v>
      </c>
      <c r="X578" s="32" t="str" cm="1">
        <f t="array" ref="X578">_xlfn.IFS(
    AND(G578="",M578=""), "",
    OR(G578="Lead", G578="Lead Lined Galvanized", M578="Lead", M578="Lead Lined Galvanized"), "Lead",
    AND(G578="GRR", M578="GRR"), "Non-Lead",
    OR(AND(G578="GRR", M578=""), AND(G578="", M578="GRR")), "Non-Lead",
    AND(G578&lt;&gt;"GRR", G578&lt;&gt;"", M578="GRR", OR(I578="Yes", I578="Unknown", I578="")), "GRR",
    AND(G578&lt;&gt;"GRR", G578&lt;&gt;"", M578="GRR", I578="No"), "Non-Lead",
    OR(G578="Unknown", M578="Unknown"), "Unknown",
    OR(NOT(OR(G578="Lead", G578="Lead Lined Galvanized", G578="GRR", G578="Unknown")),
       NOT(OR(M578="Lead", M578="Lead Lined Galvanized", M578="GRR", M578="Unknown"))), "Non-Lead",
    TRUE, ""
)</f>
        <v/>
      </c>
      <c r="Y578" s="31" t="str">
        <f t="shared" si="25"/>
        <v/>
      </c>
      <c r="Z578" s="1" t="b">
        <v>0</v>
      </c>
      <c r="AA578" s="13"/>
      <c r="AB578" s="13"/>
      <c r="AC578" s="13"/>
      <c r="AD578" s="13"/>
      <c r="AE578" s="13"/>
      <c r="AG578" s="32" t="str" cm="1">
        <f t="array" ref="AG578">_xlfn.IFS(AH578="","",AH578="Yes",IF(ISNUMBER(U578),IF(U578&lt;1988,"Yes","No"),"No"),TRUE,"")</f>
        <v/>
      </c>
      <c r="AH578" s="32" t="str">
        <f t="shared" si="26"/>
        <v/>
      </c>
      <c r="AI578" s="32" t="str" cm="1">
        <f t="array" ref="AI578">_xlfn.IFS(AJ578="","",AJ578="Yes",IF(ISNUMBER(U578),IF(U578&lt;1988,"Yes","No"),"No"),TRUE,"No")</f>
        <v>No</v>
      </c>
      <c r="AJ578" s="32" t="str" cm="1">
        <f t="array" ref="AJ578">_xlfn.IFS(AND(S578="",T578=""),"",
     OR(S578="Lead",T578="Lead"),"No",
     OR(S578="Non-Lead Copper",T578="Non-Lead Copper"),"Yes",
     TRUE,"No")</f>
        <v>No</v>
      </c>
      <c r="AK578" s="32" t="str" cm="1">
        <f t="array" ref="AK578">_xlfn.IFS(AND(S578="",T578=""),"",
     OR(S578="Lead",T578="Lead"),"Yes",
     TRUE,"No")</f>
        <v>No</v>
      </c>
    </row>
    <row r="579" spans="1:37">
      <c r="A579" s="28">
        <v>577</v>
      </c>
      <c r="B579" s="2"/>
      <c r="C579" s="2"/>
      <c r="D579" s="3"/>
      <c r="E579" s="2"/>
      <c r="F579" s="5" t="s">
        <v>68</v>
      </c>
      <c r="G579" s="2"/>
      <c r="H579" s="2"/>
      <c r="I579" s="2"/>
      <c r="J579" s="2"/>
      <c r="K579" s="2"/>
      <c r="L579" s="2"/>
      <c r="M579" s="4"/>
      <c r="N579" s="2"/>
      <c r="O579" s="2"/>
      <c r="P579" s="2"/>
      <c r="Q579" s="2"/>
      <c r="R579" s="5"/>
      <c r="S579" s="2" t="s">
        <v>68</v>
      </c>
      <c r="T579" s="2" t="s">
        <v>68</v>
      </c>
      <c r="U579" s="34"/>
      <c r="V579" s="30" t="str" cm="1">
        <f t="array" ref="V579">_xlfn.IFS(
    D579="","",
    AND(D579="Single Family Residence",OR(X579="Lead",S579="Lead",T579="Lead"),OR(Q579="No",Q579="Unknown",Q579="")),"Tier 1",
    AND(D579="Single Family Residence",OR(X579="GRR",S579="Galvanized",T579="Galvanized",F579="Lead"),OR(Q579="No",Q579="Unknown",Q579="")),"Tier 3",
    AND(D579="Single Family Residence",AI579="Yes",OR(Q579="No",Q579="Unknown",Q579="")),"Tier 4",
    AND(D579&lt;&gt;"Single Family Residence",OR(X579="Lead",AK579="Yes"),OR(Q579="No",Q579="Unknown",Q579="")),"Tier 2",
    OR(Q579="No",Q579="Unknown",Q579=""),"Tier 5",
    Q579="Yes","No Tier",
    TRUE,"")</f>
        <v/>
      </c>
      <c r="W579" s="32" t="str">
        <f t="shared" si="24"/>
        <v>Unknown</v>
      </c>
      <c r="X579" s="32" t="str" cm="1">
        <f t="array" ref="X579">_xlfn.IFS(
    AND(G579="",M579=""), "",
    OR(G579="Lead", G579="Lead Lined Galvanized", M579="Lead", M579="Lead Lined Galvanized"), "Lead",
    AND(G579="GRR", M579="GRR"), "Non-Lead",
    OR(AND(G579="GRR", M579=""), AND(G579="", M579="GRR")), "Non-Lead",
    AND(G579&lt;&gt;"GRR", G579&lt;&gt;"", M579="GRR", OR(I579="Yes", I579="Unknown", I579="")), "GRR",
    AND(G579&lt;&gt;"GRR", G579&lt;&gt;"", M579="GRR", I579="No"), "Non-Lead",
    OR(G579="Unknown", M579="Unknown"), "Unknown",
    OR(NOT(OR(G579="Lead", G579="Lead Lined Galvanized", G579="GRR", G579="Unknown")),
       NOT(OR(M579="Lead", M579="Lead Lined Galvanized", M579="GRR", M579="Unknown"))), "Non-Lead",
    TRUE, ""
)</f>
        <v/>
      </c>
      <c r="Y579" s="31" t="str">
        <f t="shared" si="25"/>
        <v/>
      </c>
      <c r="Z579" s="1" t="b">
        <v>0</v>
      </c>
      <c r="AA579" s="13"/>
      <c r="AB579" s="13"/>
      <c r="AC579" s="13"/>
      <c r="AD579" s="13"/>
      <c r="AE579" s="13"/>
      <c r="AG579" s="32" t="str" cm="1">
        <f t="array" ref="AG579">_xlfn.IFS(AH579="","",AH579="Yes",IF(ISNUMBER(U579),IF(U579&lt;1988,"Yes","No"),"No"),TRUE,"")</f>
        <v/>
      </c>
      <c r="AH579" s="32" t="str">
        <f t="shared" si="26"/>
        <v/>
      </c>
      <c r="AI579" s="32" t="str" cm="1">
        <f t="array" ref="AI579">_xlfn.IFS(AJ579="","",AJ579="Yes",IF(ISNUMBER(U579),IF(U579&lt;1988,"Yes","No"),"No"),TRUE,"No")</f>
        <v>No</v>
      </c>
      <c r="AJ579" s="32" t="str" cm="1">
        <f t="array" ref="AJ579">_xlfn.IFS(AND(S579="",T579=""),"",
     OR(S579="Lead",T579="Lead"),"No",
     OR(S579="Non-Lead Copper",T579="Non-Lead Copper"),"Yes",
     TRUE,"No")</f>
        <v>No</v>
      </c>
      <c r="AK579" s="32" t="str" cm="1">
        <f t="array" ref="AK579">_xlfn.IFS(AND(S579="",T579=""),"",
     OR(S579="Lead",T579="Lead"),"Yes",
     TRUE,"No")</f>
        <v>No</v>
      </c>
    </row>
    <row r="580" spans="1:37">
      <c r="A580" s="28">
        <v>578</v>
      </c>
      <c r="B580" s="2"/>
      <c r="C580" s="2"/>
      <c r="D580" s="3"/>
      <c r="E580" s="2"/>
      <c r="F580" s="5" t="s">
        <v>68</v>
      </c>
      <c r="G580" s="2"/>
      <c r="H580" s="2"/>
      <c r="I580" s="2"/>
      <c r="J580" s="2"/>
      <c r="K580" s="2"/>
      <c r="L580" s="2"/>
      <c r="M580" s="4"/>
      <c r="N580" s="2"/>
      <c r="O580" s="2"/>
      <c r="P580" s="2"/>
      <c r="Q580" s="2"/>
      <c r="R580" s="5"/>
      <c r="S580" s="2" t="s">
        <v>68</v>
      </c>
      <c r="T580" s="2" t="s">
        <v>68</v>
      </c>
      <c r="U580" s="34"/>
      <c r="V580" s="30" t="str" cm="1">
        <f t="array" ref="V580">_xlfn.IFS(
    D580="","",
    AND(D580="Single Family Residence",OR(X580="Lead",S580="Lead",T580="Lead"),OR(Q580="No",Q580="Unknown",Q580="")),"Tier 1",
    AND(D580="Single Family Residence",OR(X580="GRR",S580="Galvanized",T580="Galvanized",F580="Lead"),OR(Q580="No",Q580="Unknown",Q580="")),"Tier 3",
    AND(D580="Single Family Residence",AI580="Yes",OR(Q580="No",Q580="Unknown",Q580="")),"Tier 4",
    AND(D580&lt;&gt;"Single Family Residence",OR(X580="Lead",AK580="Yes"),OR(Q580="No",Q580="Unknown",Q580="")),"Tier 2",
    OR(Q580="No",Q580="Unknown",Q580=""),"Tier 5",
    Q580="Yes","No Tier",
    TRUE,"")</f>
        <v/>
      </c>
      <c r="W580" s="32" t="str">
        <f t="shared" ref="W580:W643" si="27">IF(F580="","",IF(F580="Lead","Yes",IF(F580="Non-Lead","No",IF(F580="Unknown","Unknown",IF(F580="No Connector","No","")))))</f>
        <v>Unknown</v>
      </c>
      <c r="X580" s="32" t="str" cm="1">
        <f t="array" ref="X580">_xlfn.IFS(
    AND(G580="",M580=""), "",
    OR(G580="Lead", G580="Lead Lined Galvanized", M580="Lead", M580="Lead Lined Galvanized"), "Lead",
    AND(G580="GRR", M580="GRR"), "Non-Lead",
    OR(AND(G580="GRR", M580=""), AND(G580="", M580="GRR")), "Non-Lead",
    AND(G580&lt;&gt;"GRR", G580&lt;&gt;"", M580="GRR", OR(I580="Yes", I580="Unknown", I580="")), "GRR",
    AND(G580&lt;&gt;"GRR", G580&lt;&gt;"", M580="GRR", I580="No"), "Non-Lead",
    OR(G580="Unknown", M580="Unknown"), "Unknown",
    OR(NOT(OR(G580="Lead", G580="Lead Lined Galvanized", G580="GRR", G580="Unknown")),
       NOT(OR(M580="Lead", M580="Lead Lined Galvanized", M580="GRR", M580="Unknown"))), "Non-Lead",
    TRUE, ""
)</f>
        <v/>
      </c>
      <c r="Y580" s="31" t="str">
        <f t="shared" ref="Y580:Y643" si="28">IF(X580="","", IF(OR(X580="Lead",X580="GRR",X580="Unknown"),"Yes","No"))</f>
        <v/>
      </c>
      <c r="Z580" s="1" t="b">
        <v>0</v>
      </c>
      <c r="AA580" s="13"/>
      <c r="AB580" s="13"/>
      <c r="AC580" s="13"/>
      <c r="AD580" s="13"/>
      <c r="AE580" s="13"/>
      <c r="AG580" s="32" t="str" cm="1">
        <f t="array" ref="AG580">_xlfn.IFS(AH580="","",AH580="Yes",IF(ISNUMBER(U580),IF(U580&lt;1988,"Yes","No"),"No"),TRUE,"")</f>
        <v/>
      </c>
      <c r="AH580" s="32" t="str">
        <f t="shared" ref="AH580:AH643" si="29">IF(X580="","",IF(X580="Non-Lead",IF(OR(G580="Non-Lead Copper",M581="Non-Lead Copper"),"Yes","No"),"No"))</f>
        <v/>
      </c>
      <c r="AI580" s="32" t="str" cm="1">
        <f t="array" ref="AI580">_xlfn.IFS(AJ580="","",AJ580="Yes",IF(ISNUMBER(U580),IF(U580&lt;1988,"Yes","No"),"No"),TRUE,"No")</f>
        <v>No</v>
      </c>
      <c r="AJ580" s="32" t="str" cm="1">
        <f t="array" ref="AJ580">_xlfn.IFS(AND(S580="",T580=""),"",
     OR(S580="Lead",T580="Lead"),"No",
     OR(S580="Non-Lead Copper",T580="Non-Lead Copper"),"Yes",
     TRUE,"No")</f>
        <v>No</v>
      </c>
      <c r="AK580" s="32" t="str" cm="1">
        <f t="array" ref="AK580">_xlfn.IFS(AND(S580="",T580=""),"",
     OR(S580="Lead",T580="Lead"),"Yes",
     TRUE,"No")</f>
        <v>No</v>
      </c>
    </row>
    <row r="581" spans="1:37">
      <c r="A581" s="28">
        <v>579</v>
      </c>
      <c r="B581" s="2"/>
      <c r="C581" s="2"/>
      <c r="D581" s="3"/>
      <c r="E581" s="2"/>
      <c r="F581" s="5" t="s">
        <v>68</v>
      </c>
      <c r="G581" s="2"/>
      <c r="H581" s="2"/>
      <c r="I581" s="2"/>
      <c r="J581" s="2"/>
      <c r="K581" s="2"/>
      <c r="L581" s="2"/>
      <c r="M581" s="4"/>
      <c r="N581" s="2"/>
      <c r="O581" s="2"/>
      <c r="P581" s="2"/>
      <c r="Q581" s="2"/>
      <c r="R581" s="5"/>
      <c r="S581" s="2" t="s">
        <v>68</v>
      </c>
      <c r="T581" s="2" t="s">
        <v>68</v>
      </c>
      <c r="U581" s="34"/>
      <c r="V581" s="30" t="str" cm="1">
        <f t="array" ref="V581">_xlfn.IFS(
    D581="","",
    AND(D581="Single Family Residence",OR(X581="Lead",S581="Lead",T581="Lead"),OR(Q581="No",Q581="Unknown",Q581="")),"Tier 1",
    AND(D581="Single Family Residence",OR(X581="GRR",S581="Galvanized",T581="Galvanized",F581="Lead"),OR(Q581="No",Q581="Unknown",Q581="")),"Tier 3",
    AND(D581="Single Family Residence",AI581="Yes",OR(Q581="No",Q581="Unknown",Q581="")),"Tier 4",
    AND(D581&lt;&gt;"Single Family Residence",OR(X581="Lead",AK581="Yes"),OR(Q581="No",Q581="Unknown",Q581="")),"Tier 2",
    OR(Q581="No",Q581="Unknown",Q581=""),"Tier 5",
    Q581="Yes","No Tier",
    TRUE,"")</f>
        <v/>
      </c>
      <c r="W581" s="32" t="str">
        <f t="shared" si="27"/>
        <v>Unknown</v>
      </c>
      <c r="X581" s="32" t="str" cm="1">
        <f t="array" ref="X581">_xlfn.IFS(
    AND(G581="",M581=""), "",
    OR(G581="Lead", G581="Lead Lined Galvanized", M581="Lead", M581="Lead Lined Galvanized"), "Lead",
    AND(G581="GRR", M581="GRR"), "Non-Lead",
    OR(AND(G581="GRR", M581=""), AND(G581="", M581="GRR")), "Non-Lead",
    AND(G581&lt;&gt;"GRR", G581&lt;&gt;"", M581="GRR", OR(I581="Yes", I581="Unknown", I581="")), "GRR",
    AND(G581&lt;&gt;"GRR", G581&lt;&gt;"", M581="GRR", I581="No"), "Non-Lead",
    OR(G581="Unknown", M581="Unknown"), "Unknown",
    OR(NOT(OR(G581="Lead", G581="Lead Lined Galvanized", G581="GRR", G581="Unknown")),
       NOT(OR(M581="Lead", M581="Lead Lined Galvanized", M581="GRR", M581="Unknown"))), "Non-Lead",
    TRUE, ""
)</f>
        <v/>
      </c>
      <c r="Y581" s="31" t="str">
        <f t="shared" si="28"/>
        <v/>
      </c>
      <c r="Z581" s="1" t="b">
        <v>0</v>
      </c>
      <c r="AA581" s="13"/>
      <c r="AB581" s="13"/>
      <c r="AC581" s="13"/>
      <c r="AD581" s="13"/>
      <c r="AE581" s="13"/>
      <c r="AG581" s="32" t="str" cm="1">
        <f t="array" ref="AG581">_xlfn.IFS(AH581="","",AH581="Yes",IF(ISNUMBER(U581),IF(U581&lt;1988,"Yes","No"),"No"),TRUE,"")</f>
        <v/>
      </c>
      <c r="AH581" s="32" t="str">
        <f t="shared" si="29"/>
        <v/>
      </c>
      <c r="AI581" s="32" t="str" cm="1">
        <f t="array" ref="AI581">_xlfn.IFS(AJ581="","",AJ581="Yes",IF(ISNUMBER(U581),IF(U581&lt;1988,"Yes","No"),"No"),TRUE,"No")</f>
        <v>No</v>
      </c>
      <c r="AJ581" s="32" t="str" cm="1">
        <f t="array" ref="AJ581">_xlfn.IFS(AND(S581="",T581=""),"",
     OR(S581="Lead",T581="Lead"),"No",
     OR(S581="Non-Lead Copper",T581="Non-Lead Copper"),"Yes",
     TRUE,"No")</f>
        <v>No</v>
      </c>
      <c r="AK581" s="32" t="str" cm="1">
        <f t="array" ref="AK581">_xlfn.IFS(AND(S581="",T581=""),"",
     OR(S581="Lead",T581="Lead"),"Yes",
     TRUE,"No")</f>
        <v>No</v>
      </c>
    </row>
    <row r="582" spans="1:37">
      <c r="A582" s="28">
        <v>580</v>
      </c>
      <c r="B582" s="2"/>
      <c r="C582" s="2"/>
      <c r="D582" s="3"/>
      <c r="E582" s="2"/>
      <c r="F582" s="5" t="s">
        <v>68</v>
      </c>
      <c r="G582" s="2"/>
      <c r="H582" s="2"/>
      <c r="I582" s="2"/>
      <c r="J582" s="2"/>
      <c r="K582" s="2"/>
      <c r="L582" s="2"/>
      <c r="M582" s="4"/>
      <c r="N582" s="2"/>
      <c r="O582" s="2"/>
      <c r="P582" s="2"/>
      <c r="Q582" s="2"/>
      <c r="R582" s="5"/>
      <c r="S582" s="2" t="s">
        <v>68</v>
      </c>
      <c r="T582" s="2" t="s">
        <v>68</v>
      </c>
      <c r="U582" s="34"/>
      <c r="V582" s="30" t="str" cm="1">
        <f t="array" ref="V582">_xlfn.IFS(
    D582="","",
    AND(D582="Single Family Residence",OR(X582="Lead",S582="Lead",T582="Lead"),OR(Q582="No",Q582="Unknown",Q582="")),"Tier 1",
    AND(D582="Single Family Residence",OR(X582="GRR",S582="Galvanized",T582="Galvanized",F582="Lead"),OR(Q582="No",Q582="Unknown",Q582="")),"Tier 3",
    AND(D582="Single Family Residence",AI582="Yes",OR(Q582="No",Q582="Unknown",Q582="")),"Tier 4",
    AND(D582&lt;&gt;"Single Family Residence",OR(X582="Lead",AK582="Yes"),OR(Q582="No",Q582="Unknown",Q582="")),"Tier 2",
    OR(Q582="No",Q582="Unknown",Q582=""),"Tier 5",
    Q582="Yes","No Tier",
    TRUE,"")</f>
        <v/>
      </c>
      <c r="W582" s="32" t="str">
        <f t="shared" si="27"/>
        <v>Unknown</v>
      </c>
      <c r="X582" s="32" t="str" cm="1">
        <f t="array" ref="X582">_xlfn.IFS(
    AND(G582="",M582=""), "",
    OR(G582="Lead", G582="Lead Lined Galvanized", M582="Lead", M582="Lead Lined Galvanized"), "Lead",
    AND(G582="GRR", M582="GRR"), "Non-Lead",
    OR(AND(G582="GRR", M582=""), AND(G582="", M582="GRR")), "Non-Lead",
    AND(G582&lt;&gt;"GRR", G582&lt;&gt;"", M582="GRR", OR(I582="Yes", I582="Unknown", I582="")), "GRR",
    AND(G582&lt;&gt;"GRR", G582&lt;&gt;"", M582="GRR", I582="No"), "Non-Lead",
    OR(G582="Unknown", M582="Unknown"), "Unknown",
    OR(NOT(OR(G582="Lead", G582="Lead Lined Galvanized", G582="GRR", G582="Unknown")),
       NOT(OR(M582="Lead", M582="Lead Lined Galvanized", M582="GRR", M582="Unknown"))), "Non-Lead",
    TRUE, ""
)</f>
        <v/>
      </c>
      <c r="Y582" s="31" t="str">
        <f t="shared" si="28"/>
        <v/>
      </c>
      <c r="Z582" s="1" t="b">
        <v>0</v>
      </c>
      <c r="AA582" s="13"/>
      <c r="AB582" s="13"/>
      <c r="AC582" s="13"/>
      <c r="AD582" s="13"/>
      <c r="AE582" s="13"/>
      <c r="AG582" s="32" t="str" cm="1">
        <f t="array" ref="AG582">_xlfn.IFS(AH582="","",AH582="Yes",IF(ISNUMBER(U582),IF(U582&lt;1988,"Yes","No"),"No"),TRUE,"")</f>
        <v/>
      </c>
      <c r="AH582" s="32" t="str">
        <f t="shared" si="29"/>
        <v/>
      </c>
      <c r="AI582" s="32" t="str" cm="1">
        <f t="array" ref="AI582">_xlfn.IFS(AJ582="","",AJ582="Yes",IF(ISNUMBER(U582),IF(U582&lt;1988,"Yes","No"),"No"),TRUE,"No")</f>
        <v>No</v>
      </c>
      <c r="AJ582" s="32" t="str" cm="1">
        <f t="array" ref="AJ582">_xlfn.IFS(AND(S582="",T582=""),"",
     OR(S582="Lead",T582="Lead"),"No",
     OR(S582="Non-Lead Copper",T582="Non-Lead Copper"),"Yes",
     TRUE,"No")</f>
        <v>No</v>
      </c>
      <c r="AK582" s="32" t="str" cm="1">
        <f t="array" ref="AK582">_xlfn.IFS(AND(S582="",T582=""),"",
     OR(S582="Lead",T582="Lead"),"Yes",
     TRUE,"No")</f>
        <v>No</v>
      </c>
    </row>
    <row r="583" spans="1:37">
      <c r="A583" s="28">
        <v>581</v>
      </c>
      <c r="B583" s="2"/>
      <c r="C583" s="2"/>
      <c r="D583" s="3"/>
      <c r="E583" s="2"/>
      <c r="F583" s="5" t="s">
        <v>68</v>
      </c>
      <c r="G583" s="2"/>
      <c r="H583" s="2"/>
      <c r="I583" s="2"/>
      <c r="J583" s="2"/>
      <c r="K583" s="2"/>
      <c r="L583" s="2"/>
      <c r="M583" s="4"/>
      <c r="N583" s="2"/>
      <c r="O583" s="2"/>
      <c r="P583" s="2"/>
      <c r="Q583" s="2"/>
      <c r="R583" s="5"/>
      <c r="S583" s="2" t="s">
        <v>68</v>
      </c>
      <c r="T583" s="2" t="s">
        <v>68</v>
      </c>
      <c r="U583" s="34"/>
      <c r="V583" s="30" t="str" cm="1">
        <f t="array" ref="V583">_xlfn.IFS(
    D583="","",
    AND(D583="Single Family Residence",OR(X583="Lead",S583="Lead",T583="Lead"),OR(Q583="No",Q583="Unknown",Q583="")),"Tier 1",
    AND(D583="Single Family Residence",OR(X583="GRR",S583="Galvanized",T583="Galvanized",F583="Lead"),OR(Q583="No",Q583="Unknown",Q583="")),"Tier 3",
    AND(D583="Single Family Residence",AI583="Yes",OR(Q583="No",Q583="Unknown",Q583="")),"Tier 4",
    AND(D583&lt;&gt;"Single Family Residence",OR(X583="Lead",AK583="Yes"),OR(Q583="No",Q583="Unknown",Q583="")),"Tier 2",
    OR(Q583="No",Q583="Unknown",Q583=""),"Tier 5",
    Q583="Yes","No Tier",
    TRUE,"")</f>
        <v/>
      </c>
      <c r="W583" s="32" t="str">
        <f t="shared" si="27"/>
        <v>Unknown</v>
      </c>
      <c r="X583" s="32" t="str" cm="1">
        <f t="array" ref="X583">_xlfn.IFS(
    AND(G583="",M583=""), "",
    OR(G583="Lead", G583="Lead Lined Galvanized", M583="Lead", M583="Lead Lined Galvanized"), "Lead",
    AND(G583="GRR", M583="GRR"), "Non-Lead",
    OR(AND(G583="GRR", M583=""), AND(G583="", M583="GRR")), "Non-Lead",
    AND(G583&lt;&gt;"GRR", G583&lt;&gt;"", M583="GRR", OR(I583="Yes", I583="Unknown", I583="")), "GRR",
    AND(G583&lt;&gt;"GRR", G583&lt;&gt;"", M583="GRR", I583="No"), "Non-Lead",
    OR(G583="Unknown", M583="Unknown"), "Unknown",
    OR(NOT(OR(G583="Lead", G583="Lead Lined Galvanized", G583="GRR", G583="Unknown")),
       NOT(OR(M583="Lead", M583="Lead Lined Galvanized", M583="GRR", M583="Unknown"))), "Non-Lead",
    TRUE, ""
)</f>
        <v/>
      </c>
      <c r="Y583" s="31" t="str">
        <f t="shared" si="28"/>
        <v/>
      </c>
      <c r="Z583" s="1" t="b">
        <v>0</v>
      </c>
      <c r="AA583" s="13"/>
      <c r="AB583" s="13"/>
      <c r="AC583" s="13"/>
      <c r="AD583" s="13"/>
      <c r="AE583" s="13"/>
      <c r="AG583" s="32" t="str" cm="1">
        <f t="array" ref="AG583">_xlfn.IFS(AH583="","",AH583="Yes",IF(ISNUMBER(U583),IF(U583&lt;1988,"Yes","No"),"No"),TRUE,"")</f>
        <v/>
      </c>
      <c r="AH583" s="32" t="str">
        <f t="shared" si="29"/>
        <v/>
      </c>
      <c r="AI583" s="32" t="str" cm="1">
        <f t="array" ref="AI583">_xlfn.IFS(AJ583="","",AJ583="Yes",IF(ISNUMBER(U583),IF(U583&lt;1988,"Yes","No"),"No"),TRUE,"No")</f>
        <v>No</v>
      </c>
      <c r="AJ583" s="32" t="str" cm="1">
        <f t="array" ref="AJ583">_xlfn.IFS(AND(S583="",T583=""),"",
     OR(S583="Lead",T583="Lead"),"No",
     OR(S583="Non-Lead Copper",T583="Non-Lead Copper"),"Yes",
     TRUE,"No")</f>
        <v>No</v>
      </c>
      <c r="AK583" s="32" t="str" cm="1">
        <f t="array" ref="AK583">_xlfn.IFS(AND(S583="",T583=""),"",
     OR(S583="Lead",T583="Lead"),"Yes",
     TRUE,"No")</f>
        <v>No</v>
      </c>
    </row>
    <row r="584" spans="1:37">
      <c r="A584" s="28">
        <v>582</v>
      </c>
      <c r="B584" s="2"/>
      <c r="C584" s="2"/>
      <c r="D584" s="3"/>
      <c r="E584" s="2"/>
      <c r="F584" s="5" t="s">
        <v>68</v>
      </c>
      <c r="G584" s="2"/>
      <c r="H584" s="2"/>
      <c r="I584" s="2"/>
      <c r="J584" s="2"/>
      <c r="K584" s="2"/>
      <c r="L584" s="2"/>
      <c r="M584" s="4"/>
      <c r="N584" s="2"/>
      <c r="O584" s="2"/>
      <c r="P584" s="2"/>
      <c r="Q584" s="2"/>
      <c r="R584" s="5"/>
      <c r="S584" s="2" t="s">
        <v>68</v>
      </c>
      <c r="T584" s="2" t="s">
        <v>68</v>
      </c>
      <c r="U584" s="34"/>
      <c r="V584" s="30" t="str" cm="1">
        <f t="array" ref="V584">_xlfn.IFS(
    D584="","",
    AND(D584="Single Family Residence",OR(X584="Lead",S584="Lead",T584="Lead"),OR(Q584="No",Q584="Unknown",Q584="")),"Tier 1",
    AND(D584="Single Family Residence",OR(X584="GRR",S584="Galvanized",T584="Galvanized",F584="Lead"),OR(Q584="No",Q584="Unknown",Q584="")),"Tier 3",
    AND(D584="Single Family Residence",AI584="Yes",OR(Q584="No",Q584="Unknown",Q584="")),"Tier 4",
    AND(D584&lt;&gt;"Single Family Residence",OR(X584="Lead",AK584="Yes"),OR(Q584="No",Q584="Unknown",Q584="")),"Tier 2",
    OR(Q584="No",Q584="Unknown",Q584=""),"Tier 5",
    Q584="Yes","No Tier",
    TRUE,"")</f>
        <v/>
      </c>
      <c r="W584" s="32" t="str">
        <f t="shared" si="27"/>
        <v>Unknown</v>
      </c>
      <c r="X584" s="32" t="str" cm="1">
        <f t="array" ref="X584">_xlfn.IFS(
    AND(G584="",M584=""), "",
    OR(G584="Lead", G584="Lead Lined Galvanized", M584="Lead", M584="Lead Lined Galvanized"), "Lead",
    AND(G584="GRR", M584="GRR"), "Non-Lead",
    OR(AND(G584="GRR", M584=""), AND(G584="", M584="GRR")), "Non-Lead",
    AND(G584&lt;&gt;"GRR", G584&lt;&gt;"", M584="GRR", OR(I584="Yes", I584="Unknown", I584="")), "GRR",
    AND(G584&lt;&gt;"GRR", G584&lt;&gt;"", M584="GRR", I584="No"), "Non-Lead",
    OR(G584="Unknown", M584="Unknown"), "Unknown",
    OR(NOT(OR(G584="Lead", G584="Lead Lined Galvanized", G584="GRR", G584="Unknown")),
       NOT(OR(M584="Lead", M584="Lead Lined Galvanized", M584="GRR", M584="Unknown"))), "Non-Lead",
    TRUE, ""
)</f>
        <v/>
      </c>
      <c r="Y584" s="31" t="str">
        <f t="shared" si="28"/>
        <v/>
      </c>
      <c r="Z584" s="1" t="b">
        <v>0</v>
      </c>
      <c r="AA584" s="13"/>
      <c r="AB584" s="13"/>
      <c r="AC584" s="13"/>
      <c r="AD584" s="13"/>
      <c r="AE584" s="13"/>
      <c r="AG584" s="32" t="str" cm="1">
        <f t="array" ref="AG584">_xlfn.IFS(AH584="","",AH584="Yes",IF(ISNUMBER(U584),IF(U584&lt;1988,"Yes","No"),"No"),TRUE,"")</f>
        <v/>
      </c>
      <c r="AH584" s="32" t="str">
        <f t="shared" si="29"/>
        <v/>
      </c>
      <c r="AI584" s="32" t="str" cm="1">
        <f t="array" ref="AI584">_xlfn.IFS(AJ584="","",AJ584="Yes",IF(ISNUMBER(U584),IF(U584&lt;1988,"Yes","No"),"No"),TRUE,"No")</f>
        <v>No</v>
      </c>
      <c r="AJ584" s="32" t="str" cm="1">
        <f t="array" ref="AJ584">_xlfn.IFS(AND(S584="",T584=""),"",
     OR(S584="Lead",T584="Lead"),"No",
     OR(S584="Non-Lead Copper",T584="Non-Lead Copper"),"Yes",
     TRUE,"No")</f>
        <v>No</v>
      </c>
      <c r="AK584" s="32" t="str" cm="1">
        <f t="array" ref="AK584">_xlfn.IFS(AND(S584="",T584=""),"",
     OR(S584="Lead",T584="Lead"),"Yes",
     TRUE,"No")</f>
        <v>No</v>
      </c>
    </row>
    <row r="585" spans="1:37">
      <c r="A585" s="28">
        <v>583</v>
      </c>
      <c r="B585" s="2"/>
      <c r="C585" s="2"/>
      <c r="D585" s="3"/>
      <c r="E585" s="2"/>
      <c r="F585" s="5" t="s">
        <v>68</v>
      </c>
      <c r="G585" s="2"/>
      <c r="H585" s="2"/>
      <c r="I585" s="2"/>
      <c r="J585" s="2"/>
      <c r="K585" s="2"/>
      <c r="L585" s="2"/>
      <c r="M585" s="4"/>
      <c r="N585" s="2"/>
      <c r="O585" s="2"/>
      <c r="P585" s="2"/>
      <c r="Q585" s="2"/>
      <c r="R585" s="5"/>
      <c r="S585" s="2" t="s">
        <v>68</v>
      </c>
      <c r="T585" s="2" t="s">
        <v>68</v>
      </c>
      <c r="U585" s="34"/>
      <c r="V585" s="30" t="str" cm="1">
        <f t="array" ref="V585">_xlfn.IFS(
    D585="","",
    AND(D585="Single Family Residence",OR(X585="Lead",S585="Lead",T585="Lead"),OR(Q585="No",Q585="Unknown",Q585="")),"Tier 1",
    AND(D585="Single Family Residence",OR(X585="GRR",S585="Galvanized",T585="Galvanized",F585="Lead"),OR(Q585="No",Q585="Unknown",Q585="")),"Tier 3",
    AND(D585="Single Family Residence",AI585="Yes",OR(Q585="No",Q585="Unknown",Q585="")),"Tier 4",
    AND(D585&lt;&gt;"Single Family Residence",OR(X585="Lead",AK585="Yes"),OR(Q585="No",Q585="Unknown",Q585="")),"Tier 2",
    OR(Q585="No",Q585="Unknown",Q585=""),"Tier 5",
    Q585="Yes","No Tier",
    TRUE,"")</f>
        <v/>
      </c>
      <c r="W585" s="32" t="str">
        <f t="shared" si="27"/>
        <v>Unknown</v>
      </c>
      <c r="X585" s="32" t="str" cm="1">
        <f t="array" ref="X585">_xlfn.IFS(
    AND(G585="",M585=""), "",
    OR(G585="Lead", G585="Lead Lined Galvanized", M585="Lead", M585="Lead Lined Galvanized"), "Lead",
    AND(G585="GRR", M585="GRR"), "Non-Lead",
    OR(AND(G585="GRR", M585=""), AND(G585="", M585="GRR")), "Non-Lead",
    AND(G585&lt;&gt;"GRR", G585&lt;&gt;"", M585="GRR", OR(I585="Yes", I585="Unknown", I585="")), "GRR",
    AND(G585&lt;&gt;"GRR", G585&lt;&gt;"", M585="GRR", I585="No"), "Non-Lead",
    OR(G585="Unknown", M585="Unknown"), "Unknown",
    OR(NOT(OR(G585="Lead", G585="Lead Lined Galvanized", G585="GRR", G585="Unknown")),
       NOT(OR(M585="Lead", M585="Lead Lined Galvanized", M585="GRR", M585="Unknown"))), "Non-Lead",
    TRUE, ""
)</f>
        <v/>
      </c>
      <c r="Y585" s="31" t="str">
        <f t="shared" si="28"/>
        <v/>
      </c>
      <c r="Z585" s="1" t="b">
        <v>0</v>
      </c>
      <c r="AA585" s="13"/>
      <c r="AB585" s="13"/>
      <c r="AC585" s="13"/>
      <c r="AD585" s="13"/>
      <c r="AE585" s="13"/>
      <c r="AG585" s="32" t="str" cm="1">
        <f t="array" ref="AG585">_xlfn.IFS(AH585="","",AH585="Yes",IF(ISNUMBER(U585),IF(U585&lt;1988,"Yes","No"),"No"),TRUE,"")</f>
        <v/>
      </c>
      <c r="AH585" s="32" t="str">
        <f t="shared" si="29"/>
        <v/>
      </c>
      <c r="AI585" s="32" t="str" cm="1">
        <f t="array" ref="AI585">_xlfn.IFS(AJ585="","",AJ585="Yes",IF(ISNUMBER(U585),IF(U585&lt;1988,"Yes","No"),"No"),TRUE,"No")</f>
        <v>No</v>
      </c>
      <c r="AJ585" s="32" t="str" cm="1">
        <f t="array" ref="AJ585">_xlfn.IFS(AND(S585="",T585=""),"",
     OR(S585="Lead",T585="Lead"),"No",
     OR(S585="Non-Lead Copper",T585="Non-Lead Copper"),"Yes",
     TRUE,"No")</f>
        <v>No</v>
      </c>
      <c r="AK585" s="32" t="str" cm="1">
        <f t="array" ref="AK585">_xlfn.IFS(AND(S585="",T585=""),"",
     OR(S585="Lead",T585="Lead"),"Yes",
     TRUE,"No")</f>
        <v>No</v>
      </c>
    </row>
    <row r="586" spans="1:37">
      <c r="A586" s="28">
        <v>584</v>
      </c>
      <c r="B586" s="2"/>
      <c r="C586" s="2"/>
      <c r="D586" s="3"/>
      <c r="E586" s="2"/>
      <c r="F586" s="5" t="s">
        <v>68</v>
      </c>
      <c r="G586" s="2"/>
      <c r="H586" s="2"/>
      <c r="I586" s="2"/>
      <c r="J586" s="2"/>
      <c r="K586" s="2"/>
      <c r="L586" s="2"/>
      <c r="M586" s="4"/>
      <c r="N586" s="2"/>
      <c r="O586" s="2"/>
      <c r="P586" s="2"/>
      <c r="Q586" s="2"/>
      <c r="R586" s="5"/>
      <c r="S586" s="2" t="s">
        <v>68</v>
      </c>
      <c r="T586" s="2" t="s">
        <v>68</v>
      </c>
      <c r="U586" s="34"/>
      <c r="V586" s="30" t="str" cm="1">
        <f t="array" ref="V586">_xlfn.IFS(
    D586="","",
    AND(D586="Single Family Residence",OR(X586="Lead",S586="Lead",T586="Lead"),OR(Q586="No",Q586="Unknown",Q586="")),"Tier 1",
    AND(D586="Single Family Residence",OR(X586="GRR",S586="Galvanized",T586="Galvanized",F586="Lead"),OR(Q586="No",Q586="Unknown",Q586="")),"Tier 3",
    AND(D586="Single Family Residence",AI586="Yes",OR(Q586="No",Q586="Unknown",Q586="")),"Tier 4",
    AND(D586&lt;&gt;"Single Family Residence",OR(X586="Lead",AK586="Yes"),OR(Q586="No",Q586="Unknown",Q586="")),"Tier 2",
    OR(Q586="No",Q586="Unknown",Q586=""),"Tier 5",
    Q586="Yes","No Tier",
    TRUE,"")</f>
        <v/>
      </c>
      <c r="W586" s="32" t="str">
        <f t="shared" si="27"/>
        <v>Unknown</v>
      </c>
      <c r="X586" s="32" t="str" cm="1">
        <f t="array" ref="X586">_xlfn.IFS(
    AND(G586="",M586=""), "",
    OR(G586="Lead", G586="Lead Lined Galvanized", M586="Lead", M586="Lead Lined Galvanized"), "Lead",
    AND(G586="GRR", M586="GRR"), "Non-Lead",
    OR(AND(G586="GRR", M586=""), AND(G586="", M586="GRR")), "Non-Lead",
    AND(G586&lt;&gt;"GRR", G586&lt;&gt;"", M586="GRR", OR(I586="Yes", I586="Unknown", I586="")), "GRR",
    AND(G586&lt;&gt;"GRR", G586&lt;&gt;"", M586="GRR", I586="No"), "Non-Lead",
    OR(G586="Unknown", M586="Unknown"), "Unknown",
    OR(NOT(OR(G586="Lead", G586="Lead Lined Galvanized", G586="GRR", G586="Unknown")),
       NOT(OR(M586="Lead", M586="Lead Lined Galvanized", M586="GRR", M586="Unknown"))), "Non-Lead",
    TRUE, ""
)</f>
        <v/>
      </c>
      <c r="Y586" s="31" t="str">
        <f t="shared" si="28"/>
        <v/>
      </c>
      <c r="Z586" s="1" t="b">
        <v>0</v>
      </c>
      <c r="AA586" s="13"/>
      <c r="AB586" s="13"/>
      <c r="AC586" s="13"/>
      <c r="AD586" s="13"/>
      <c r="AE586" s="13"/>
      <c r="AG586" s="32" t="str" cm="1">
        <f t="array" ref="AG586">_xlfn.IFS(AH586="","",AH586="Yes",IF(ISNUMBER(U586),IF(U586&lt;1988,"Yes","No"),"No"),TRUE,"")</f>
        <v/>
      </c>
      <c r="AH586" s="32" t="str">
        <f t="shared" si="29"/>
        <v/>
      </c>
      <c r="AI586" s="32" t="str" cm="1">
        <f t="array" ref="AI586">_xlfn.IFS(AJ586="","",AJ586="Yes",IF(ISNUMBER(U586),IF(U586&lt;1988,"Yes","No"),"No"),TRUE,"No")</f>
        <v>No</v>
      </c>
      <c r="AJ586" s="32" t="str" cm="1">
        <f t="array" ref="AJ586">_xlfn.IFS(AND(S586="",T586=""),"",
     OR(S586="Lead",T586="Lead"),"No",
     OR(S586="Non-Lead Copper",T586="Non-Lead Copper"),"Yes",
     TRUE,"No")</f>
        <v>No</v>
      </c>
      <c r="AK586" s="32" t="str" cm="1">
        <f t="array" ref="AK586">_xlfn.IFS(AND(S586="",T586=""),"",
     OR(S586="Lead",T586="Lead"),"Yes",
     TRUE,"No")</f>
        <v>No</v>
      </c>
    </row>
    <row r="587" spans="1:37">
      <c r="A587" s="28">
        <v>585</v>
      </c>
      <c r="B587" s="2"/>
      <c r="C587" s="2"/>
      <c r="D587" s="3"/>
      <c r="E587" s="2"/>
      <c r="F587" s="5" t="s">
        <v>68</v>
      </c>
      <c r="G587" s="2"/>
      <c r="H587" s="2"/>
      <c r="I587" s="2"/>
      <c r="J587" s="2"/>
      <c r="K587" s="2"/>
      <c r="L587" s="2"/>
      <c r="M587" s="4"/>
      <c r="N587" s="2"/>
      <c r="O587" s="2"/>
      <c r="P587" s="2"/>
      <c r="Q587" s="2"/>
      <c r="R587" s="5"/>
      <c r="S587" s="2" t="s">
        <v>68</v>
      </c>
      <c r="T587" s="2" t="s">
        <v>68</v>
      </c>
      <c r="U587" s="34"/>
      <c r="V587" s="30" t="str" cm="1">
        <f t="array" ref="V587">_xlfn.IFS(
    D587="","",
    AND(D587="Single Family Residence",OR(X587="Lead",S587="Lead",T587="Lead"),OR(Q587="No",Q587="Unknown",Q587="")),"Tier 1",
    AND(D587="Single Family Residence",OR(X587="GRR",S587="Galvanized",T587="Galvanized",F587="Lead"),OR(Q587="No",Q587="Unknown",Q587="")),"Tier 3",
    AND(D587="Single Family Residence",AI587="Yes",OR(Q587="No",Q587="Unknown",Q587="")),"Tier 4",
    AND(D587&lt;&gt;"Single Family Residence",OR(X587="Lead",AK587="Yes"),OR(Q587="No",Q587="Unknown",Q587="")),"Tier 2",
    OR(Q587="No",Q587="Unknown",Q587=""),"Tier 5",
    Q587="Yes","No Tier",
    TRUE,"")</f>
        <v/>
      </c>
      <c r="W587" s="32" t="str">
        <f t="shared" si="27"/>
        <v>Unknown</v>
      </c>
      <c r="X587" s="32" t="str" cm="1">
        <f t="array" ref="X587">_xlfn.IFS(
    AND(G587="",M587=""), "",
    OR(G587="Lead", G587="Lead Lined Galvanized", M587="Lead", M587="Lead Lined Galvanized"), "Lead",
    AND(G587="GRR", M587="GRR"), "Non-Lead",
    OR(AND(G587="GRR", M587=""), AND(G587="", M587="GRR")), "Non-Lead",
    AND(G587&lt;&gt;"GRR", G587&lt;&gt;"", M587="GRR", OR(I587="Yes", I587="Unknown", I587="")), "GRR",
    AND(G587&lt;&gt;"GRR", G587&lt;&gt;"", M587="GRR", I587="No"), "Non-Lead",
    OR(G587="Unknown", M587="Unknown"), "Unknown",
    OR(NOT(OR(G587="Lead", G587="Lead Lined Galvanized", G587="GRR", G587="Unknown")),
       NOT(OR(M587="Lead", M587="Lead Lined Galvanized", M587="GRR", M587="Unknown"))), "Non-Lead",
    TRUE, ""
)</f>
        <v/>
      </c>
      <c r="Y587" s="31" t="str">
        <f t="shared" si="28"/>
        <v/>
      </c>
      <c r="Z587" s="1" t="b">
        <v>0</v>
      </c>
      <c r="AA587" s="13"/>
      <c r="AB587" s="13"/>
      <c r="AC587" s="13"/>
      <c r="AD587" s="13"/>
      <c r="AE587" s="13"/>
      <c r="AG587" s="32" t="str" cm="1">
        <f t="array" ref="AG587">_xlfn.IFS(AH587="","",AH587="Yes",IF(ISNUMBER(U587),IF(U587&lt;1988,"Yes","No"),"No"),TRUE,"")</f>
        <v/>
      </c>
      <c r="AH587" s="32" t="str">
        <f t="shared" si="29"/>
        <v/>
      </c>
      <c r="AI587" s="32" t="str" cm="1">
        <f t="array" ref="AI587">_xlfn.IFS(AJ587="","",AJ587="Yes",IF(ISNUMBER(U587),IF(U587&lt;1988,"Yes","No"),"No"),TRUE,"No")</f>
        <v>No</v>
      </c>
      <c r="AJ587" s="32" t="str" cm="1">
        <f t="array" ref="AJ587">_xlfn.IFS(AND(S587="",T587=""),"",
     OR(S587="Lead",T587="Lead"),"No",
     OR(S587="Non-Lead Copper",T587="Non-Lead Copper"),"Yes",
     TRUE,"No")</f>
        <v>No</v>
      </c>
      <c r="AK587" s="32" t="str" cm="1">
        <f t="array" ref="AK587">_xlfn.IFS(AND(S587="",T587=""),"",
     OR(S587="Lead",T587="Lead"),"Yes",
     TRUE,"No")</f>
        <v>No</v>
      </c>
    </row>
    <row r="588" spans="1:37">
      <c r="A588" s="28">
        <v>586</v>
      </c>
      <c r="B588" s="2"/>
      <c r="C588" s="2"/>
      <c r="D588" s="3"/>
      <c r="E588" s="2"/>
      <c r="F588" s="5" t="s">
        <v>68</v>
      </c>
      <c r="G588" s="2"/>
      <c r="H588" s="2"/>
      <c r="I588" s="2"/>
      <c r="J588" s="2"/>
      <c r="K588" s="2"/>
      <c r="L588" s="2"/>
      <c r="M588" s="4"/>
      <c r="N588" s="2"/>
      <c r="O588" s="2"/>
      <c r="P588" s="2"/>
      <c r="Q588" s="2"/>
      <c r="R588" s="5"/>
      <c r="S588" s="2" t="s">
        <v>68</v>
      </c>
      <c r="T588" s="2" t="s">
        <v>68</v>
      </c>
      <c r="U588" s="34"/>
      <c r="V588" s="30" t="str" cm="1">
        <f t="array" ref="V588">_xlfn.IFS(
    D588="","",
    AND(D588="Single Family Residence",OR(X588="Lead",S588="Lead",T588="Lead"),OR(Q588="No",Q588="Unknown",Q588="")),"Tier 1",
    AND(D588="Single Family Residence",OR(X588="GRR",S588="Galvanized",T588="Galvanized",F588="Lead"),OR(Q588="No",Q588="Unknown",Q588="")),"Tier 3",
    AND(D588="Single Family Residence",AI588="Yes",OR(Q588="No",Q588="Unknown",Q588="")),"Tier 4",
    AND(D588&lt;&gt;"Single Family Residence",OR(X588="Lead",AK588="Yes"),OR(Q588="No",Q588="Unknown",Q588="")),"Tier 2",
    OR(Q588="No",Q588="Unknown",Q588=""),"Tier 5",
    Q588="Yes","No Tier",
    TRUE,"")</f>
        <v/>
      </c>
      <c r="W588" s="32" t="str">
        <f t="shared" si="27"/>
        <v>Unknown</v>
      </c>
      <c r="X588" s="32" t="str" cm="1">
        <f t="array" ref="X588">_xlfn.IFS(
    AND(G588="",M588=""), "",
    OR(G588="Lead", G588="Lead Lined Galvanized", M588="Lead", M588="Lead Lined Galvanized"), "Lead",
    AND(G588="GRR", M588="GRR"), "Non-Lead",
    OR(AND(G588="GRR", M588=""), AND(G588="", M588="GRR")), "Non-Lead",
    AND(G588&lt;&gt;"GRR", G588&lt;&gt;"", M588="GRR", OR(I588="Yes", I588="Unknown", I588="")), "GRR",
    AND(G588&lt;&gt;"GRR", G588&lt;&gt;"", M588="GRR", I588="No"), "Non-Lead",
    OR(G588="Unknown", M588="Unknown"), "Unknown",
    OR(NOT(OR(G588="Lead", G588="Lead Lined Galvanized", G588="GRR", G588="Unknown")),
       NOT(OR(M588="Lead", M588="Lead Lined Galvanized", M588="GRR", M588="Unknown"))), "Non-Lead",
    TRUE, ""
)</f>
        <v/>
      </c>
      <c r="Y588" s="31" t="str">
        <f t="shared" si="28"/>
        <v/>
      </c>
      <c r="Z588" s="1" t="b">
        <v>0</v>
      </c>
      <c r="AA588" s="13"/>
      <c r="AB588" s="13"/>
      <c r="AC588" s="13"/>
      <c r="AD588" s="13"/>
      <c r="AE588" s="13"/>
      <c r="AG588" s="32" t="str" cm="1">
        <f t="array" ref="AG588">_xlfn.IFS(AH588="","",AH588="Yes",IF(ISNUMBER(U588),IF(U588&lt;1988,"Yes","No"),"No"),TRUE,"")</f>
        <v/>
      </c>
      <c r="AH588" s="32" t="str">
        <f t="shared" si="29"/>
        <v/>
      </c>
      <c r="AI588" s="32" t="str" cm="1">
        <f t="array" ref="AI588">_xlfn.IFS(AJ588="","",AJ588="Yes",IF(ISNUMBER(U588),IF(U588&lt;1988,"Yes","No"),"No"),TRUE,"No")</f>
        <v>No</v>
      </c>
      <c r="AJ588" s="32" t="str" cm="1">
        <f t="array" ref="AJ588">_xlfn.IFS(AND(S588="",T588=""),"",
     OR(S588="Lead",T588="Lead"),"No",
     OR(S588="Non-Lead Copper",T588="Non-Lead Copper"),"Yes",
     TRUE,"No")</f>
        <v>No</v>
      </c>
      <c r="AK588" s="32" t="str" cm="1">
        <f t="array" ref="AK588">_xlfn.IFS(AND(S588="",T588=""),"",
     OR(S588="Lead",T588="Lead"),"Yes",
     TRUE,"No")</f>
        <v>No</v>
      </c>
    </row>
    <row r="589" spans="1:37">
      <c r="A589" s="28">
        <v>587</v>
      </c>
      <c r="B589" s="2"/>
      <c r="C589" s="2"/>
      <c r="D589" s="3"/>
      <c r="E589" s="2"/>
      <c r="F589" s="5" t="s">
        <v>68</v>
      </c>
      <c r="G589" s="2"/>
      <c r="H589" s="2"/>
      <c r="I589" s="2"/>
      <c r="J589" s="2"/>
      <c r="K589" s="2"/>
      <c r="L589" s="2"/>
      <c r="M589" s="4"/>
      <c r="N589" s="2"/>
      <c r="O589" s="2"/>
      <c r="P589" s="2"/>
      <c r="Q589" s="2"/>
      <c r="R589" s="5"/>
      <c r="S589" s="2" t="s">
        <v>68</v>
      </c>
      <c r="T589" s="2" t="s">
        <v>68</v>
      </c>
      <c r="U589" s="34"/>
      <c r="V589" s="30" t="str" cm="1">
        <f t="array" ref="V589">_xlfn.IFS(
    D589="","",
    AND(D589="Single Family Residence",OR(X589="Lead",S589="Lead",T589="Lead"),OR(Q589="No",Q589="Unknown",Q589="")),"Tier 1",
    AND(D589="Single Family Residence",OR(X589="GRR",S589="Galvanized",T589="Galvanized",F589="Lead"),OR(Q589="No",Q589="Unknown",Q589="")),"Tier 3",
    AND(D589="Single Family Residence",AI589="Yes",OR(Q589="No",Q589="Unknown",Q589="")),"Tier 4",
    AND(D589&lt;&gt;"Single Family Residence",OR(X589="Lead",AK589="Yes"),OR(Q589="No",Q589="Unknown",Q589="")),"Tier 2",
    OR(Q589="No",Q589="Unknown",Q589=""),"Tier 5",
    Q589="Yes","No Tier",
    TRUE,"")</f>
        <v/>
      </c>
      <c r="W589" s="32" t="str">
        <f t="shared" si="27"/>
        <v>Unknown</v>
      </c>
      <c r="X589" s="32" t="str" cm="1">
        <f t="array" ref="X589">_xlfn.IFS(
    AND(G589="",M589=""), "",
    OR(G589="Lead", G589="Lead Lined Galvanized", M589="Lead", M589="Lead Lined Galvanized"), "Lead",
    AND(G589="GRR", M589="GRR"), "Non-Lead",
    OR(AND(G589="GRR", M589=""), AND(G589="", M589="GRR")), "Non-Lead",
    AND(G589&lt;&gt;"GRR", G589&lt;&gt;"", M589="GRR", OR(I589="Yes", I589="Unknown", I589="")), "GRR",
    AND(G589&lt;&gt;"GRR", G589&lt;&gt;"", M589="GRR", I589="No"), "Non-Lead",
    OR(G589="Unknown", M589="Unknown"), "Unknown",
    OR(NOT(OR(G589="Lead", G589="Lead Lined Galvanized", G589="GRR", G589="Unknown")),
       NOT(OR(M589="Lead", M589="Lead Lined Galvanized", M589="GRR", M589="Unknown"))), "Non-Lead",
    TRUE, ""
)</f>
        <v/>
      </c>
      <c r="Y589" s="31" t="str">
        <f t="shared" si="28"/>
        <v/>
      </c>
      <c r="Z589" s="1" t="b">
        <v>0</v>
      </c>
      <c r="AA589" s="13"/>
      <c r="AB589" s="13"/>
      <c r="AC589" s="13"/>
      <c r="AD589" s="13"/>
      <c r="AE589" s="13"/>
      <c r="AG589" s="32" t="str" cm="1">
        <f t="array" ref="AG589">_xlfn.IFS(AH589="","",AH589="Yes",IF(ISNUMBER(U589),IF(U589&lt;1988,"Yes","No"),"No"),TRUE,"")</f>
        <v/>
      </c>
      <c r="AH589" s="32" t="str">
        <f t="shared" si="29"/>
        <v/>
      </c>
      <c r="AI589" s="32" t="str" cm="1">
        <f t="array" ref="AI589">_xlfn.IFS(AJ589="","",AJ589="Yes",IF(ISNUMBER(U589),IF(U589&lt;1988,"Yes","No"),"No"),TRUE,"No")</f>
        <v>No</v>
      </c>
      <c r="AJ589" s="32" t="str" cm="1">
        <f t="array" ref="AJ589">_xlfn.IFS(AND(S589="",T589=""),"",
     OR(S589="Lead",T589="Lead"),"No",
     OR(S589="Non-Lead Copper",T589="Non-Lead Copper"),"Yes",
     TRUE,"No")</f>
        <v>No</v>
      </c>
      <c r="AK589" s="32" t="str" cm="1">
        <f t="array" ref="AK589">_xlfn.IFS(AND(S589="",T589=""),"",
     OR(S589="Lead",T589="Lead"),"Yes",
     TRUE,"No")</f>
        <v>No</v>
      </c>
    </row>
    <row r="590" spans="1:37">
      <c r="A590" s="28">
        <v>588</v>
      </c>
      <c r="B590" s="2"/>
      <c r="C590" s="2"/>
      <c r="D590" s="3"/>
      <c r="E590" s="2"/>
      <c r="F590" s="5" t="s">
        <v>68</v>
      </c>
      <c r="G590" s="2"/>
      <c r="H590" s="2"/>
      <c r="I590" s="2"/>
      <c r="J590" s="2"/>
      <c r="K590" s="2"/>
      <c r="L590" s="2"/>
      <c r="M590" s="4"/>
      <c r="N590" s="2"/>
      <c r="O590" s="2"/>
      <c r="P590" s="2"/>
      <c r="Q590" s="2"/>
      <c r="R590" s="5"/>
      <c r="S590" s="2" t="s">
        <v>68</v>
      </c>
      <c r="T590" s="2" t="s">
        <v>68</v>
      </c>
      <c r="U590" s="34"/>
      <c r="V590" s="30" t="str" cm="1">
        <f t="array" ref="V590">_xlfn.IFS(
    D590="","",
    AND(D590="Single Family Residence",OR(X590="Lead",S590="Lead",T590="Lead"),OR(Q590="No",Q590="Unknown",Q590="")),"Tier 1",
    AND(D590="Single Family Residence",OR(X590="GRR",S590="Galvanized",T590="Galvanized",F590="Lead"),OR(Q590="No",Q590="Unknown",Q590="")),"Tier 3",
    AND(D590="Single Family Residence",AI590="Yes",OR(Q590="No",Q590="Unknown",Q590="")),"Tier 4",
    AND(D590&lt;&gt;"Single Family Residence",OR(X590="Lead",AK590="Yes"),OR(Q590="No",Q590="Unknown",Q590="")),"Tier 2",
    OR(Q590="No",Q590="Unknown",Q590=""),"Tier 5",
    Q590="Yes","No Tier",
    TRUE,"")</f>
        <v/>
      </c>
      <c r="W590" s="32" t="str">
        <f t="shared" si="27"/>
        <v>Unknown</v>
      </c>
      <c r="X590" s="32" t="str" cm="1">
        <f t="array" ref="X590">_xlfn.IFS(
    AND(G590="",M590=""), "",
    OR(G590="Lead", G590="Lead Lined Galvanized", M590="Lead", M590="Lead Lined Galvanized"), "Lead",
    AND(G590="GRR", M590="GRR"), "Non-Lead",
    OR(AND(G590="GRR", M590=""), AND(G590="", M590="GRR")), "Non-Lead",
    AND(G590&lt;&gt;"GRR", G590&lt;&gt;"", M590="GRR", OR(I590="Yes", I590="Unknown", I590="")), "GRR",
    AND(G590&lt;&gt;"GRR", G590&lt;&gt;"", M590="GRR", I590="No"), "Non-Lead",
    OR(G590="Unknown", M590="Unknown"), "Unknown",
    OR(NOT(OR(G590="Lead", G590="Lead Lined Galvanized", G590="GRR", G590="Unknown")),
       NOT(OR(M590="Lead", M590="Lead Lined Galvanized", M590="GRR", M590="Unknown"))), "Non-Lead",
    TRUE, ""
)</f>
        <v/>
      </c>
      <c r="Y590" s="31" t="str">
        <f t="shared" si="28"/>
        <v/>
      </c>
      <c r="Z590" s="1" t="b">
        <v>0</v>
      </c>
      <c r="AA590" s="13"/>
      <c r="AB590" s="13"/>
      <c r="AC590" s="13"/>
      <c r="AD590" s="13"/>
      <c r="AE590" s="13"/>
      <c r="AG590" s="32" t="str" cm="1">
        <f t="array" ref="AG590">_xlfn.IFS(AH590="","",AH590="Yes",IF(ISNUMBER(U590),IF(U590&lt;1988,"Yes","No"),"No"),TRUE,"")</f>
        <v/>
      </c>
      <c r="AH590" s="32" t="str">
        <f t="shared" si="29"/>
        <v/>
      </c>
      <c r="AI590" s="32" t="str" cm="1">
        <f t="array" ref="AI590">_xlfn.IFS(AJ590="","",AJ590="Yes",IF(ISNUMBER(U590),IF(U590&lt;1988,"Yes","No"),"No"),TRUE,"No")</f>
        <v>No</v>
      </c>
      <c r="AJ590" s="32" t="str" cm="1">
        <f t="array" ref="AJ590">_xlfn.IFS(AND(S590="",T590=""),"",
     OR(S590="Lead",T590="Lead"),"No",
     OR(S590="Non-Lead Copper",T590="Non-Lead Copper"),"Yes",
     TRUE,"No")</f>
        <v>No</v>
      </c>
      <c r="AK590" s="32" t="str" cm="1">
        <f t="array" ref="AK590">_xlfn.IFS(AND(S590="",T590=""),"",
     OR(S590="Lead",T590="Lead"),"Yes",
     TRUE,"No")</f>
        <v>No</v>
      </c>
    </row>
    <row r="591" spans="1:37">
      <c r="A591" s="28">
        <v>589</v>
      </c>
      <c r="B591" s="2"/>
      <c r="C591" s="2"/>
      <c r="D591" s="3"/>
      <c r="E591" s="2"/>
      <c r="F591" s="5" t="s">
        <v>68</v>
      </c>
      <c r="G591" s="2"/>
      <c r="H591" s="2"/>
      <c r="I591" s="2"/>
      <c r="J591" s="2"/>
      <c r="K591" s="2"/>
      <c r="L591" s="2"/>
      <c r="M591" s="4"/>
      <c r="N591" s="2"/>
      <c r="O591" s="2"/>
      <c r="P591" s="2"/>
      <c r="Q591" s="2"/>
      <c r="R591" s="5"/>
      <c r="S591" s="2" t="s">
        <v>68</v>
      </c>
      <c r="T591" s="2" t="s">
        <v>68</v>
      </c>
      <c r="U591" s="34"/>
      <c r="V591" s="30" t="str" cm="1">
        <f t="array" ref="V591">_xlfn.IFS(
    D591="","",
    AND(D591="Single Family Residence",OR(X591="Lead",S591="Lead",T591="Lead"),OR(Q591="No",Q591="Unknown",Q591="")),"Tier 1",
    AND(D591="Single Family Residence",OR(X591="GRR",S591="Galvanized",T591="Galvanized",F591="Lead"),OR(Q591="No",Q591="Unknown",Q591="")),"Tier 3",
    AND(D591="Single Family Residence",AI591="Yes",OR(Q591="No",Q591="Unknown",Q591="")),"Tier 4",
    AND(D591&lt;&gt;"Single Family Residence",OR(X591="Lead",AK591="Yes"),OR(Q591="No",Q591="Unknown",Q591="")),"Tier 2",
    OR(Q591="No",Q591="Unknown",Q591=""),"Tier 5",
    Q591="Yes","No Tier",
    TRUE,"")</f>
        <v/>
      </c>
      <c r="W591" s="32" t="str">
        <f t="shared" si="27"/>
        <v>Unknown</v>
      </c>
      <c r="X591" s="32" t="str" cm="1">
        <f t="array" ref="X591">_xlfn.IFS(
    AND(G591="",M591=""), "",
    OR(G591="Lead", G591="Lead Lined Galvanized", M591="Lead", M591="Lead Lined Galvanized"), "Lead",
    AND(G591="GRR", M591="GRR"), "Non-Lead",
    OR(AND(G591="GRR", M591=""), AND(G591="", M591="GRR")), "Non-Lead",
    AND(G591&lt;&gt;"GRR", G591&lt;&gt;"", M591="GRR", OR(I591="Yes", I591="Unknown", I591="")), "GRR",
    AND(G591&lt;&gt;"GRR", G591&lt;&gt;"", M591="GRR", I591="No"), "Non-Lead",
    OR(G591="Unknown", M591="Unknown"), "Unknown",
    OR(NOT(OR(G591="Lead", G591="Lead Lined Galvanized", G591="GRR", G591="Unknown")),
       NOT(OR(M591="Lead", M591="Lead Lined Galvanized", M591="GRR", M591="Unknown"))), "Non-Lead",
    TRUE, ""
)</f>
        <v/>
      </c>
      <c r="Y591" s="31" t="str">
        <f t="shared" si="28"/>
        <v/>
      </c>
      <c r="Z591" s="1" t="b">
        <v>0</v>
      </c>
      <c r="AA591" s="13"/>
      <c r="AB591" s="13"/>
      <c r="AC591" s="13"/>
      <c r="AD591" s="13"/>
      <c r="AE591" s="13"/>
      <c r="AG591" s="32" t="str" cm="1">
        <f t="array" ref="AG591">_xlfn.IFS(AH591="","",AH591="Yes",IF(ISNUMBER(U591),IF(U591&lt;1988,"Yes","No"),"No"),TRUE,"")</f>
        <v/>
      </c>
      <c r="AH591" s="32" t="str">
        <f t="shared" si="29"/>
        <v/>
      </c>
      <c r="AI591" s="32" t="str" cm="1">
        <f t="array" ref="AI591">_xlfn.IFS(AJ591="","",AJ591="Yes",IF(ISNUMBER(U591),IF(U591&lt;1988,"Yes","No"),"No"),TRUE,"No")</f>
        <v>No</v>
      </c>
      <c r="AJ591" s="32" t="str" cm="1">
        <f t="array" ref="AJ591">_xlfn.IFS(AND(S591="",T591=""),"",
     OR(S591="Lead",T591="Lead"),"No",
     OR(S591="Non-Lead Copper",T591="Non-Lead Copper"),"Yes",
     TRUE,"No")</f>
        <v>No</v>
      </c>
      <c r="AK591" s="32" t="str" cm="1">
        <f t="array" ref="AK591">_xlfn.IFS(AND(S591="",T591=""),"",
     OR(S591="Lead",T591="Lead"),"Yes",
     TRUE,"No")</f>
        <v>No</v>
      </c>
    </row>
    <row r="592" spans="1:37">
      <c r="A592" s="28">
        <v>590</v>
      </c>
      <c r="B592" s="2"/>
      <c r="C592" s="2"/>
      <c r="D592" s="3"/>
      <c r="E592" s="2"/>
      <c r="F592" s="5" t="s">
        <v>68</v>
      </c>
      <c r="G592" s="2"/>
      <c r="H592" s="2"/>
      <c r="I592" s="2"/>
      <c r="J592" s="2"/>
      <c r="K592" s="2"/>
      <c r="L592" s="2"/>
      <c r="M592" s="4"/>
      <c r="N592" s="2"/>
      <c r="O592" s="2"/>
      <c r="P592" s="2"/>
      <c r="Q592" s="2"/>
      <c r="R592" s="5"/>
      <c r="S592" s="2" t="s">
        <v>68</v>
      </c>
      <c r="T592" s="2" t="s">
        <v>68</v>
      </c>
      <c r="U592" s="34"/>
      <c r="V592" s="30" t="str" cm="1">
        <f t="array" ref="V592">_xlfn.IFS(
    D592="","",
    AND(D592="Single Family Residence",OR(X592="Lead",S592="Lead",T592="Lead"),OR(Q592="No",Q592="Unknown",Q592="")),"Tier 1",
    AND(D592="Single Family Residence",OR(X592="GRR",S592="Galvanized",T592="Galvanized",F592="Lead"),OR(Q592="No",Q592="Unknown",Q592="")),"Tier 3",
    AND(D592="Single Family Residence",AI592="Yes",OR(Q592="No",Q592="Unknown",Q592="")),"Tier 4",
    AND(D592&lt;&gt;"Single Family Residence",OR(X592="Lead",AK592="Yes"),OR(Q592="No",Q592="Unknown",Q592="")),"Tier 2",
    OR(Q592="No",Q592="Unknown",Q592=""),"Tier 5",
    Q592="Yes","No Tier",
    TRUE,"")</f>
        <v/>
      </c>
      <c r="W592" s="32" t="str">
        <f t="shared" si="27"/>
        <v>Unknown</v>
      </c>
      <c r="X592" s="32" t="str" cm="1">
        <f t="array" ref="X592">_xlfn.IFS(
    AND(G592="",M592=""), "",
    OR(G592="Lead", G592="Lead Lined Galvanized", M592="Lead", M592="Lead Lined Galvanized"), "Lead",
    AND(G592="GRR", M592="GRR"), "Non-Lead",
    OR(AND(G592="GRR", M592=""), AND(G592="", M592="GRR")), "Non-Lead",
    AND(G592&lt;&gt;"GRR", G592&lt;&gt;"", M592="GRR", OR(I592="Yes", I592="Unknown", I592="")), "GRR",
    AND(G592&lt;&gt;"GRR", G592&lt;&gt;"", M592="GRR", I592="No"), "Non-Lead",
    OR(G592="Unknown", M592="Unknown"), "Unknown",
    OR(NOT(OR(G592="Lead", G592="Lead Lined Galvanized", G592="GRR", G592="Unknown")),
       NOT(OR(M592="Lead", M592="Lead Lined Galvanized", M592="GRR", M592="Unknown"))), "Non-Lead",
    TRUE, ""
)</f>
        <v/>
      </c>
      <c r="Y592" s="31" t="str">
        <f t="shared" si="28"/>
        <v/>
      </c>
      <c r="Z592" s="1" t="b">
        <v>0</v>
      </c>
      <c r="AA592" s="13"/>
      <c r="AB592" s="13"/>
      <c r="AC592" s="13"/>
      <c r="AD592" s="13"/>
      <c r="AE592" s="13"/>
      <c r="AG592" s="32" t="str" cm="1">
        <f t="array" ref="AG592">_xlfn.IFS(AH592="","",AH592="Yes",IF(ISNUMBER(U592),IF(U592&lt;1988,"Yes","No"),"No"),TRUE,"")</f>
        <v/>
      </c>
      <c r="AH592" s="32" t="str">
        <f t="shared" si="29"/>
        <v/>
      </c>
      <c r="AI592" s="32" t="str" cm="1">
        <f t="array" ref="AI592">_xlfn.IFS(AJ592="","",AJ592="Yes",IF(ISNUMBER(U592),IF(U592&lt;1988,"Yes","No"),"No"),TRUE,"No")</f>
        <v>No</v>
      </c>
      <c r="AJ592" s="32" t="str" cm="1">
        <f t="array" ref="AJ592">_xlfn.IFS(AND(S592="",T592=""),"",
     OR(S592="Lead",T592="Lead"),"No",
     OR(S592="Non-Lead Copper",T592="Non-Lead Copper"),"Yes",
     TRUE,"No")</f>
        <v>No</v>
      </c>
      <c r="AK592" s="32" t="str" cm="1">
        <f t="array" ref="AK592">_xlfn.IFS(AND(S592="",T592=""),"",
     OR(S592="Lead",T592="Lead"),"Yes",
     TRUE,"No")</f>
        <v>No</v>
      </c>
    </row>
    <row r="593" spans="1:37">
      <c r="A593" s="28">
        <v>591</v>
      </c>
      <c r="B593" s="2"/>
      <c r="C593" s="2"/>
      <c r="D593" s="3"/>
      <c r="E593" s="2"/>
      <c r="F593" s="5" t="s">
        <v>68</v>
      </c>
      <c r="G593" s="2"/>
      <c r="H593" s="2"/>
      <c r="I593" s="2"/>
      <c r="J593" s="2"/>
      <c r="K593" s="2"/>
      <c r="L593" s="2"/>
      <c r="M593" s="4"/>
      <c r="N593" s="2"/>
      <c r="O593" s="2"/>
      <c r="P593" s="2"/>
      <c r="Q593" s="2"/>
      <c r="R593" s="5"/>
      <c r="S593" s="2" t="s">
        <v>68</v>
      </c>
      <c r="T593" s="2" t="s">
        <v>68</v>
      </c>
      <c r="U593" s="34"/>
      <c r="V593" s="30" t="str" cm="1">
        <f t="array" ref="V593">_xlfn.IFS(
    D593="","",
    AND(D593="Single Family Residence",OR(X593="Lead",S593="Lead",T593="Lead"),OR(Q593="No",Q593="Unknown",Q593="")),"Tier 1",
    AND(D593="Single Family Residence",OR(X593="GRR",S593="Galvanized",T593="Galvanized",F593="Lead"),OR(Q593="No",Q593="Unknown",Q593="")),"Tier 3",
    AND(D593="Single Family Residence",AI593="Yes",OR(Q593="No",Q593="Unknown",Q593="")),"Tier 4",
    AND(D593&lt;&gt;"Single Family Residence",OR(X593="Lead",AK593="Yes"),OR(Q593="No",Q593="Unknown",Q593="")),"Tier 2",
    OR(Q593="No",Q593="Unknown",Q593=""),"Tier 5",
    Q593="Yes","No Tier",
    TRUE,"")</f>
        <v/>
      </c>
      <c r="W593" s="32" t="str">
        <f t="shared" si="27"/>
        <v>Unknown</v>
      </c>
      <c r="X593" s="32" t="str" cm="1">
        <f t="array" ref="X593">_xlfn.IFS(
    AND(G593="",M593=""), "",
    OR(G593="Lead", G593="Lead Lined Galvanized", M593="Lead", M593="Lead Lined Galvanized"), "Lead",
    AND(G593="GRR", M593="GRR"), "Non-Lead",
    OR(AND(G593="GRR", M593=""), AND(G593="", M593="GRR")), "Non-Lead",
    AND(G593&lt;&gt;"GRR", G593&lt;&gt;"", M593="GRR", OR(I593="Yes", I593="Unknown", I593="")), "GRR",
    AND(G593&lt;&gt;"GRR", G593&lt;&gt;"", M593="GRR", I593="No"), "Non-Lead",
    OR(G593="Unknown", M593="Unknown"), "Unknown",
    OR(NOT(OR(G593="Lead", G593="Lead Lined Galvanized", G593="GRR", G593="Unknown")),
       NOT(OR(M593="Lead", M593="Lead Lined Galvanized", M593="GRR", M593="Unknown"))), "Non-Lead",
    TRUE, ""
)</f>
        <v/>
      </c>
      <c r="Y593" s="31" t="str">
        <f t="shared" si="28"/>
        <v/>
      </c>
      <c r="Z593" s="1" t="b">
        <v>0</v>
      </c>
      <c r="AA593" s="13"/>
      <c r="AB593" s="13"/>
      <c r="AC593" s="13"/>
      <c r="AD593" s="13"/>
      <c r="AE593" s="13"/>
      <c r="AG593" s="32" t="str" cm="1">
        <f t="array" ref="AG593">_xlfn.IFS(AH593="","",AH593="Yes",IF(ISNUMBER(U593),IF(U593&lt;1988,"Yes","No"),"No"),TRUE,"")</f>
        <v/>
      </c>
      <c r="AH593" s="32" t="str">
        <f t="shared" si="29"/>
        <v/>
      </c>
      <c r="AI593" s="32" t="str" cm="1">
        <f t="array" ref="AI593">_xlfn.IFS(AJ593="","",AJ593="Yes",IF(ISNUMBER(U593),IF(U593&lt;1988,"Yes","No"),"No"),TRUE,"No")</f>
        <v>No</v>
      </c>
      <c r="AJ593" s="32" t="str" cm="1">
        <f t="array" ref="AJ593">_xlfn.IFS(AND(S593="",T593=""),"",
     OR(S593="Lead",T593="Lead"),"No",
     OR(S593="Non-Lead Copper",T593="Non-Lead Copper"),"Yes",
     TRUE,"No")</f>
        <v>No</v>
      </c>
      <c r="AK593" s="32" t="str" cm="1">
        <f t="array" ref="AK593">_xlfn.IFS(AND(S593="",T593=""),"",
     OR(S593="Lead",T593="Lead"),"Yes",
     TRUE,"No")</f>
        <v>No</v>
      </c>
    </row>
    <row r="594" spans="1:37">
      <c r="A594" s="28">
        <v>592</v>
      </c>
      <c r="B594" s="2"/>
      <c r="C594" s="2"/>
      <c r="D594" s="3"/>
      <c r="E594" s="2"/>
      <c r="F594" s="5" t="s">
        <v>68</v>
      </c>
      <c r="G594" s="2"/>
      <c r="H594" s="2"/>
      <c r="I594" s="2"/>
      <c r="J594" s="2"/>
      <c r="K594" s="2"/>
      <c r="L594" s="2"/>
      <c r="M594" s="4"/>
      <c r="N594" s="2"/>
      <c r="O594" s="2"/>
      <c r="P594" s="2"/>
      <c r="Q594" s="2"/>
      <c r="R594" s="5"/>
      <c r="S594" s="2" t="s">
        <v>68</v>
      </c>
      <c r="T594" s="2" t="s">
        <v>68</v>
      </c>
      <c r="U594" s="34"/>
      <c r="V594" s="30" t="str" cm="1">
        <f t="array" ref="V594">_xlfn.IFS(
    D594="","",
    AND(D594="Single Family Residence",OR(X594="Lead",S594="Lead",T594="Lead"),OR(Q594="No",Q594="Unknown",Q594="")),"Tier 1",
    AND(D594="Single Family Residence",OR(X594="GRR",S594="Galvanized",T594="Galvanized",F594="Lead"),OR(Q594="No",Q594="Unknown",Q594="")),"Tier 3",
    AND(D594="Single Family Residence",AI594="Yes",OR(Q594="No",Q594="Unknown",Q594="")),"Tier 4",
    AND(D594&lt;&gt;"Single Family Residence",OR(X594="Lead",AK594="Yes"),OR(Q594="No",Q594="Unknown",Q594="")),"Tier 2",
    OR(Q594="No",Q594="Unknown",Q594=""),"Tier 5",
    Q594="Yes","No Tier",
    TRUE,"")</f>
        <v/>
      </c>
      <c r="W594" s="32" t="str">
        <f t="shared" si="27"/>
        <v>Unknown</v>
      </c>
      <c r="X594" s="32" t="str" cm="1">
        <f t="array" ref="X594">_xlfn.IFS(
    AND(G594="",M594=""), "",
    OR(G594="Lead", G594="Lead Lined Galvanized", M594="Lead", M594="Lead Lined Galvanized"), "Lead",
    AND(G594="GRR", M594="GRR"), "Non-Lead",
    OR(AND(G594="GRR", M594=""), AND(G594="", M594="GRR")), "Non-Lead",
    AND(G594&lt;&gt;"GRR", G594&lt;&gt;"", M594="GRR", OR(I594="Yes", I594="Unknown", I594="")), "GRR",
    AND(G594&lt;&gt;"GRR", G594&lt;&gt;"", M594="GRR", I594="No"), "Non-Lead",
    OR(G594="Unknown", M594="Unknown"), "Unknown",
    OR(NOT(OR(G594="Lead", G594="Lead Lined Galvanized", G594="GRR", G594="Unknown")),
       NOT(OR(M594="Lead", M594="Lead Lined Galvanized", M594="GRR", M594="Unknown"))), "Non-Lead",
    TRUE, ""
)</f>
        <v/>
      </c>
      <c r="Y594" s="31" t="str">
        <f t="shared" si="28"/>
        <v/>
      </c>
      <c r="Z594" s="1" t="b">
        <v>0</v>
      </c>
      <c r="AA594" s="13"/>
      <c r="AB594" s="13"/>
      <c r="AC594" s="13"/>
      <c r="AD594" s="13"/>
      <c r="AE594" s="13"/>
      <c r="AG594" s="32" t="str" cm="1">
        <f t="array" ref="AG594">_xlfn.IFS(AH594="","",AH594="Yes",IF(ISNUMBER(U594),IF(U594&lt;1988,"Yes","No"),"No"),TRUE,"")</f>
        <v/>
      </c>
      <c r="AH594" s="32" t="str">
        <f t="shared" si="29"/>
        <v/>
      </c>
      <c r="AI594" s="32" t="str" cm="1">
        <f t="array" ref="AI594">_xlfn.IFS(AJ594="","",AJ594="Yes",IF(ISNUMBER(U594),IF(U594&lt;1988,"Yes","No"),"No"),TRUE,"No")</f>
        <v>No</v>
      </c>
      <c r="AJ594" s="32" t="str" cm="1">
        <f t="array" ref="AJ594">_xlfn.IFS(AND(S594="",T594=""),"",
     OR(S594="Lead",T594="Lead"),"No",
     OR(S594="Non-Lead Copper",T594="Non-Lead Copper"),"Yes",
     TRUE,"No")</f>
        <v>No</v>
      </c>
      <c r="AK594" s="32" t="str" cm="1">
        <f t="array" ref="AK594">_xlfn.IFS(AND(S594="",T594=""),"",
     OR(S594="Lead",T594="Lead"),"Yes",
     TRUE,"No")</f>
        <v>No</v>
      </c>
    </row>
    <row r="595" spans="1:37">
      <c r="A595" s="28">
        <v>593</v>
      </c>
      <c r="B595" s="2"/>
      <c r="C595" s="2"/>
      <c r="D595" s="3"/>
      <c r="E595" s="2"/>
      <c r="F595" s="5" t="s">
        <v>68</v>
      </c>
      <c r="G595" s="2"/>
      <c r="H595" s="2"/>
      <c r="I595" s="2"/>
      <c r="J595" s="2"/>
      <c r="K595" s="2"/>
      <c r="L595" s="2"/>
      <c r="M595" s="4"/>
      <c r="N595" s="2"/>
      <c r="O595" s="2"/>
      <c r="P595" s="2"/>
      <c r="Q595" s="2"/>
      <c r="R595" s="5"/>
      <c r="S595" s="2" t="s">
        <v>68</v>
      </c>
      <c r="T595" s="2" t="s">
        <v>68</v>
      </c>
      <c r="U595" s="34"/>
      <c r="V595" s="30" t="str" cm="1">
        <f t="array" ref="V595">_xlfn.IFS(
    D595="","",
    AND(D595="Single Family Residence",OR(X595="Lead",S595="Lead",T595="Lead"),OR(Q595="No",Q595="Unknown",Q595="")),"Tier 1",
    AND(D595="Single Family Residence",OR(X595="GRR",S595="Galvanized",T595="Galvanized",F595="Lead"),OR(Q595="No",Q595="Unknown",Q595="")),"Tier 3",
    AND(D595="Single Family Residence",AI595="Yes",OR(Q595="No",Q595="Unknown",Q595="")),"Tier 4",
    AND(D595&lt;&gt;"Single Family Residence",OR(X595="Lead",AK595="Yes"),OR(Q595="No",Q595="Unknown",Q595="")),"Tier 2",
    OR(Q595="No",Q595="Unknown",Q595=""),"Tier 5",
    Q595="Yes","No Tier",
    TRUE,"")</f>
        <v/>
      </c>
      <c r="W595" s="32" t="str">
        <f t="shared" si="27"/>
        <v>Unknown</v>
      </c>
      <c r="X595" s="32" t="str" cm="1">
        <f t="array" ref="X595">_xlfn.IFS(
    AND(G595="",M595=""), "",
    OR(G595="Lead", G595="Lead Lined Galvanized", M595="Lead", M595="Lead Lined Galvanized"), "Lead",
    AND(G595="GRR", M595="GRR"), "Non-Lead",
    OR(AND(G595="GRR", M595=""), AND(G595="", M595="GRR")), "Non-Lead",
    AND(G595&lt;&gt;"GRR", G595&lt;&gt;"", M595="GRR", OR(I595="Yes", I595="Unknown", I595="")), "GRR",
    AND(G595&lt;&gt;"GRR", G595&lt;&gt;"", M595="GRR", I595="No"), "Non-Lead",
    OR(G595="Unknown", M595="Unknown"), "Unknown",
    OR(NOT(OR(G595="Lead", G595="Lead Lined Galvanized", G595="GRR", G595="Unknown")),
       NOT(OR(M595="Lead", M595="Lead Lined Galvanized", M595="GRR", M595="Unknown"))), "Non-Lead",
    TRUE, ""
)</f>
        <v/>
      </c>
      <c r="Y595" s="31" t="str">
        <f t="shared" si="28"/>
        <v/>
      </c>
      <c r="Z595" s="1" t="b">
        <v>0</v>
      </c>
      <c r="AA595" s="13"/>
      <c r="AB595" s="13"/>
      <c r="AC595" s="13"/>
      <c r="AD595" s="13"/>
      <c r="AE595" s="13"/>
      <c r="AG595" s="32" t="str" cm="1">
        <f t="array" ref="AG595">_xlfn.IFS(AH595="","",AH595="Yes",IF(ISNUMBER(U595),IF(U595&lt;1988,"Yes","No"),"No"),TRUE,"")</f>
        <v/>
      </c>
      <c r="AH595" s="32" t="str">
        <f t="shared" si="29"/>
        <v/>
      </c>
      <c r="AI595" s="32" t="str" cm="1">
        <f t="array" ref="AI595">_xlfn.IFS(AJ595="","",AJ595="Yes",IF(ISNUMBER(U595),IF(U595&lt;1988,"Yes","No"),"No"),TRUE,"No")</f>
        <v>No</v>
      </c>
      <c r="AJ595" s="32" t="str" cm="1">
        <f t="array" ref="AJ595">_xlfn.IFS(AND(S595="",T595=""),"",
     OR(S595="Lead",T595="Lead"),"No",
     OR(S595="Non-Lead Copper",T595="Non-Lead Copper"),"Yes",
     TRUE,"No")</f>
        <v>No</v>
      </c>
      <c r="AK595" s="32" t="str" cm="1">
        <f t="array" ref="AK595">_xlfn.IFS(AND(S595="",T595=""),"",
     OR(S595="Lead",T595="Lead"),"Yes",
     TRUE,"No")</f>
        <v>No</v>
      </c>
    </row>
    <row r="596" spans="1:37">
      <c r="A596" s="28">
        <v>594</v>
      </c>
      <c r="B596" s="2"/>
      <c r="C596" s="2"/>
      <c r="D596" s="3"/>
      <c r="E596" s="2"/>
      <c r="F596" s="5" t="s">
        <v>68</v>
      </c>
      <c r="G596" s="2"/>
      <c r="H596" s="2"/>
      <c r="I596" s="2"/>
      <c r="J596" s="2"/>
      <c r="K596" s="2"/>
      <c r="L596" s="2"/>
      <c r="M596" s="4"/>
      <c r="N596" s="2"/>
      <c r="O596" s="2"/>
      <c r="P596" s="2"/>
      <c r="Q596" s="2"/>
      <c r="R596" s="5"/>
      <c r="S596" s="2" t="s">
        <v>68</v>
      </c>
      <c r="T596" s="2" t="s">
        <v>68</v>
      </c>
      <c r="U596" s="34"/>
      <c r="V596" s="30" t="str" cm="1">
        <f t="array" ref="V596">_xlfn.IFS(
    D596="","",
    AND(D596="Single Family Residence",OR(X596="Lead",S596="Lead",T596="Lead"),OR(Q596="No",Q596="Unknown",Q596="")),"Tier 1",
    AND(D596="Single Family Residence",OR(X596="GRR",S596="Galvanized",T596="Galvanized",F596="Lead"),OR(Q596="No",Q596="Unknown",Q596="")),"Tier 3",
    AND(D596="Single Family Residence",AI596="Yes",OR(Q596="No",Q596="Unknown",Q596="")),"Tier 4",
    AND(D596&lt;&gt;"Single Family Residence",OR(X596="Lead",AK596="Yes"),OR(Q596="No",Q596="Unknown",Q596="")),"Tier 2",
    OR(Q596="No",Q596="Unknown",Q596=""),"Tier 5",
    Q596="Yes","No Tier",
    TRUE,"")</f>
        <v/>
      </c>
      <c r="W596" s="32" t="str">
        <f t="shared" si="27"/>
        <v>Unknown</v>
      </c>
      <c r="X596" s="32" t="str" cm="1">
        <f t="array" ref="X596">_xlfn.IFS(
    AND(G596="",M596=""), "",
    OR(G596="Lead", G596="Lead Lined Galvanized", M596="Lead", M596="Lead Lined Galvanized"), "Lead",
    AND(G596="GRR", M596="GRR"), "Non-Lead",
    OR(AND(G596="GRR", M596=""), AND(G596="", M596="GRR")), "Non-Lead",
    AND(G596&lt;&gt;"GRR", G596&lt;&gt;"", M596="GRR", OR(I596="Yes", I596="Unknown", I596="")), "GRR",
    AND(G596&lt;&gt;"GRR", G596&lt;&gt;"", M596="GRR", I596="No"), "Non-Lead",
    OR(G596="Unknown", M596="Unknown"), "Unknown",
    OR(NOT(OR(G596="Lead", G596="Lead Lined Galvanized", G596="GRR", G596="Unknown")),
       NOT(OR(M596="Lead", M596="Lead Lined Galvanized", M596="GRR", M596="Unknown"))), "Non-Lead",
    TRUE, ""
)</f>
        <v/>
      </c>
      <c r="Y596" s="31" t="str">
        <f t="shared" si="28"/>
        <v/>
      </c>
      <c r="Z596" s="1" t="b">
        <v>0</v>
      </c>
      <c r="AA596" s="13"/>
      <c r="AB596" s="13"/>
      <c r="AC596" s="13"/>
      <c r="AD596" s="13"/>
      <c r="AE596" s="13"/>
      <c r="AG596" s="32" t="str" cm="1">
        <f t="array" ref="AG596">_xlfn.IFS(AH596="","",AH596="Yes",IF(ISNUMBER(U596),IF(U596&lt;1988,"Yes","No"),"No"),TRUE,"")</f>
        <v/>
      </c>
      <c r="AH596" s="32" t="str">
        <f t="shared" si="29"/>
        <v/>
      </c>
      <c r="AI596" s="32" t="str" cm="1">
        <f t="array" ref="AI596">_xlfn.IFS(AJ596="","",AJ596="Yes",IF(ISNUMBER(U596),IF(U596&lt;1988,"Yes","No"),"No"),TRUE,"No")</f>
        <v>No</v>
      </c>
      <c r="AJ596" s="32" t="str" cm="1">
        <f t="array" ref="AJ596">_xlfn.IFS(AND(S596="",T596=""),"",
     OR(S596="Lead",T596="Lead"),"No",
     OR(S596="Non-Lead Copper",T596="Non-Lead Copper"),"Yes",
     TRUE,"No")</f>
        <v>No</v>
      </c>
      <c r="AK596" s="32" t="str" cm="1">
        <f t="array" ref="AK596">_xlfn.IFS(AND(S596="",T596=""),"",
     OR(S596="Lead",T596="Lead"),"Yes",
     TRUE,"No")</f>
        <v>No</v>
      </c>
    </row>
    <row r="597" spans="1:37">
      <c r="A597" s="28">
        <v>595</v>
      </c>
      <c r="B597" s="2"/>
      <c r="C597" s="2"/>
      <c r="D597" s="3"/>
      <c r="E597" s="2"/>
      <c r="F597" s="5" t="s">
        <v>68</v>
      </c>
      <c r="G597" s="2"/>
      <c r="H597" s="2"/>
      <c r="I597" s="2"/>
      <c r="J597" s="2"/>
      <c r="K597" s="2"/>
      <c r="L597" s="2"/>
      <c r="M597" s="4"/>
      <c r="N597" s="2"/>
      <c r="O597" s="2"/>
      <c r="P597" s="2"/>
      <c r="Q597" s="2"/>
      <c r="R597" s="5"/>
      <c r="S597" s="2" t="s">
        <v>68</v>
      </c>
      <c r="T597" s="2" t="s">
        <v>68</v>
      </c>
      <c r="U597" s="34"/>
      <c r="V597" s="30" t="str" cm="1">
        <f t="array" ref="V597">_xlfn.IFS(
    D597="","",
    AND(D597="Single Family Residence",OR(X597="Lead",S597="Lead",T597="Lead"),OR(Q597="No",Q597="Unknown",Q597="")),"Tier 1",
    AND(D597="Single Family Residence",OR(X597="GRR",S597="Galvanized",T597="Galvanized",F597="Lead"),OR(Q597="No",Q597="Unknown",Q597="")),"Tier 3",
    AND(D597="Single Family Residence",AI597="Yes",OR(Q597="No",Q597="Unknown",Q597="")),"Tier 4",
    AND(D597&lt;&gt;"Single Family Residence",OR(X597="Lead",AK597="Yes"),OR(Q597="No",Q597="Unknown",Q597="")),"Tier 2",
    OR(Q597="No",Q597="Unknown",Q597=""),"Tier 5",
    Q597="Yes","No Tier",
    TRUE,"")</f>
        <v/>
      </c>
      <c r="W597" s="32" t="str">
        <f t="shared" si="27"/>
        <v>Unknown</v>
      </c>
      <c r="X597" s="32" t="str" cm="1">
        <f t="array" ref="X597">_xlfn.IFS(
    AND(G597="",M597=""), "",
    OR(G597="Lead", G597="Lead Lined Galvanized", M597="Lead", M597="Lead Lined Galvanized"), "Lead",
    AND(G597="GRR", M597="GRR"), "Non-Lead",
    OR(AND(G597="GRR", M597=""), AND(G597="", M597="GRR")), "Non-Lead",
    AND(G597&lt;&gt;"GRR", G597&lt;&gt;"", M597="GRR", OR(I597="Yes", I597="Unknown", I597="")), "GRR",
    AND(G597&lt;&gt;"GRR", G597&lt;&gt;"", M597="GRR", I597="No"), "Non-Lead",
    OR(G597="Unknown", M597="Unknown"), "Unknown",
    OR(NOT(OR(G597="Lead", G597="Lead Lined Galvanized", G597="GRR", G597="Unknown")),
       NOT(OR(M597="Lead", M597="Lead Lined Galvanized", M597="GRR", M597="Unknown"))), "Non-Lead",
    TRUE, ""
)</f>
        <v/>
      </c>
      <c r="Y597" s="31" t="str">
        <f t="shared" si="28"/>
        <v/>
      </c>
      <c r="Z597" s="1" t="b">
        <v>0</v>
      </c>
      <c r="AA597" s="13"/>
      <c r="AB597" s="13"/>
      <c r="AC597" s="13"/>
      <c r="AD597" s="13"/>
      <c r="AE597" s="13"/>
      <c r="AG597" s="32" t="str" cm="1">
        <f t="array" ref="AG597">_xlfn.IFS(AH597="","",AH597="Yes",IF(ISNUMBER(U597),IF(U597&lt;1988,"Yes","No"),"No"),TRUE,"")</f>
        <v/>
      </c>
      <c r="AH597" s="32" t="str">
        <f t="shared" si="29"/>
        <v/>
      </c>
      <c r="AI597" s="32" t="str" cm="1">
        <f t="array" ref="AI597">_xlfn.IFS(AJ597="","",AJ597="Yes",IF(ISNUMBER(U597),IF(U597&lt;1988,"Yes","No"),"No"),TRUE,"No")</f>
        <v>No</v>
      </c>
      <c r="AJ597" s="32" t="str" cm="1">
        <f t="array" ref="AJ597">_xlfn.IFS(AND(S597="",T597=""),"",
     OR(S597="Lead",T597="Lead"),"No",
     OR(S597="Non-Lead Copper",T597="Non-Lead Copper"),"Yes",
     TRUE,"No")</f>
        <v>No</v>
      </c>
      <c r="AK597" s="32" t="str" cm="1">
        <f t="array" ref="AK597">_xlfn.IFS(AND(S597="",T597=""),"",
     OR(S597="Lead",T597="Lead"),"Yes",
     TRUE,"No")</f>
        <v>No</v>
      </c>
    </row>
    <row r="598" spans="1:37">
      <c r="A598" s="28">
        <v>596</v>
      </c>
      <c r="B598" s="2"/>
      <c r="C598" s="2"/>
      <c r="D598" s="3"/>
      <c r="E598" s="2"/>
      <c r="F598" s="5" t="s">
        <v>68</v>
      </c>
      <c r="G598" s="2"/>
      <c r="H598" s="2"/>
      <c r="I598" s="2"/>
      <c r="J598" s="2"/>
      <c r="K598" s="2"/>
      <c r="L598" s="2"/>
      <c r="M598" s="4"/>
      <c r="N598" s="2"/>
      <c r="O598" s="2"/>
      <c r="P598" s="2"/>
      <c r="Q598" s="2"/>
      <c r="R598" s="5"/>
      <c r="S598" s="2" t="s">
        <v>68</v>
      </c>
      <c r="T598" s="2" t="s">
        <v>68</v>
      </c>
      <c r="U598" s="34"/>
      <c r="V598" s="30" t="str" cm="1">
        <f t="array" ref="V598">_xlfn.IFS(
    D598="","",
    AND(D598="Single Family Residence",OR(X598="Lead",S598="Lead",T598="Lead"),OR(Q598="No",Q598="Unknown",Q598="")),"Tier 1",
    AND(D598="Single Family Residence",OR(X598="GRR",S598="Galvanized",T598="Galvanized",F598="Lead"),OR(Q598="No",Q598="Unknown",Q598="")),"Tier 3",
    AND(D598="Single Family Residence",AI598="Yes",OR(Q598="No",Q598="Unknown",Q598="")),"Tier 4",
    AND(D598&lt;&gt;"Single Family Residence",OR(X598="Lead",AK598="Yes"),OR(Q598="No",Q598="Unknown",Q598="")),"Tier 2",
    OR(Q598="No",Q598="Unknown",Q598=""),"Tier 5",
    Q598="Yes","No Tier",
    TRUE,"")</f>
        <v/>
      </c>
      <c r="W598" s="32" t="str">
        <f t="shared" si="27"/>
        <v>Unknown</v>
      </c>
      <c r="X598" s="32" t="str" cm="1">
        <f t="array" ref="X598">_xlfn.IFS(
    AND(G598="",M598=""), "",
    OR(G598="Lead", G598="Lead Lined Galvanized", M598="Lead", M598="Lead Lined Galvanized"), "Lead",
    AND(G598="GRR", M598="GRR"), "Non-Lead",
    OR(AND(G598="GRR", M598=""), AND(G598="", M598="GRR")), "Non-Lead",
    AND(G598&lt;&gt;"GRR", G598&lt;&gt;"", M598="GRR", OR(I598="Yes", I598="Unknown", I598="")), "GRR",
    AND(G598&lt;&gt;"GRR", G598&lt;&gt;"", M598="GRR", I598="No"), "Non-Lead",
    OR(G598="Unknown", M598="Unknown"), "Unknown",
    OR(NOT(OR(G598="Lead", G598="Lead Lined Galvanized", G598="GRR", G598="Unknown")),
       NOT(OR(M598="Lead", M598="Lead Lined Galvanized", M598="GRR", M598="Unknown"))), "Non-Lead",
    TRUE, ""
)</f>
        <v/>
      </c>
      <c r="Y598" s="31" t="str">
        <f t="shared" si="28"/>
        <v/>
      </c>
      <c r="Z598" s="1" t="b">
        <v>0</v>
      </c>
      <c r="AA598" s="13"/>
      <c r="AB598" s="13"/>
      <c r="AC598" s="13"/>
      <c r="AD598" s="13"/>
      <c r="AE598" s="13"/>
      <c r="AG598" s="32" t="str" cm="1">
        <f t="array" ref="AG598">_xlfn.IFS(AH598="","",AH598="Yes",IF(ISNUMBER(U598),IF(U598&lt;1988,"Yes","No"),"No"),TRUE,"")</f>
        <v/>
      </c>
      <c r="AH598" s="32" t="str">
        <f t="shared" si="29"/>
        <v/>
      </c>
      <c r="AI598" s="32" t="str" cm="1">
        <f t="array" ref="AI598">_xlfn.IFS(AJ598="","",AJ598="Yes",IF(ISNUMBER(U598),IF(U598&lt;1988,"Yes","No"),"No"),TRUE,"No")</f>
        <v>No</v>
      </c>
      <c r="AJ598" s="32" t="str" cm="1">
        <f t="array" ref="AJ598">_xlfn.IFS(AND(S598="",T598=""),"",
     OR(S598="Lead",T598="Lead"),"No",
     OR(S598="Non-Lead Copper",T598="Non-Lead Copper"),"Yes",
     TRUE,"No")</f>
        <v>No</v>
      </c>
      <c r="AK598" s="32" t="str" cm="1">
        <f t="array" ref="AK598">_xlfn.IFS(AND(S598="",T598=""),"",
     OR(S598="Lead",T598="Lead"),"Yes",
     TRUE,"No")</f>
        <v>No</v>
      </c>
    </row>
    <row r="599" spans="1:37">
      <c r="A599" s="28">
        <v>597</v>
      </c>
      <c r="B599" s="2"/>
      <c r="C599" s="2"/>
      <c r="D599" s="3"/>
      <c r="E599" s="2"/>
      <c r="F599" s="5" t="s">
        <v>68</v>
      </c>
      <c r="G599" s="2"/>
      <c r="H599" s="2"/>
      <c r="I599" s="2"/>
      <c r="J599" s="2"/>
      <c r="K599" s="2"/>
      <c r="L599" s="2"/>
      <c r="M599" s="4"/>
      <c r="N599" s="2"/>
      <c r="O599" s="2"/>
      <c r="P599" s="2"/>
      <c r="Q599" s="2"/>
      <c r="R599" s="5"/>
      <c r="S599" s="2" t="s">
        <v>68</v>
      </c>
      <c r="T599" s="2" t="s">
        <v>68</v>
      </c>
      <c r="U599" s="34"/>
      <c r="V599" s="30" t="str" cm="1">
        <f t="array" ref="V599">_xlfn.IFS(
    D599="","",
    AND(D599="Single Family Residence",OR(X599="Lead",S599="Lead",T599="Lead"),OR(Q599="No",Q599="Unknown",Q599="")),"Tier 1",
    AND(D599="Single Family Residence",OR(X599="GRR",S599="Galvanized",T599="Galvanized",F599="Lead"),OR(Q599="No",Q599="Unknown",Q599="")),"Tier 3",
    AND(D599="Single Family Residence",AI599="Yes",OR(Q599="No",Q599="Unknown",Q599="")),"Tier 4",
    AND(D599&lt;&gt;"Single Family Residence",OR(X599="Lead",AK599="Yes"),OR(Q599="No",Q599="Unknown",Q599="")),"Tier 2",
    OR(Q599="No",Q599="Unknown",Q599=""),"Tier 5",
    Q599="Yes","No Tier",
    TRUE,"")</f>
        <v/>
      </c>
      <c r="W599" s="32" t="str">
        <f t="shared" si="27"/>
        <v>Unknown</v>
      </c>
      <c r="X599" s="32" t="str" cm="1">
        <f t="array" ref="X599">_xlfn.IFS(
    AND(G599="",M599=""), "",
    OR(G599="Lead", G599="Lead Lined Galvanized", M599="Lead", M599="Lead Lined Galvanized"), "Lead",
    AND(G599="GRR", M599="GRR"), "Non-Lead",
    OR(AND(G599="GRR", M599=""), AND(G599="", M599="GRR")), "Non-Lead",
    AND(G599&lt;&gt;"GRR", G599&lt;&gt;"", M599="GRR", OR(I599="Yes", I599="Unknown", I599="")), "GRR",
    AND(G599&lt;&gt;"GRR", G599&lt;&gt;"", M599="GRR", I599="No"), "Non-Lead",
    OR(G599="Unknown", M599="Unknown"), "Unknown",
    OR(NOT(OR(G599="Lead", G599="Lead Lined Galvanized", G599="GRR", G599="Unknown")),
       NOT(OR(M599="Lead", M599="Lead Lined Galvanized", M599="GRR", M599="Unknown"))), "Non-Lead",
    TRUE, ""
)</f>
        <v/>
      </c>
      <c r="Y599" s="31" t="str">
        <f t="shared" si="28"/>
        <v/>
      </c>
      <c r="Z599" s="1" t="b">
        <v>0</v>
      </c>
      <c r="AA599" s="13"/>
      <c r="AB599" s="13"/>
      <c r="AC599" s="13"/>
      <c r="AD599" s="13"/>
      <c r="AE599" s="13"/>
      <c r="AG599" s="32" t="str" cm="1">
        <f t="array" ref="AG599">_xlfn.IFS(AH599="","",AH599="Yes",IF(ISNUMBER(U599),IF(U599&lt;1988,"Yes","No"),"No"),TRUE,"")</f>
        <v/>
      </c>
      <c r="AH599" s="32" t="str">
        <f t="shared" si="29"/>
        <v/>
      </c>
      <c r="AI599" s="32" t="str" cm="1">
        <f t="array" ref="AI599">_xlfn.IFS(AJ599="","",AJ599="Yes",IF(ISNUMBER(U599),IF(U599&lt;1988,"Yes","No"),"No"),TRUE,"No")</f>
        <v>No</v>
      </c>
      <c r="AJ599" s="32" t="str" cm="1">
        <f t="array" ref="AJ599">_xlfn.IFS(AND(S599="",T599=""),"",
     OR(S599="Lead",T599="Lead"),"No",
     OR(S599="Non-Lead Copper",T599="Non-Lead Copper"),"Yes",
     TRUE,"No")</f>
        <v>No</v>
      </c>
      <c r="AK599" s="32" t="str" cm="1">
        <f t="array" ref="AK599">_xlfn.IFS(AND(S599="",T599=""),"",
     OR(S599="Lead",T599="Lead"),"Yes",
     TRUE,"No")</f>
        <v>No</v>
      </c>
    </row>
    <row r="600" spans="1:37">
      <c r="A600" s="28">
        <v>598</v>
      </c>
      <c r="B600" s="2"/>
      <c r="C600" s="2"/>
      <c r="D600" s="3"/>
      <c r="E600" s="2"/>
      <c r="F600" s="5" t="s">
        <v>68</v>
      </c>
      <c r="G600" s="2"/>
      <c r="H600" s="2"/>
      <c r="I600" s="2"/>
      <c r="J600" s="2"/>
      <c r="K600" s="2"/>
      <c r="L600" s="2"/>
      <c r="M600" s="4"/>
      <c r="N600" s="2"/>
      <c r="O600" s="2"/>
      <c r="P600" s="2"/>
      <c r="Q600" s="2"/>
      <c r="R600" s="5"/>
      <c r="S600" s="2" t="s">
        <v>68</v>
      </c>
      <c r="T600" s="2" t="s">
        <v>68</v>
      </c>
      <c r="U600" s="34"/>
      <c r="V600" s="30" t="str" cm="1">
        <f t="array" ref="V600">_xlfn.IFS(
    D600="","",
    AND(D600="Single Family Residence",OR(X600="Lead",S600="Lead",T600="Lead"),OR(Q600="No",Q600="Unknown",Q600="")),"Tier 1",
    AND(D600="Single Family Residence",OR(X600="GRR",S600="Galvanized",T600="Galvanized",F600="Lead"),OR(Q600="No",Q600="Unknown",Q600="")),"Tier 3",
    AND(D600="Single Family Residence",AI600="Yes",OR(Q600="No",Q600="Unknown",Q600="")),"Tier 4",
    AND(D600&lt;&gt;"Single Family Residence",OR(X600="Lead",AK600="Yes"),OR(Q600="No",Q600="Unknown",Q600="")),"Tier 2",
    OR(Q600="No",Q600="Unknown",Q600=""),"Tier 5",
    Q600="Yes","No Tier",
    TRUE,"")</f>
        <v/>
      </c>
      <c r="W600" s="32" t="str">
        <f t="shared" si="27"/>
        <v>Unknown</v>
      </c>
      <c r="X600" s="32" t="str" cm="1">
        <f t="array" ref="X600">_xlfn.IFS(
    AND(G600="",M600=""), "",
    OR(G600="Lead", G600="Lead Lined Galvanized", M600="Lead", M600="Lead Lined Galvanized"), "Lead",
    AND(G600="GRR", M600="GRR"), "Non-Lead",
    OR(AND(G600="GRR", M600=""), AND(G600="", M600="GRR")), "Non-Lead",
    AND(G600&lt;&gt;"GRR", G600&lt;&gt;"", M600="GRR", OR(I600="Yes", I600="Unknown", I600="")), "GRR",
    AND(G600&lt;&gt;"GRR", G600&lt;&gt;"", M600="GRR", I600="No"), "Non-Lead",
    OR(G600="Unknown", M600="Unknown"), "Unknown",
    OR(NOT(OR(G600="Lead", G600="Lead Lined Galvanized", G600="GRR", G600="Unknown")),
       NOT(OR(M600="Lead", M600="Lead Lined Galvanized", M600="GRR", M600="Unknown"))), "Non-Lead",
    TRUE, ""
)</f>
        <v/>
      </c>
      <c r="Y600" s="31" t="str">
        <f t="shared" si="28"/>
        <v/>
      </c>
      <c r="Z600" s="1" t="b">
        <v>0</v>
      </c>
      <c r="AA600" s="13"/>
      <c r="AB600" s="13"/>
      <c r="AC600" s="13"/>
      <c r="AD600" s="13"/>
      <c r="AE600" s="13"/>
      <c r="AG600" s="32" t="str" cm="1">
        <f t="array" ref="AG600">_xlfn.IFS(AH600="","",AH600="Yes",IF(ISNUMBER(U600),IF(U600&lt;1988,"Yes","No"),"No"),TRUE,"")</f>
        <v/>
      </c>
      <c r="AH600" s="32" t="str">
        <f t="shared" si="29"/>
        <v/>
      </c>
      <c r="AI600" s="32" t="str" cm="1">
        <f t="array" ref="AI600">_xlfn.IFS(AJ600="","",AJ600="Yes",IF(ISNUMBER(U600),IF(U600&lt;1988,"Yes","No"),"No"),TRUE,"No")</f>
        <v>No</v>
      </c>
      <c r="AJ600" s="32" t="str" cm="1">
        <f t="array" ref="AJ600">_xlfn.IFS(AND(S600="",T600=""),"",
     OR(S600="Lead",T600="Lead"),"No",
     OR(S600="Non-Lead Copper",T600="Non-Lead Copper"),"Yes",
     TRUE,"No")</f>
        <v>No</v>
      </c>
      <c r="AK600" s="32" t="str" cm="1">
        <f t="array" ref="AK600">_xlfn.IFS(AND(S600="",T600=""),"",
     OR(S600="Lead",T600="Lead"),"Yes",
     TRUE,"No")</f>
        <v>No</v>
      </c>
    </row>
    <row r="601" spans="1:37">
      <c r="A601" s="28">
        <v>599</v>
      </c>
      <c r="B601" s="2"/>
      <c r="C601" s="2"/>
      <c r="D601" s="3"/>
      <c r="E601" s="2"/>
      <c r="F601" s="5" t="s">
        <v>68</v>
      </c>
      <c r="G601" s="2"/>
      <c r="H601" s="2"/>
      <c r="I601" s="2"/>
      <c r="J601" s="2"/>
      <c r="K601" s="2"/>
      <c r="L601" s="2"/>
      <c r="M601" s="4"/>
      <c r="N601" s="2"/>
      <c r="O601" s="2"/>
      <c r="P601" s="2"/>
      <c r="Q601" s="2"/>
      <c r="R601" s="5"/>
      <c r="S601" s="2" t="s">
        <v>68</v>
      </c>
      <c r="T601" s="2" t="s">
        <v>68</v>
      </c>
      <c r="U601" s="34"/>
      <c r="V601" s="30" t="str" cm="1">
        <f t="array" ref="V601">_xlfn.IFS(
    D601="","",
    AND(D601="Single Family Residence",OR(X601="Lead",S601="Lead",T601="Lead"),OR(Q601="No",Q601="Unknown",Q601="")),"Tier 1",
    AND(D601="Single Family Residence",OR(X601="GRR",S601="Galvanized",T601="Galvanized",F601="Lead"),OR(Q601="No",Q601="Unknown",Q601="")),"Tier 3",
    AND(D601="Single Family Residence",AI601="Yes",OR(Q601="No",Q601="Unknown",Q601="")),"Tier 4",
    AND(D601&lt;&gt;"Single Family Residence",OR(X601="Lead",AK601="Yes"),OR(Q601="No",Q601="Unknown",Q601="")),"Tier 2",
    OR(Q601="No",Q601="Unknown",Q601=""),"Tier 5",
    Q601="Yes","No Tier",
    TRUE,"")</f>
        <v/>
      </c>
      <c r="W601" s="32" t="str">
        <f t="shared" si="27"/>
        <v>Unknown</v>
      </c>
      <c r="X601" s="32" t="str" cm="1">
        <f t="array" ref="X601">_xlfn.IFS(
    AND(G601="",M601=""), "",
    OR(G601="Lead", G601="Lead Lined Galvanized", M601="Lead", M601="Lead Lined Galvanized"), "Lead",
    AND(G601="GRR", M601="GRR"), "Non-Lead",
    OR(AND(G601="GRR", M601=""), AND(G601="", M601="GRR")), "Non-Lead",
    AND(G601&lt;&gt;"GRR", G601&lt;&gt;"", M601="GRR", OR(I601="Yes", I601="Unknown", I601="")), "GRR",
    AND(G601&lt;&gt;"GRR", G601&lt;&gt;"", M601="GRR", I601="No"), "Non-Lead",
    OR(G601="Unknown", M601="Unknown"), "Unknown",
    OR(NOT(OR(G601="Lead", G601="Lead Lined Galvanized", G601="GRR", G601="Unknown")),
       NOT(OR(M601="Lead", M601="Lead Lined Galvanized", M601="GRR", M601="Unknown"))), "Non-Lead",
    TRUE, ""
)</f>
        <v/>
      </c>
      <c r="Y601" s="31" t="str">
        <f t="shared" si="28"/>
        <v/>
      </c>
      <c r="Z601" s="1" t="b">
        <v>0</v>
      </c>
      <c r="AA601" s="13"/>
      <c r="AB601" s="13"/>
      <c r="AC601" s="13"/>
      <c r="AD601" s="13"/>
      <c r="AE601" s="13"/>
      <c r="AG601" s="32" t="str" cm="1">
        <f t="array" ref="AG601">_xlfn.IFS(AH601="","",AH601="Yes",IF(ISNUMBER(U601),IF(U601&lt;1988,"Yes","No"),"No"),TRUE,"")</f>
        <v/>
      </c>
      <c r="AH601" s="32" t="str">
        <f t="shared" si="29"/>
        <v/>
      </c>
      <c r="AI601" s="32" t="str" cm="1">
        <f t="array" ref="AI601">_xlfn.IFS(AJ601="","",AJ601="Yes",IF(ISNUMBER(U601),IF(U601&lt;1988,"Yes","No"),"No"),TRUE,"No")</f>
        <v>No</v>
      </c>
      <c r="AJ601" s="32" t="str" cm="1">
        <f t="array" ref="AJ601">_xlfn.IFS(AND(S601="",T601=""),"",
     OR(S601="Lead",T601="Lead"),"No",
     OR(S601="Non-Lead Copper",T601="Non-Lead Copper"),"Yes",
     TRUE,"No")</f>
        <v>No</v>
      </c>
      <c r="AK601" s="32" t="str" cm="1">
        <f t="array" ref="AK601">_xlfn.IFS(AND(S601="",T601=""),"",
     OR(S601="Lead",T601="Lead"),"Yes",
     TRUE,"No")</f>
        <v>No</v>
      </c>
    </row>
    <row r="602" spans="1:37">
      <c r="A602" s="28">
        <v>600</v>
      </c>
      <c r="B602" s="2"/>
      <c r="C602" s="2"/>
      <c r="D602" s="3"/>
      <c r="E602" s="2"/>
      <c r="F602" s="5" t="s">
        <v>68</v>
      </c>
      <c r="G602" s="2"/>
      <c r="H602" s="2"/>
      <c r="I602" s="2"/>
      <c r="J602" s="2"/>
      <c r="K602" s="2"/>
      <c r="L602" s="2"/>
      <c r="M602" s="4"/>
      <c r="N602" s="2"/>
      <c r="O602" s="2"/>
      <c r="P602" s="2"/>
      <c r="Q602" s="2"/>
      <c r="R602" s="5"/>
      <c r="S602" s="2" t="s">
        <v>68</v>
      </c>
      <c r="T602" s="2" t="s">
        <v>68</v>
      </c>
      <c r="U602" s="34"/>
      <c r="V602" s="30" t="str" cm="1">
        <f t="array" ref="V602">_xlfn.IFS(
    D602="","",
    AND(D602="Single Family Residence",OR(X602="Lead",S602="Lead",T602="Lead"),OR(Q602="No",Q602="Unknown",Q602="")),"Tier 1",
    AND(D602="Single Family Residence",OR(X602="GRR",S602="Galvanized",T602="Galvanized",F602="Lead"),OR(Q602="No",Q602="Unknown",Q602="")),"Tier 3",
    AND(D602="Single Family Residence",AI602="Yes",OR(Q602="No",Q602="Unknown",Q602="")),"Tier 4",
    AND(D602&lt;&gt;"Single Family Residence",OR(X602="Lead",AK602="Yes"),OR(Q602="No",Q602="Unknown",Q602="")),"Tier 2",
    OR(Q602="No",Q602="Unknown",Q602=""),"Tier 5",
    Q602="Yes","No Tier",
    TRUE,"")</f>
        <v/>
      </c>
      <c r="W602" s="32" t="str">
        <f t="shared" si="27"/>
        <v>Unknown</v>
      </c>
      <c r="X602" s="32" t="str" cm="1">
        <f t="array" ref="X602">_xlfn.IFS(
    AND(G602="",M602=""), "",
    OR(G602="Lead", G602="Lead Lined Galvanized", M602="Lead", M602="Lead Lined Galvanized"), "Lead",
    AND(G602="GRR", M602="GRR"), "Non-Lead",
    OR(AND(G602="GRR", M602=""), AND(G602="", M602="GRR")), "Non-Lead",
    AND(G602&lt;&gt;"GRR", G602&lt;&gt;"", M602="GRR", OR(I602="Yes", I602="Unknown", I602="")), "GRR",
    AND(G602&lt;&gt;"GRR", G602&lt;&gt;"", M602="GRR", I602="No"), "Non-Lead",
    OR(G602="Unknown", M602="Unknown"), "Unknown",
    OR(NOT(OR(G602="Lead", G602="Lead Lined Galvanized", G602="GRR", G602="Unknown")),
       NOT(OR(M602="Lead", M602="Lead Lined Galvanized", M602="GRR", M602="Unknown"))), "Non-Lead",
    TRUE, ""
)</f>
        <v/>
      </c>
      <c r="Y602" s="31" t="str">
        <f t="shared" si="28"/>
        <v/>
      </c>
      <c r="Z602" s="1" t="b">
        <v>0</v>
      </c>
      <c r="AA602" s="13"/>
      <c r="AB602" s="13"/>
      <c r="AC602" s="13"/>
      <c r="AD602" s="13"/>
      <c r="AE602" s="13"/>
      <c r="AG602" s="32" t="str" cm="1">
        <f t="array" ref="AG602">_xlfn.IFS(AH602="","",AH602="Yes",IF(ISNUMBER(U602),IF(U602&lt;1988,"Yes","No"),"No"),TRUE,"")</f>
        <v/>
      </c>
      <c r="AH602" s="32" t="str">
        <f t="shared" si="29"/>
        <v/>
      </c>
      <c r="AI602" s="32" t="str" cm="1">
        <f t="array" ref="AI602">_xlfn.IFS(AJ602="","",AJ602="Yes",IF(ISNUMBER(U602),IF(U602&lt;1988,"Yes","No"),"No"),TRUE,"No")</f>
        <v>No</v>
      </c>
      <c r="AJ602" s="32" t="str" cm="1">
        <f t="array" ref="AJ602">_xlfn.IFS(AND(S602="",T602=""),"",
     OR(S602="Lead",T602="Lead"),"No",
     OR(S602="Non-Lead Copper",T602="Non-Lead Copper"),"Yes",
     TRUE,"No")</f>
        <v>No</v>
      </c>
      <c r="AK602" s="32" t="str" cm="1">
        <f t="array" ref="AK602">_xlfn.IFS(AND(S602="",T602=""),"",
     OR(S602="Lead",T602="Lead"),"Yes",
     TRUE,"No")</f>
        <v>No</v>
      </c>
    </row>
    <row r="603" spans="1:37">
      <c r="A603" s="28">
        <v>601</v>
      </c>
      <c r="B603" s="2"/>
      <c r="C603" s="2"/>
      <c r="D603" s="3"/>
      <c r="E603" s="2"/>
      <c r="F603" s="5" t="s">
        <v>68</v>
      </c>
      <c r="G603" s="2"/>
      <c r="H603" s="2"/>
      <c r="I603" s="2"/>
      <c r="J603" s="2"/>
      <c r="K603" s="2"/>
      <c r="L603" s="2"/>
      <c r="M603" s="4"/>
      <c r="N603" s="2"/>
      <c r="O603" s="2"/>
      <c r="P603" s="2"/>
      <c r="Q603" s="2"/>
      <c r="R603" s="5"/>
      <c r="S603" s="2" t="s">
        <v>68</v>
      </c>
      <c r="T603" s="2" t="s">
        <v>68</v>
      </c>
      <c r="U603" s="34"/>
      <c r="V603" s="30" t="str" cm="1">
        <f t="array" ref="V603">_xlfn.IFS(
    D603="","",
    AND(D603="Single Family Residence",OR(X603="Lead",S603="Lead",T603="Lead"),OR(Q603="No",Q603="Unknown",Q603="")),"Tier 1",
    AND(D603="Single Family Residence",OR(X603="GRR",S603="Galvanized",T603="Galvanized",F603="Lead"),OR(Q603="No",Q603="Unknown",Q603="")),"Tier 3",
    AND(D603="Single Family Residence",AI603="Yes",OR(Q603="No",Q603="Unknown",Q603="")),"Tier 4",
    AND(D603&lt;&gt;"Single Family Residence",OR(X603="Lead",AK603="Yes"),OR(Q603="No",Q603="Unknown",Q603="")),"Tier 2",
    OR(Q603="No",Q603="Unknown",Q603=""),"Tier 5",
    Q603="Yes","No Tier",
    TRUE,"")</f>
        <v/>
      </c>
      <c r="W603" s="32" t="str">
        <f t="shared" si="27"/>
        <v>Unknown</v>
      </c>
      <c r="X603" s="32" t="str" cm="1">
        <f t="array" ref="X603">_xlfn.IFS(
    AND(G603="",M603=""), "",
    OR(G603="Lead", G603="Lead Lined Galvanized", M603="Lead", M603="Lead Lined Galvanized"), "Lead",
    AND(G603="GRR", M603="GRR"), "Non-Lead",
    OR(AND(G603="GRR", M603=""), AND(G603="", M603="GRR")), "Non-Lead",
    AND(G603&lt;&gt;"GRR", G603&lt;&gt;"", M603="GRR", OR(I603="Yes", I603="Unknown", I603="")), "GRR",
    AND(G603&lt;&gt;"GRR", G603&lt;&gt;"", M603="GRR", I603="No"), "Non-Lead",
    OR(G603="Unknown", M603="Unknown"), "Unknown",
    OR(NOT(OR(G603="Lead", G603="Lead Lined Galvanized", G603="GRR", G603="Unknown")),
       NOT(OR(M603="Lead", M603="Lead Lined Galvanized", M603="GRR", M603="Unknown"))), "Non-Lead",
    TRUE, ""
)</f>
        <v/>
      </c>
      <c r="Y603" s="31" t="str">
        <f t="shared" si="28"/>
        <v/>
      </c>
      <c r="Z603" s="1" t="b">
        <v>0</v>
      </c>
      <c r="AA603" s="13"/>
      <c r="AB603" s="13"/>
      <c r="AC603" s="13"/>
      <c r="AD603" s="13"/>
      <c r="AE603" s="13"/>
      <c r="AG603" s="32" t="str" cm="1">
        <f t="array" ref="AG603">_xlfn.IFS(AH603="","",AH603="Yes",IF(ISNUMBER(U603),IF(U603&lt;1988,"Yes","No"),"No"),TRUE,"")</f>
        <v/>
      </c>
      <c r="AH603" s="32" t="str">
        <f t="shared" si="29"/>
        <v/>
      </c>
      <c r="AI603" s="32" t="str" cm="1">
        <f t="array" ref="AI603">_xlfn.IFS(AJ603="","",AJ603="Yes",IF(ISNUMBER(U603),IF(U603&lt;1988,"Yes","No"),"No"),TRUE,"No")</f>
        <v>No</v>
      </c>
      <c r="AJ603" s="32" t="str" cm="1">
        <f t="array" ref="AJ603">_xlfn.IFS(AND(S603="",T603=""),"",
     OR(S603="Lead",T603="Lead"),"No",
     OR(S603="Non-Lead Copper",T603="Non-Lead Copper"),"Yes",
     TRUE,"No")</f>
        <v>No</v>
      </c>
      <c r="AK603" s="32" t="str" cm="1">
        <f t="array" ref="AK603">_xlfn.IFS(AND(S603="",T603=""),"",
     OR(S603="Lead",T603="Lead"),"Yes",
     TRUE,"No")</f>
        <v>No</v>
      </c>
    </row>
    <row r="604" spans="1:37">
      <c r="A604" s="28">
        <v>602</v>
      </c>
      <c r="B604" s="2"/>
      <c r="C604" s="2"/>
      <c r="D604" s="3"/>
      <c r="E604" s="2"/>
      <c r="F604" s="5" t="s">
        <v>68</v>
      </c>
      <c r="G604" s="2"/>
      <c r="H604" s="2"/>
      <c r="I604" s="2"/>
      <c r="J604" s="2"/>
      <c r="K604" s="2"/>
      <c r="L604" s="2"/>
      <c r="M604" s="4"/>
      <c r="N604" s="2"/>
      <c r="O604" s="2"/>
      <c r="P604" s="2"/>
      <c r="Q604" s="2"/>
      <c r="R604" s="5"/>
      <c r="S604" s="2" t="s">
        <v>68</v>
      </c>
      <c r="T604" s="2" t="s">
        <v>68</v>
      </c>
      <c r="U604" s="34"/>
      <c r="V604" s="30" t="str" cm="1">
        <f t="array" ref="V604">_xlfn.IFS(
    D604="","",
    AND(D604="Single Family Residence",OR(X604="Lead",S604="Lead",T604="Lead"),OR(Q604="No",Q604="Unknown",Q604="")),"Tier 1",
    AND(D604="Single Family Residence",OR(X604="GRR",S604="Galvanized",T604="Galvanized",F604="Lead"),OR(Q604="No",Q604="Unknown",Q604="")),"Tier 3",
    AND(D604="Single Family Residence",AI604="Yes",OR(Q604="No",Q604="Unknown",Q604="")),"Tier 4",
    AND(D604&lt;&gt;"Single Family Residence",OR(X604="Lead",AK604="Yes"),OR(Q604="No",Q604="Unknown",Q604="")),"Tier 2",
    OR(Q604="No",Q604="Unknown",Q604=""),"Tier 5",
    Q604="Yes","No Tier",
    TRUE,"")</f>
        <v/>
      </c>
      <c r="W604" s="32" t="str">
        <f t="shared" si="27"/>
        <v>Unknown</v>
      </c>
      <c r="X604" s="32" t="str" cm="1">
        <f t="array" ref="X604">_xlfn.IFS(
    AND(G604="",M604=""), "",
    OR(G604="Lead", G604="Lead Lined Galvanized", M604="Lead", M604="Lead Lined Galvanized"), "Lead",
    AND(G604="GRR", M604="GRR"), "Non-Lead",
    OR(AND(G604="GRR", M604=""), AND(G604="", M604="GRR")), "Non-Lead",
    AND(G604&lt;&gt;"GRR", G604&lt;&gt;"", M604="GRR", OR(I604="Yes", I604="Unknown", I604="")), "GRR",
    AND(G604&lt;&gt;"GRR", G604&lt;&gt;"", M604="GRR", I604="No"), "Non-Lead",
    OR(G604="Unknown", M604="Unknown"), "Unknown",
    OR(NOT(OR(G604="Lead", G604="Lead Lined Galvanized", G604="GRR", G604="Unknown")),
       NOT(OR(M604="Lead", M604="Lead Lined Galvanized", M604="GRR", M604="Unknown"))), "Non-Lead",
    TRUE, ""
)</f>
        <v/>
      </c>
      <c r="Y604" s="31" t="str">
        <f t="shared" si="28"/>
        <v/>
      </c>
      <c r="Z604" s="1" t="b">
        <v>0</v>
      </c>
      <c r="AA604" s="13"/>
      <c r="AB604" s="13"/>
      <c r="AC604" s="13"/>
      <c r="AD604" s="13"/>
      <c r="AE604" s="13"/>
      <c r="AG604" s="32" t="str" cm="1">
        <f t="array" ref="AG604">_xlfn.IFS(AH604="","",AH604="Yes",IF(ISNUMBER(U604),IF(U604&lt;1988,"Yes","No"),"No"),TRUE,"")</f>
        <v/>
      </c>
      <c r="AH604" s="32" t="str">
        <f t="shared" si="29"/>
        <v/>
      </c>
      <c r="AI604" s="32" t="str" cm="1">
        <f t="array" ref="AI604">_xlfn.IFS(AJ604="","",AJ604="Yes",IF(ISNUMBER(U604),IF(U604&lt;1988,"Yes","No"),"No"),TRUE,"No")</f>
        <v>No</v>
      </c>
      <c r="AJ604" s="32" t="str" cm="1">
        <f t="array" ref="AJ604">_xlfn.IFS(AND(S604="",T604=""),"",
     OR(S604="Lead",T604="Lead"),"No",
     OR(S604="Non-Lead Copper",T604="Non-Lead Copper"),"Yes",
     TRUE,"No")</f>
        <v>No</v>
      </c>
      <c r="AK604" s="32" t="str" cm="1">
        <f t="array" ref="AK604">_xlfn.IFS(AND(S604="",T604=""),"",
     OR(S604="Lead",T604="Lead"),"Yes",
     TRUE,"No")</f>
        <v>No</v>
      </c>
    </row>
    <row r="605" spans="1:37">
      <c r="A605" s="28">
        <v>603</v>
      </c>
      <c r="B605" s="2"/>
      <c r="C605" s="2"/>
      <c r="D605" s="3"/>
      <c r="E605" s="2"/>
      <c r="F605" s="5" t="s">
        <v>68</v>
      </c>
      <c r="G605" s="2"/>
      <c r="H605" s="2"/>
      <c r="I605" s="2"/>
      <c r="J605" s="2"/>
      <c r="K605" s="2"/>
      <c r="L605" s="2"/>
      <c r="M605" s="4"/>
      <c r="N605" s="2"/>
      <c r="O605" s="2"/>
      <c r="P605" s="2"/>
      <c r="Q605" s="2"/>
      <c r="R605" s="5"/>
      <c r="S605" s="2" t="s">
        <v>68</v>
      </c>
      <c r="T605" s="2" t="s">
        <v>68</v>
      </c>
      <c r="U605" s="34"/>
      <c r="V605" s="30" t="str" cm="1">
        <f t="array" ref="V605">_xlfn.IFS(
    D605="","",
    AND(D605="Single Family Residence",OR(X605="Lead",S605="Lead",T605="Lead"),OR(Q605="No",Q605="Unknown",Q605="")),"Tier 1",
    AND(D605="Single Family Residence",OR(X605="GRR",S605="Galvanized",T605="Galvanized",F605="Lead"),OR(Q605="No",Q605="Unknown",Q605="")),"Tier 3",
    AND(D605="Single Family Residence",AI605="Yes",OR(Q605="No",Q605="Unknown",Q605="")),"Tier 4",
    AND(D605&lt;&gt;"Single Family Residence",OR(X605="Lead",AK605="Yes"),OR(Q605="No",Q605="Unknown",Q605="")),"Tier 2",
    OR(Q605="No",Q605="Unknown",Q605=""),"Tier 5",
    Q605="Yes","No Tier",
    TRUE,"")</f>
        <v/>
      </c>
      <c r="W605" s="32" t="str">
        <f t="shared" si="27"/>
        <v>Unknown</v>
      </c>
      <c r="X605" s="32" t="str" cm="1">
        <f t="array" ref="X605">_xlfn.IFS(
    AND(G605="",M605=""), "",
    OR(G605="Lead", G605="Lead Lined Galvanized", M605="Lead", M605="Lead Lined Galvanized"), "Lead",
    AND(G605="GRR", M605="GRR"), "Non-Lead",
    OR(AND(G605="GRR", M605=""), AND(G605="", M605="GRR")), "Non-Lead",
    AND(G605&lt;&gt;"GRR", G605&lt;&gt;"", M605="GRR", OR(I605="Yes", I605="Unknown", I605="")), "GRR",
    AND(G605&lt;&gt;"GRR", G605&lt;&gt;"", M605="GRR", I605="No"), "Non-Lead",
    OR(G605="Unknown", M605="Unknown"), "Unknown",
    OR(NOT(OR(G605="Lead", G605="Lead Lined Galvanized", G605="GRR", G605="Unknown")),
       NOT(OR(M605="Lead", M605="Lead Lined Galvanized", M605="GRR", M605="Unknown"))), "Non-Lead",
    TRUE, ""
)</f>
        <v/>
      </c>
      <c r="Y605" s="31" t="str">
        <f t="shared" si="28"/>
        <v/>
      </c>
      <c r="Z605" s="1" t="b">
        <v>0</v>
      </c>
      <c r="AA605" s="13"/>
      <c r="AB605" s="13"/>
      <c r="AC605" s="13"/>
      <c r="AD605" s="13"/>
      <c r="AE605" s="13"/>
      <c r="AG605" s="32" t="str" cm="1">
        <f t="array" ref="AG605">_xlfn.IFS(AH605="","",AH605="Yes",IF(ISNUMBER(U605),IF(U605&lt;1988,"Yes","No"),"No"),TRUE,"")</f>
        <v/>
      </c>
      <c r="AH605" s="32" t="str">
        <f t="shared" si="29"/>
        <v/>
      </c>
      <c r="AI605" s="32" t="str" cm="1">
        <f t="array" ref="AI605">_xlfn.IFS(AJ605="","",AJ605="Yes",IF(ISNUMBER(U605),IF(U605&lt;1988,"Yes","No"),"No"),TRUE,"No")</f>
        <v>No</v>
      </c>
      <c r="AJ605" s="32" t="str" cm="1">
        <f t="array" ref="AJ605">_xlfn.IFS(AND(S605="",T605=""),"",
     OR(S605="Lead",T605="Lead"),"No",
     OR(S605="Non-Lead Copper",T605="Non-Lead Copper"),"Yes",
     TRUE,"No")</f>
        <v>No</v>
      </c>
      <c r="AK605" s="32" t="str" cm="1">
        <f t="array" ref="AK605">_xlfn.IFS(AND(S605="",T605=""),"",
     OR(S605="Lead",T605="Lead"),"Yes",
     TRUE,"No")</f>
        <v>No</v>
      </c>
    </row>
    <row r="606" spans="1:37">
      <c r="A606" s="28">
        <v>604</v>
      </c>
      <c r="B606" s="2"/>
      <c r="C606" s="2"/>
      <c r="D606" s="3"/>
      <c r="E606" s="2"/>
      <c r="F606" s="5" t="s">
        <v>68</v>
      </c>
      <c r="G606" s="2"/>
      <c r="H606" s="2"/>
      <c r="I606" s="2"/>
      <c r="J606" s="2"/>
      <c r="K606" s="2"/>
      <c r="L606" s="2"/>
      <c r="M606" s="4"/>
      <c r="N606" s="2"/>
      <c r="O606" s="2"/>
      <c r="P606" s="2"/>
      <c r="Q606" s="2"/>
      <c r="R606" s="5"/>
      <c r="S606" s="2" t="s">
        <v>68</v>
      </c>
      <c r="T606" s="2" t="s">
        <v>68</v>
      </c>
      <c r="U606" s="34"/>
      <c r="V606" s="30" t="str" cm="1">
        <f t="array" ref="V606">_xlfn.IFS(
    D606="","",
    AND(D606="Single Family Residence",OR(X606="Lead",S606="Lead",T606="Lead"),OR(Q606="No",Q606="Unknown",Q606="")),"Tier 1",
    AND(D606="Single Family Residence",OR(X606="GRR",S606="Galvanized",T606="Galvanized",F606="Lead"),OR(Q606="No",Q606="Unknown",Q606="")),"Tier 3",
    AND(D606="Single Family Residence",AI606="Yes",OR(Q606="No",Q606="Unknown",Q606="")),"Tier 4",
    AND(D606&lt;&gt;"Single Family Residence",OR(X606="Lead",AK606="Yes"),OR(Q606="No",Q606="Unknown",Q606="")),"Tier 2",
    OR(Q606="No",Q606="Unknown",Q606=""),"Tier 5",
    Q606="Yes","No Tier",
    TRUE,"")</f>
        <v/>
      </c>
      <c r="W606" s="32" t="str">
        <f t="shared" si="27"/>
        <v>Unknown</v>
      </c>
      <c r="X606" s="32" t="str" cm="1">
        <f t="array" ref="X606">_xlfn.IFS(
    AND(G606="",M606=""), "",
    OR(G606="Lead", G606="Lead Lined Galvanized", M606="Lead", M606="Lead Lined Galvanized"), "Lead",
    AND(G606="GRR", M606="GRR"), "Non-Lead",
    OR(AND(G606="GRR", M606=""), AND(G606="", M606="GRR")), "Non-Lead",
    AND(G606&lt;&gt;"GRR", G606&lt;&gt;"", M606="GRR", OR(I606="Yes", I606="Unknown", I606="")), "GRR",
    AND(G606&lt;&gt;"GRR", G606&lt;&gt;"", M606="GRR", I606="No"), "Non-Lead",
    OR(G606="Unknown", M606="Unknown"), "Unknown",
    OR(NOT(OR(G606="Lead", G606="Lead Lined Galvanized", G606="GRR", G606="Unknown")),
       NOT(OR(M606="Lead", M606="Lead Lined Galvanized", M606="GRR", M606="Unknown"))), "Non-Lead",
    TRUE, ""
)</f>
        <v/>
      </c>
      <c r="Y606" s="31" t="str">
        <f t="shared" si="28"/>
        <v/>
      </c>
      <c r="Z606" s="1" t="b">
        <v>0</v>
      </c>
      <c r="AA606" s="13"/>
      <c r="AB606" s="13"/>
      <c r="AC606" s="13"/>
      <c r="AD606" s="13"/>
      <c r="AE606" s="13"/>
      <c r="AG606" s="32" t="str" cm="1">
        <f t="array" ref="AG606">_xlfn.IFS(AH606="","",AH606="Yes",IF(ISNUMBER(U606),IF(U606&lt;1988,"Yes","No"),"No"),TRUE,"")</f>
        <v/>
      </c>
      <c r="AH606" s="32" t="str">
        <f t="shared" si="29"/>
        <v/>
      </c>
      <c r="AI606" s="32" t="str" cm="1">
        <f t="array" ref="AI606">_xlfn.IFS(AJ606="","",AJ606="Yes",IF(ISNUMBER(U606),IF(U606&lt;1988,"Yes","No"),"No"),TRUE,"No")</f>
        <v>No</v>
      </c>
      <c r="AJ606" s="32" t="str" cm="1">
        <f t="array" ref="AJ606">_xlfn.IFS(AND(S606="",T606=""),"",
     OR(S606="Lead",T606="Lead"),"No",
     OR(S606="Non-Lead Copper",T606="Non-Lead Copper"),"Yes",
     TRUE,"No")</f>
        <v>No</v>
      </c>
      <c r="AK606" s="32" t="str" cm="1">
        <f t="array" ref="AK606">_xlfn.IFS(AND(S606="",T606=""),"",
     OR(S606="Lead",T606="Lead"),"Yes",
     TRUE,"No")</f>
        <v>No</v>
      </c>
    </row>
    <row r="607" spans="1:37">
      <c r="A607" s="28">
        <v>605</v>
      </c>
      <c r="B607" s="2"/>
      <c r="C607" s="2"/>
      <c r="D607" s="3"/>
      <c r="E607" s="2"/>
      <c r="F607" s="5" t="s">
        <v>68</v>
      </c>
      <c r="G607" s="2"/>
      <c r="H607" s="2"/>
      <c r="I607" s="2"/>
      <c r="J607" s="2"/>
      <c r="K607" s="2"/>
      <c r="L607" s="2"/>
      <c r="M607" s="4"/>
      <c r="N607" s="2"/>
      <c r="O607" s="2"/>
      <c r="P607" s="2"/>
      <c r="Q607" s="2"/>
      <c r="R607" s="5"/>
      <c r="S607" s="2" t="s">
        <v>68</v>
      </c>
      <c r="T607" s="2" t="s">
        <v>68</v>
      </c>
      <c r="U607" s="34"/>
      <c r="V607" s="30" t="str" cm="1">
        <f t="array" ref="V607">_xlfn.IFS(
    D607="","",
    AND(D607="Single Family Residence",OR(X607="Lead",S607="Lead",T607="Lead"),OR(Q607="No",Q607="Unknown",Q607="")),"Tier 1",
    AND(D607="Single Family Residence",OR(X607="GRR",S607="Galvanized",T607="Galvanized",F607="Lead"),OR(Q607="No",Q607="Unknown",Q607="")),"Tier 3",
    AND(D607="Single Family Residence",AI607="Yes",OR(Q607="No",Q607="Unknown",Q607="")),"Tier 4",
    AND(D607&lt;&gt;"Single Family Residence",OR(X607="Lead",AK607="Yes"),OR(Q607="No",Q607="Unknown",Q607="")),"Tier 2",
    OR(Q607="No",Q607="Unknown",Q607=""),"Tier 5",
    Q607="Yes","No Tier",
    TRUE,"")</f>
        <v/>
      </c>
      <c r="W607" s="32" t="str">
        <f t="shared" si="27"/>
        <v>Unknown</v>
      </c>
      <c r="X607" s="32" t="str" cm="1">
        <f t="array" ref="X607">_xlfn.IFS(
    AND(G607="",M607=""), "",
    OR(G607="Lead", G607="Lead Lined Galvanized", M607="Lead", M607="Lead Lined Galvanized"), "Lead",
    AND(G607="GRR", M607="GRR"), "Non-Lead",
    OR(AND(G607="GRR", M607=""), AND(G607="", M607="GRR")), "Non-Lead",
    AND(G607&lt;&gt;"GRR", G607&lt;&gt;"", M607="GRR", OR(I607="Yes", I607="Unknown", I607="")), "GRR",
    AND(G607&lt;&gt;"GRR", G607&lt;&gt;"", M607="GRR", I607="No"), "Non-Lead",
    OR(G607="Unknown", M607="Unknown"), "Unknown",
    OR(NOT(OR(G607="Lead", G607="Lead Lined Galvanized", G607="GRR", G607="Unknown")),
       NOT(OR(M607="Lead", M607="Lead Lined Galvanized", M607="GRR", M607="Unknown"))), "Non-Lead",
    TRUE, ""
)</f>
        <v/>
      </c>
      <c r="Y607" s="31" t="str">
        <f t="shared" si="28"/>
        <v/>
      </c>
      <c r="Z607" s="1" t="b">
        <v>0</v>
      </c>
      <c r="AA607" s="13"/>
      <c r="AB607" s="13"/>
      <c r="AC607" s="13"/>
      <c r="AD607" s="13"/>
      <c r="AE607" s="13"/>
      <c r="AG607" s="32" t="str" cm="1">
        <f t="array" ref="AG607">_xlfn.IFS(AH607="","",AH607="Yes",IF(ISNUMBER(U607),IF(U607&lt;1988,"Yes","No"),"No"),TRUE,"")</f>
        <v/>
      </c>
      <c r="AH607" s="32" t="str">
        <f t="shared" si="29"/>
        <v/>
      </c>
      <c r="AI607" s="32" t="str" cm="1">
        <f t="array" ref="AI607">_xlfn.IFS(AJ607="","",AJ607="Yes",IF(ISNUMBER(U607),IF(U607&lt;1988,"Yes","No"),"No"),TRUE,"No")</f>
        <v>No</v>
      </c>
      <c r="AJ607" s="32" t="str" cm="1">
        <f t="array" ref="AJ607">_xlfn.IFS(AND(S607="",T607=""),"",
     OR(S607="Lead",T607="Lead"),"No",
     OR(S607="Non-Lead Copper",T607="Non-Lead Copper"),"Yes",
     TRUE,"No")</f>
        <v>No</v>
      </c>
      <c r="AK607" s="32" t="str" cm="1">
        <f t="array" ref="AK607">_xlfn.IFS(AND(S607="",T607=""),"",
     OR(S607="Lead",T607="Lead"),"Yes",
     TRUE,"No")</f>
        <v>No</v>
      </c>
    </row>
    <row r="608" spans="1:37">
      <c r="A608" s="28">
        <v>606</v>
      </c>
      <c r="B608" s="2"/>
      <c r="C608" s="2"/>
      <c r="D608" s="3"/>
      <c r="E608" s="2"/>
      <c r="F608" s="5" t="s">
        <v>68</v>
      </c>
      <c r="G608" s="2"/>
      <c r="H608" s="2"/>
      <c r="I608" s="2"/>
      <c r="J608" s="2"/>
      <c r="K608" s="2"/>
      <c r="L608" s="2"/>
      <c r="M608" s="4"/>
      <c r="N608" s="2"/>
      <c r="O608" s="2"/>
      <c r="P608" s="2"/>
      <c r="Q608" s="2"/>
      <c r="R608" s="5"/>
      <c r="S608" s="2" t="s">
        <v>68</v>
      </c>
      <c r="T608" s="2" t="s">
        <v>68</v>
      </c>
      <c r="U608" s="34"/>
      <c r="V608" s="30" t="str" cm="1">
        <f t="array" ref="V608">_xlfn.IFS(
    D608="","",
    AND(D608="Single Family Residence",OR(X608="Lead",S608="Lead",T608="Lead"),OR(Q608="No",Q608="Unknown",Q608="")),"Tier 1",
    AND(D608="Single Family Residence",OR(X608="GRR",S608="Galvanized",T608="Galvanized",F608="Lead"),OR(Q608="No",Q608="Unknown",Q608="")),"Tier 3",
    AND(D608="Single Family Residence",AI608="Yes",OR(Q608="No",Q608="Unknown",Q608="")),"Tier 4",
    AND(D608&lt;&gt;"Single Family Residence",OR(X608="Lead",AK608="Yes"),OR(Q608="No",Q608="Unknown",Q608="")),"Tier 2",
    OR(Q608="No",Q608="Unknown",Q608=""),"Tier 5",
    Q608="Yes","No Tier",
    TRUE,"")</f>
        <v/>
      </c>
      <c r="W608" s="32" t="str">
        <f t="shared" si="27"/>
        <v>Unknown</v>
      </c>
      <c r="X608" s="32" t="str" cm="1">
        <f t="array" ref="X608">_xlfn.IFS(
    AND(G608="",M608=""), "",
    OR(G608="Lead", G608="Lead Lined Galvanized", M608="Lead", M608="Lead Lined Galvanized"), "Lead",
    AND(G608="GRR", M608="GRR"), "Non-Lead",
    OR(AND(G608="GRR", M608=""), AND(G608="", M608="GRR")), "Non-Lead",
    AND(G608&lt;&gt;"GRR", G608&lt;&gt;"", M608="GRR", OR(I608="Yes", I608="Unknown", I608="")), "GRR",
    AND(G608&lt;&gt;"GRR", G608&lt;&gt;"", M608="GRR", I608="No"), "Non-Lead",
    OR(G608="Unknown", M608="Unknown"), "Unknown",
    OR(NOT(OR(G608="Lead", G608="Lead Lined Galvanized", G608="GRR", G608="Unknown")),
       NOT(OR(M608="Lead", M608="Lead Lined Galvanized", M608="GRR", M608="Unknown"))), "Non-Lead",
    TRUE, ""
)</f>
        <v/>
      </c>
      <c r="Y608" s="31" t="str">
        <f t="shared" si="28"/>
        <v/>
      </c>
      <c r="Z608" s="1" t="b">
        <v>0</v>
      </c>
      <c r="AA608" s="13"/>
      <c r="AB608" s="13"/>
      <c r="AC608" s="13"/>
      <c r="AD608" s="13"/>
      <c r="AE608" s="13"/>
      <c r="AG608" s="32" t="str" cm="1">
        <f t="array" ref="AG608">_xlfn.IFS(AH608="","",AH608="Yes",IF(ISNUMBER(U608),IF(U608&lt;1988,"Yes","No"),"No"),TRUE,"")</f>
        <v/>
      </c>
      <c r="AH608" s="32" t="str">
        <f t="shared" si="29"/>
        <v/>
      </c>
      <c r="AI608" s="32" t="str" cm="1">
        <f t="array" ref="AI608">_xlfn.IFS(AJ608="","",AJ608="Yes",IF(ISNUMBER(U608),IF(U608&lt;1988,"Yes","No"),"No"),TRUE,"No")</f>
        <v>No</v>
      </c>
      <c r="AJ608" s="32" t="str" cm="1">
        <f t="array" ref="AJ608">_xlfn.IFS(AND(S608="",T608=""),"",
     OR(S608="Lead",T608="Lead"),"No",
     OR(S608="Non-Lead Copper",T608="Non-Lead Copper"),"Yes",
     TRUE,"No")</f>
        <v>No</v>
      </c>
      <c r="AK608" s="32" t="str" cm="1">
        <f t="array" ref="AK608">_xlfn.IFS(AND(S608="",T608=""),"",
     OR(S608="Lead",T608="Lead"),"Yes",
     TRUE,"No")</f>
        <v>No</v>
      </c>
    </row>
    <row r="609" spans="1:37">
      <c r="A609" s="28">
        <v>607</v>
      </c>
      <c r="B609" s="2"/>
      <c r="C609" s="2"/>
      <c r="D609" s="3"/>
      <c r="E609" s="2"/>
      <c r="F609" s="5" t="s">
        <v>68</v>
      </c>
      <c r="G609" s="2"/>
      <c r="H609" s="2"/>
      <c r="I609" s="2"/>
      <c r="J609" s="2"/>
      <c r="K609" s="2"/>
      <c r="L609" s="2"/>
      <c r="M609" s="4"/>
      <c r="N609" s="2"/>
      <c r="O609" s="2"/>
      <c r="P609" s="2"/>
      <c r="Q609" s="2"/>
      <c r="R609" s="5"/>
      <c r="S609" s="2" t="s">
        <v>68</v>
      </c>
      <c r="T609" s="2" t="s">
        <v>68</v>
      </c>
      <c r="U609" s="34"/>
      <c r="V609" s="30" t="str" cm="1">
        <f t="array" ref="V609">_xlfn.IFS(
    D609="","",
    AND(D609="Single Family Residence",OR(X609="Lead",S609="Lead",T609="Lead"),OR(Q609="No",Q609="Unknown",Q609="")),"Tier 1",
    AND(D609="Single Family Residence",OR(X609="GRR",S609="Galvanized",T609="Galvanized",F609="Lead"),OR(Q609="No",Q609="Unknown",Q609="")),"Tier 3",
    AND(D609="Single Family Residence",AI609="Yes",OR(Q609="No",Q609="Unknown",Q609="")),"Tier 4",
    AND(D609&lt;&gt;"Single Family Residence",OR(X609="Lead",AK609="Yes"),OR(Q609="No",Q609="Unknown",Q609="")),"Tier 2",
    OR(Q609="No",Q609="Unknown",Q609=""),"Tier 5",
    Q609="Yes","No Tier",
    TRUE,"")</f>
        <v/>
      </c>
      <c r="W609" s="32" t="str">
        <f t="shared" si="27"/>
        <v>Unknown</v>
      </c>
      <c r="X609" s="32" t="str" cm="1">
        <f t="array" ref="X609">_xlfn.IFS(
    AND(G609="",M609=""), "",
    OR(G609="Lead", G609="Lead Lined Galvanized", M609="Lead", M609="Lead Lined Galvanized"), "Lead",
    AND(G609="GRR", M609="GRR"), "Non-Lead",
    OR(AND(G609="GRR", M609=""), AND(G609="", M609="GRR")), "Non-Lead",
    AND(G609&lt;&gt;"GRR", G609&lt;&gt;"", M609="GRR", OR(I609="Yes", I609="Unknown", I609="")), "GRR",
    AND(G609&lt;&gt;"GRR", G609&lt;&gt;"", M609="GRR", I609="No"), "Non-Lead",
    OR(G609="Unknown", M609="Unknown"), "Unknown",
    OR(NOT(OR(G609="Lead", G609="Lead Lined Galvanized", G609="GRR", G609="Unknown")),
       NOT(OR(M609="Lead", M609="Lead Lined Galvanized", M609="GRR", M609="Unknown"))), "Non-Lead",
    TRUE, ""
)</f>
        <v/>
      </c>
      <c r="Y609" s="31" t="str">
        <f t="shared" si="28"/>
        <v/>
      </c>
      <c r="Z609" s="1" t="b">
        <v>0</v>
      </c>
      <c r="AA609" s="13"/>
      <c r="AB609" s="13"/>
      <c r="AC609" s="13"/>
      <c r="AD609" s="13"/>
      <c r="AE609" s="13"/>
      <c r="AG609" s="32" t="str" cm="1">
        <f t="array" ref="AG609">_xlfn.IFS(AH609="","",AH609="Yes",IF(ISNUMBER(U609),IF(U609&lt;1988,"Yes","No"),"No"),TRUE,"")</f>
        <v/>
      </c>
      <c r="AH609" s="32" t="str">
        <f t="shared" si="29"/>
        <v/>
      </c>
      <c r="AI609" s="32" t="str" cm="1">
        <f t="array" ref="AI609">_xlfn.IFS(AJ609="","",AJ609="Yes",IF(ISNUMBER(U609),IF(U609&lt;1988,"Yes","No"),"No"),TRUE,"No")</f>
        <v>No</v>
      </c>
      <c r="AJ609" s="32" t="str" cm="1">
        <f t="array" ref="AJ609">_xlfn.IFS(AND(S609="",T609=""),"",
     OR(S609="Lead",T609="Lead"),"No",
     OR(S609="Non-Lead Copper",T609="Non-Lead Copper"),"Yes",
     TRUE,"No")</f>
        <v>No</v>
      </c>
      <c r="AK609" s="32" t="str" cm="1">
        <f t="array" ref="AK609">_xlfn.IFS(AND(S609="",T609=""),"",
     OR(S609="Lead",T609="Lead"),"Yes",
     TRUE,"No")</f>
        <v>No</v>
      </c>
    </row>
    <row r="610" spans="1:37">
      <c r="A610" s="28">
        <v>608</v>
      </c>
      <c r="B610" s="2"/>
      <c r="C610" s="2"/>
      <c r="D610" s="3"/>
      <c r="E610" s="2"/>
      <c r="F610" s="5" t="s">
        <v>68</v>
      </c>
      <c r="G610" s="2"/>
      <c r="H610" s="2"/>
      <c r="I610" s="2"/>
      <c r="J610" s="2"/>
      <c r="K610" s="2"/>
      <c r="L610" s="2"/>
      <c r="M610" s="4"/>
      <c r="N610" s="2"/>
      <c r="O610" s="2"/>
      <c r="P610" s="2"/>
      <c r="Q610" s="2"/>
      <c r="R610" s="5"/>
      <c r="S610" s="2" t="s">
        <v>68</v>
      </c>
      <c r="T610" s="2" t="s">
        <v>68</v>
      </c>
      <c r="U610" s="34"/>
      <c r="V610" s="30" t="str" cm="1">
        <f t="array" ref="V610">_xlfn.IFS(
    D610="","",
    AND(D610="Single Family Residence",OR(X610="Lead",S610="Lead",T610="Lead"),OR(Q610="No",Q610="Unknown",Q610="")),"Tier 1",
    AND(D610="Single Family Residence",OR(X610="GRR",S610="Galvanized",T610="Galvanized",F610="Lead"),OR(Q610="No",Q610="Unknown",Q610="")),"Tier 3",
    AND(D610="Single Family Residence",AI610="Yes",OR(Q610="No",Q610="Unknown",Q610="")),"Tier 4",
    AND(D610&lt;&gt;"Single Family Residence",OR(X610="Lead",AK610="Yes"),OR(Q610="No",Q610="Unknown",Q610="")),"Tier 2",
    OR(Q610="No",Q610="Unknown",Q610=""),"Tier 5",
    Q610="Yes","No Tier",
    TRUE,"")</f>
        <v/>
      </c>
      <c r="W610" s="32" t="str">
        <f t="shared" si="27"/>
        <v>Unknown</v>
      </c>
      <c r="X610" s="32" t="str" cm="1">
        <f t="array" ref="X610">_xlfn.IFS(
    AND(G610="",M610=""), "",
    OR(G610="Lead", G610="Lead Lined Galvanized", M610="Lead", M610="Lead Lined Galvanized"), "Lead",
    AND(G610="GRR", M610="GRR"), "Non-Lead",
    OR(AND(G610="GRR", M610=""), AND(G610="", M610="GRR")), "Non-Lead",
    AND(G610&lt;&gt;"GRR", G610&lt;&gt;"", M610="GRR", OR(I610="Yes", I610="Unknown", I610="")), "GRR",
    AND(G610&lt;&gt;"GRR", G610&lt;&gt;"", M610="GRR", I610="No"), "Non-Lead",
    OR(G610="Unknown", M610="Unknown"), "Unknown",
    OR(NOT(OR(G610="Lead", G610="Lead Lined Galvanized", G610="GRR", G610="Unknown")),
       NOT(OR(M610="Lead", M610="Lead Lined Galvanized", M610="GRR", M610="Unknown"))), "Non-Lead",
    TRUE, ""
)</f>
        <v/>
      </c>
      <c r="Y610" s="31" t="str">
        <f t="shared" si="28"/>
        <v/>
      </c>
      <c r="Z610" s="1" t="b">
        <v>0</v>
      </c>
      <c r="AA610" s="13"/>
      <c r="AB610" s="13"/>
      <c r="AC610" s="13"/>
      <c r="AD610" s="13"/>
      <c r="AE610" s="13"/>
      <c r="AG610" s="32" t="str" cm="1">
        <f t="array" ref="AG610">_xlfn.IFS(AH610="","",AH610="Yes",IF(ISNUMBER(U610),IF(U610&lt;1988,"Yes","No"),"No"),TRUE,"")</f>
        <v/>
      </c>
      <c r="AH610" s="32" t="str">
        <f t="shared" si="29"/>
        <v/>
      </c>
      <c r="AI610" s="32" t="str" cm="1">
        <f t="array" ref="AI610">_xlfn.IFS(AJ610="","",AJ610="Yes",IF(ISNUMBER(U610),IF(U610&lt;1988,"Yes","No"),"No"),TRUE,"No")</f>
        <v>No</v>
      </c>
      <c r="AJ610" s="32" t="str" cm="1">
        <f t="array" ref="AJ610">_xlfn.IFS(AND(S610="",T610=""),"",
     OR(S610="Lead",T610="Lead"),"No",
     OR(S610="Non-Lead Copper",T610="Non-Lead Copper"),"Yes",
     TRUE,"No")</f>
        <v>No</v>
      </c>
      <c r="AK610" s="32" t="str" cm="1">
        <f t="array" ref="AK610">_xlfn.IFS(AND(S610="",T610=""),"",
     OR(S610="Lead",T610="Lead"),"Yes",
     TRUE,"No")</f>
        <v>No</v>
      </c>
    </row>
    <row r="611" spans="1:37">
      <c r="A611" s="28">
        <v>609</v>
      </c>
      <c r="B611" s="2"/>
      <c r="C611" s="2"/>
      <c r="D611" s="3"/>
      <c r="E611" s="2"/>
      <c r="F611" s="5" t="s">
        <v>68</v>
      </c>
      <c r="G611" s="2"/>
      <c r="H611" s="2"/>
      <c r="I611" s="2"/>
      <c r="J611" s="2"/>
      <c r="K611" s="2"/>
      <c r="L611" s="2"/>
      <c r="M611" s="4"/>
      <c r="N611" s="2"/>
      <c r="O611" s="2"/>
      <c r="P611" s="2"/>
      <c r="Q611" s="2"/>
      <c r="R611" s="5"/>
      <c r="S611" s="2" t="s">
        <v>68</v>
      </c>
      <c r="T611" s="2" t="s">
        <v>68</v>
      </c>
      <c r="U611" s="34"/>
      <c r="V611" s="30" t="str" cm="1">
        <f t="array" ref="V611">_xlfn.IFS(
    D611="","",
    AND(D611="Single Family Residence",OR(X611="Lead",S611="Lead",T611="Lead"),OR(Q611="No",Q611="Unknown",Q611="")),"Tier 1",
    AND(D611="Single Family Residence",OR(X611="GRR",S611="Galvanized",T611="Galvanized",F611="Lead"),OR(Q611="No",Q611="Unknown",Q611="")),"Tier 3",
    AND(D611="Single Family Residence",AI611="Yes",OR(Q611="No",Q611="Unknown",Q611="")),"Tier 4",
    AND(D611&lt;&gt;"Single Family Residence",OR(X611="Lead",AK611="Yes"),OR(Q611="No",Q611="Unknown",Q611="")),"Tier 2",
    OR(Q611="No",Q611="Unknown",Q611=""),"Tier 5",
    Q611="Yes","No Tier",
    TRUE,"")</f>
        <v/>
      </c>
      <c r="W611" s="32" t="str">
        <f t="shared" si="27"/>
        <v>Unknown</v>
      </c>
      <c r="X611" s="32" t="str" cm="1">
        <f t="array" ref="X611">_xlfn.IFS(
    AND(G611="",M611=""), "",
    OR(G611="Lead", G611="Lead Lined Galvanized", M611="Lead", M611="Lead Lined Galvanized"), "Lead",
    AND(G611="GRR", M611="GRR"), "Non-Lead",
    OR(AND(G611="GRR", M611=""), AND(G611="", M611="GRR")), "Non-Lead",
    AND(G611&lt;&gt;"GRR", G611&lt;&gt;"", M611="GRR", OR(I611="Yes", I611="Unknown", I611="")), "GRR",
    AND(G611&lt;&gt;"GRR", G611&lt;&gt;"", M611="GRR", I611="No"), "Non-Lead",
    OR(G611="Unknown", M611="Unknown"), "Unknown",
    OR(NOT(OR(G611="Lead", G611="Lead Lined Galvanized", G611="GRR", G611="Unknown")),
       NOT(OR(M611="Lead", M611="Lead Lined Galvanized", M611="GRR", M611="Unknown"))), "Non-Lead",
    TRUE, ""
)</f>
        <v/>
      </c>
      <c r="Y611" s="31" t="str">
        <f t="shared" si="28"/>
        <v/>
      </c>
      <c r="Z611" s="1" t="b">
        <v>0</v>
      </c>
      <c r="AA611" s="13"/>
      <c r="AB611" s="13"/>
      <c r="AC611" s="13"/>
      <c r="AD611" s="13"/>
      <c r="AE611" s="13"/>
      <c r="AG611" s="32" t="str" cm="1">
        <f t="array" ref="AG611">_xlfn.IFS(AH611="","",AH611="Yes",IF(ISNUMBER(U611),IF(U611&lt;1988,"Yes","No"),"No"),TRUE,"")</f>
        <v/>
      </c>
      <c r="AH611" s="32" t="str">
        <f t="shared" si="29"/>
        <v/>
      </c>
      <c r="AI611" s="32" t="str" cm="1">
        <f t="array" ref="AI611">_xlfn.IFS(AJ611="","",AJ611="Yes",IF(ISNUMBER(U611),IF(U611&lt;1988,"Yes","No"),"No"),TRUE,"No")</f>
        <v>No</v>
      </c>
      <c r="AJ611" s="32" t="str" cm="1">
        <f t="array" ref="AJ611">_xlfn.IFS(AND(S611="",T611=""),"",
     OR(S611="Lead",T611="Lead"),"No",
     OR(S611="Non-Lead Copper",T611="Non-Lead Copper"),"Yes",
     TRUE,"No")</f>
        <v>No</v>
      </c>
      <c r="AK611" s="32" t="str" cm="1">
        <f t="array" ref="AK611">_xlfn.IFS(AND(S611="",T611=""),"",
     OR(S611="Lead",T611="Lead"),"Yes",
     TRUE,"No")</f>
        <v>No</v>
      </c>
    </row>
    <row r="612" spans="1:37">
      <c r="A612" s="28">
        <v>610</v>
      </c>
      <c r="B612" s="2"/>
      <c r="C612" s="2"/>
      <c r="D612" s="3"/>
      <c r="E612" s="2"/>
      <c r="F612" s="5" t="s">
        <v>68</v>
      </c>
      <c r="G612" s="2"/>
      <c r="H612" s="2"/>
      <c r="I612" s="2"/>
      <c r="J612" s="2"/>
      <c r="K612" s="2"/>
      <c r="L612" s="2"/>
      <c r="M612" s="4"/>
      <c r="N612" s="2"/>
      <c r="O612" s="2"/>
      <c r="P612" s="2"/>
      <c r="Q612" s="2"/>
      <c r="R612" s="5"/>
      <c r="S612" s="2" t="s">
        <v>68</v>
      </c>
      <c r="T612" s="2" t="s">
        <v>68</v>
      </c>
      <c r="U612" s="34"/>
      <c r="V612" s="30" t="str" cm="1">
        <f t="array" ref="V612">_xlfn.IFS(
    D612="","",
    AND(D612="Single Family Residence",OR(X612="Lead",S612="Lead",T612="Lead"),OR(Q612="No",Q612="Unknown",Q612="")),"Tier 1",
    AND(D612="Single Family Residence",OR(X612="GRR",S612="Galvanized",T612="Galvanized",F612="Lead"),OR(Q612="No",Q612="Unknown",Q612="")),"Tier 3",
    AND(D612="Single Family Residence",AI612="Yes",OR(Q612="No",Q612="Unknown",Q612="")),"Tier 4",
    AND(D612&lt;&gt;"Single Family Residence",OR(X612="Lead",AK612="Yes"),OR(Q612="No",Q612="Unknown",Q612="")),"Tier 2",
    OR(Q612="No",Q612="Unknown",Q612=""),"Tier 5",
    Q612="Yes","No Tier",
    TRUE,"")</f>
        <v/>
      </c>
      <c r="W612" s="32" t="str">
        <f t="shared" si="27"/>
        <v>Unknown</v>
      </c>
      <c r="X612" s="32" t="str" cm="1">
        <f t="array" ref="X612">_xlfn.IFS(
    AND(G612="",M612=""), "",
    OR(G612="Lead", G612="Lead Lined Galvanized", M612="Lead", M612="Lead Lined Galvanized"), "Lead",
    AND(G612="GRR", M612="GRR"), "Non-Lead",
    OR(AND(G612="GRR", M612=""), AND(G612="", M612="GRR")), "Non-Lead",
    AND(G612&lt;&gt;"GRR", G612&lt;&gt;"", M612="GRR", OR(I612="Yes", I612="Unknown", I612="")), "GRR",
    AND(G612&lt;&gt;"GRR", G612&lt;&gt;"", M612="GRR", I612="No"), "Non-Lead",
    OR(G612="Unknown", M612="Unknown"), "Unknown",
    OR(NOT(OR(G612="Lead", G612="Lead Lined Galvanized", G612="GRR", G612="Unknown")),
       NOT(OR(M612="Lead", M612="Lead Lined Galvanized", M612="GRR", M612="Unknown"))), "Non-Lead",
    TRUE, ""
)</f>
        <v/>
      </c>
      <c r="Y612" s="31" t="str">
        <f t="shared" si="28"/>
        <v/>
      </c>
      <c r="Z612" s="1" t="b">
        <v>0</v>
      </c>
      <c r="AA612" s="13"/>
      <c r="AB612" s="13"/>
      <c r="AC612" s="13"/>
      <c r="AD612" s="13"/>
      <c r="AE612" s="13"/>
      <c r="AG612" s="32" t="str" cm="1">
        <f t="array" ref="AG612">_xlfn.IFS(AH612="","",AH612="Yes",IF(ISNUMBER(U612),IF(U612&lt;1988,"Yes","No"),"No"),TRUE,"")</f>
        <v/>
      </c>
      <c r="AH612" s="32" t="str">
        <f t="shared" si="29"/>
        <v/>
      </c>
      <c r="AI612" s="32" t="str" cm="1">
        <f t="array" ref="AI612">_xlfn.IFS(AJ612="","",AJ612="Yes",IF(ISNUMBER(U612),IF(U612&lt;1988,"Yes","No"),"No"),TRUE,"No")</f>
        <v>No</v>
      </c>
      <c r="AJ612" s="32" t="str" cm="1">
        <f t="array" ref="AJ612">_xlfn.IFS(AND(S612="",T612=""),"",
     OR(S612="Lead",T612="Lead"),"No",
     OR(S612="Non-Lead Copper",T612="Non-Lead Copper"),"Yes",
     TRUE,"No")</f>
        <v>No</v>
      </c>
      <c r="AK612" s="32" t="str" cm="1">
        <f t="array" ref="AK612">_xlfn.IFS(AND(S612="",T612=""),"",
     OR(S612="Lead",T612="Lead"),"Yes",
     TRUE,"No")</f>
        <v>No</v>
      </c>
    </row>
    <row r="613" spans="1:37">
      <c r="A613" s="28">
        <v>611</v>
      </c>
      <c r="B613" s="2"/>
      <c r="C613" s="2"/>
      <c r="D613" s="3"/>
      <c r="E613" s="2"/>
      <c r="F613" s="5" t="s">
        <v>68</v>
      </c>
      <c r="G613" s="2"/>
      <c r="H613" s="2"/>
      <c r="I613" s="2"/>
      <c r="J613" s="2"/>
      <c r="K613" s="2"/>
      <c r="L613" s="2"/>
      <c r="M613" s="4"/>
      <c r="N613" s="2"/>
      <c r="O613" s="2"/>
      <c r="P613" s="2"/>
      <c r="Q613" s="2"/>
      <c r="R613" s="5"/>
      <c r="S613" s="2" t="s">
        <v>68</v>
      </c>
      <c r="T613" s="2" t="s">
        <v>68</v>
      </c>
      <c r="U613" s="34"/>
      <c r="V613" s="30" t="str" cm="1">
        <f t="array" ref="V613">_xlfn.IFS(
    D613="","",
    AND(D613="Single Family Residence",OR(X613="Lead",S613="Lead",T613="Lead"),OR(Q613="No",Q613="Unknown",Q613="")),"Tier 1",
    AND(D613="Single Family Residence",OR(X613="GRR",S613="Galvanized",T613="Galvanized",F613="Lead"),OR(Q613="No",Q613="Unknown",Q613="")),"Tier 3",
    AND(D613="Single Family Residence",AI613="Yes",OR(Q613="No",Q613="Unknown",Q613="")),"Tier 4",
    AND(D613&lt;&gt;"Single Family Residence",OR(X613="Lead",AK613="Yes"),OR(Q613="No",Q613="Unknown",Q613="")),"Tier 2",
    OR(Q613="No",Q613="Unknown",Q613=""),"Tier 5",
    Q613="Yes","No Tier",
    TRUE,"")</f>
        <v/>
      </c>
      <c r="W613" s="32" t="str">
        <f t="shared" si="27"/>
        <v>Unknown</v>
      </c>
      <c r="X613" s="32" t="str" cm="1">
        <f t="array" ref="X613">_xlfn.IFS(
    AND(G613="",M613=""), "",
    OR(G613="Lead", G613="Lead Lined Galvanized", M613="Lead", M613="Lead Lined Galvanized"), "Lead",
    AND(G613="GRR", M613="GRR"), "Non-Lead",
    OR(AND(G613="GRR", M613=""), AND(G613="", M613="GRR")), "Non-Lead",
    AND(G613&lt;&gt;"GRR", G613&lt;&gt;"", M613="GRR", OR(I613="Yes", I613="Unknown", I613="")), "GRR",
    AND(G613&lt;&gt;"GRR", G613&lt;&gt;"", M613="GRR", I613="No"), "Non-Lead",
    OR(G613="Unknown", M613="Unknown"), "Unknown",
    OR(NOT(OR(G613="Lead", G613="Lead Lined Galvanized", G613="GRR", G613="Unknown")),
       NOT(OR(M613="Lead", M613="Lead Lined Galvanized", M613="GRR", M613="Unknown"))), "Non-Lead",
    TRUE, ""
)</f>
        <v/>
      </c>
      <c r="Y613" s="31" t="str">
        <f t="shared" si="28"/>
        <v/>
      </c>
      <c r="Z613" s="1" t="b">
        <v>0</v>
      </c>
      <c r="AA613" s="13"/>
      <c r="AB613" s="13"/>
      <c r="AC613" s="13"/>
      <c r="AD613" s="13"/>
      <c r="AE613" s="13"/>
      <c r="AG613" s="32" t="str" cm="1">
        <f t="array" ref="AG613">_xlfn.IFS(AH613="","",AH613="Yes",IF(ISNUMBER(U613),IF(U613&lt;1988,"Yes","No"),"No"),TRUE,"")</f>
        <v/>
      </c>
      <c r="AH613" s="32" t="str">
        <f t="shared" si="29"/>
        <v/>
      </c>
      <c r="AI613" s="32" t="str" cm="1">
        <f t="array" ref="AI613">_xlfn.IFS(AJ613="","",AJ613="Yes",IF(ISNUMBER(U613),IF(U613&lt;1988,"Yes","No"),"No"),TRUE,"No")</f>
        <v>No</v>
      </c>
      <c r="AJ613" s="32" t="str" cm="1">
        <f t="array" ref="AJ613">_xlfn.IFS(AND(S613="",T613=""),"",
     OR(S613="Lead",T613="Lead"),"No",
     OR(S613="Non-Lead Copper",T613="Non-Lead Copper"),"Yes",
     TRUE,"No")</f>
        <v>No</v>
      </c>
      <c r="AK613" s="32" t="str" cm="1">
        <f t="array" ref="AK613">_xlfn.IFS(AND(S613="",T613=""),"",
     OR(S613="Lead",T613="Lead"),"Yes",
     TRUE,"No")</f>
        <v>No</v>
      </c>
    </row>
    <row r="614" spans="1:37">
      <c r="A614" s="28">
        <v>612</v>
      </c>
      <c r="B614" s="2"/>
      <c r="C614" s="2"/>
      <c r="D614" s="3"/>
      <c r="E614" s="2"/>
      <c r="F614" s="5" t="s">
        <v>68</v>
      </c>
      <c r="G614" s="2"/>
      <c r="H614" s="2"/>
      <c r="I614" s="2"/>
      <c r="J614" s="2"/>
      <c r="K614" s="2"/>
      <c r="L614" s="2"/>
      <c r="M614" s="4"/>
      <c r="N614" s="2"/>
      <c r="O614" s="2"/>
      <c r="P614" s="2"/>
      <c r="Q614" s="2"/>
      <c r="R614" s="5"/>
      <c r="S614" s="2" t="s">
        <v>68</v>
      </c>
      <c r="T614" s="2" t="s">
        <v>68</v>
      </c>
      <c r="U614" s="34"/>
      <c r="V614" s="30" t="str" cm="1">
        <f t="array" ref="V614">_xlfn.IFS(
    D614="","",
    AND(D614="Single Family Residence",OR(X614="Lead",S614="Lead",T614="Lead"),OR(Q614="No",Q614="Unknown",Q614="")),"Tier 1",
    AND(D614="Single Family Residence",OR(X614="GRR",S614="Galvanized",T614="Galvanized",F614="Lead"),OR(Q614="No",Q614="Unknown",Q614="")),"Tier 3",
    AND(D614="Single Family Residence",AI614="Yes",OR(Q614="No",Q614="Unknown",Q614="")),"Tier 4",
    AND(D614&lt;&gt;"Single Family Residence",OR(X614="Lead",AK614="Yes"),OR(Q614="No",Q614="Unknown",Q614="")),"Tier 2",
    OR(Q614="No",Q614="Unknown",Q614=""),"Tier 5",
    Q614="Yes","No Tier",
    TRUE,"")</f>
        <v/>
      </c>
      <c r="W614" s="32" t="str">
        <f t="shared" si="27"/>
        <v>Unknown</v>
      </c>
      <c r="X614" s="32" t="str" cm="1">
        <f t="array" ref="X614">_xlfn.IFS(
    AND(G614="",M614=""), "",
    OR(G614="Lead", G614="Lead Lined Galvanized", M614="Lead", M614="Lead Lined Galvanized"), "Lead",
    AND(G614="GRR", M614="GRR"), "Non-Lead",
    OR(AND(G614="GRR", M614=""), AND(G614="", M614="GRR")), "Non-Lead",
    AND(G614&lt;&gt;"GRR", G614&lt;&gt;"", M614="GRR", OR(I614="Yes", I614="Unknown", I614="")), "GRR",
    AND(G614&lt;&gt;"GRR", G614&lt;&gt;"", M614="GRR", I614="No"), "Non-Lead",
    OR(G614="Unknown", M614="Unknown"), "Unknown",
    OR(NOT(OR(G614="Lead", G614="Lead Lined Galvanized", G614="GRR", G614="Unknown")),
       NOT(OR(M614="Lead", M614="Lead Lined Galvanized", M614="GRR", M614="Unknown"))), "Non-Lead",
    TRUE, ""
)</f>
        <v/>
      </c>
      <c r="Y614" s="31" t="str">
        <f t="shared" si="28"/>
        <v/>
      </c>
      <c r="Z614" s="1" t="b">
        <v>0</v>
      </c>
      <c r="AA614" s="13"/>
      <c r="AB614" s="13"/>
      <c r="AC614" s="13"/>
      <c r="AD614" s="13"/>
      <c r="AE614" s="13"/>
      <c r="AG614" s="32" t="str" cm="1">
        <f t="array" ref="AG614">_xlfn.IFS(AH614="","",AH614="Yes",IF(ISNUMBER(U614),IF(U614&lt;1988,"Yes","No"),"No"),TRUE,"")</f>
        <v/>
      </c>
      <c r="AH614" s="32" t="str">
        <f t="shared" si="29"/>
        <v/>
      </c>
      <c r="AI614" s="32" t="str" cm="1">
        <f t="array" ref="AI614">_xlfn.IFS(AJ614="","",AJ614="Yes",IF(ISNUMBER(U614),IF(U614&lt;1988,"Yes","No"),"No"),TRUE,"No")</f>
        <v>No</v>
      </c>
      <c r="AJ614" s="32" t="str" cm="1">
        <f t="array" ref="AJ614">_xlfn.IFS(AND(S614="",T614=""),"",
     OR(S614="Lead",T614="Lead"),"No",
     OR(S614="Non-Lead Copper",T614="Non-Lead Copper"),"Yes",
     TRUE,"No")</f>
        <v>No</v>
      </c>
      <c r="AK614" s="32" t="str" cm="1">
        <f t="array" ref="AK614">_xlfn.IFS(AND(S614="",T614=""),"",
     OR(S614="Lead",T614="Lead"),"Yes",
     TRUE,"No")</f>
        <v>No</v>
      </c>
    </row>
    <row r="615" spans="1:37">
      <c r="A615" s="28">
        <v>613</v>
      </c>
      <c r="B615" s="2"/>
      <c r="C615" s="2"/>
      <c r="D615" s="3"/>
      <c r="E615" s="2"/>
      <c r="F615" s="5" t="s">
        <v>68</v>
      </c>
      <c r="G615" s="2"/>
      <c r="H615" s="2"/>
      <c r="I615" s="2"/>
      <c r="J615" s="2"/>
      <c r="K615" s="2"/>
      <c r="L615" s="2"/>
      <c r="M615" s="4"/>
      <c r="N615" s="2"/>
      <c r="O615" s="2"/>
      <c r="P615" s="2"/>
      <c r="Q615" s="2"/>
      <c r="R615" s="5"/>
      <c r="S615" s="2" t="s">
        <v>68</v>
      </c>
      <c r="T615" s="2" t="s">
        <v>68</v>
      </c>
      <c r="U615" s="34"/>
      <c r="V615" s="30" t="str" cm="1">
        <f t="array" ref="V615">_xlfn.IFS(
    D615="","",
    AND(D615="Single Family Residence",OR(X615="Lead",S615="Lead",T615="Lead"),OR(Q615="No",Q615="Unknown",Q615="")),"Tier 1",
    AND(D615="Single Family Residence",OR(X615="GRR",S615="Galvanized",T615="Galvanized",F615="Lead"),OR(Q615="No",Q615="Unknown",Q615="")),"Tier 3",
    AND(D615="Single Family Residence",AI615="Yes",OR(Q615="No",Q615="Unknown",Q615="")),"Tier 4",
    AND(D615&lt;&gt;"Single Family Residence",OR(X615="Lead",AK615="Yes"),OR(Q615="No",Q615="Unknown",Q615="")),"Tier 2",
    OR(Q615="No",Q615="Unknown",Q615=""),"Tier 5",
    Q615="Yes","No Tier",
    TRUE,"")</f>
        <v/>
      </c>
      <c r="W615" s="32" t="str">
        <f t="shared" si="27"/>
        <v>Unknown</v>
      </c>
      <c r="X615" s="32" t="str" cm="1">
        <f t="array" ref="X615">_xlfn.IFS(
    AND(G615="",M615=""), "",
    OR(G615="Lead", G615="Lead Lined Galvanized", M615="Lead", M615="Lead Lined Galvanized"), "Lead",
    AND(G615="GRR", M615="GRR"), "Non-Lead",
    OR(AND(G615="GRR", M615=""), AND(G615="", M615="GRR")), "Non-Lead",
    AND(G615&lt;&gt;"GRR", G615&lt;&gt;"", M615="GRR", OR(I615="Yes", I615="Unknown", I615="")), "GRR",
    AND(G615&lt;&gt;"GRR", G615&lt;&gt;"", M615="GRR", I615="No"), "Non-Lead",
    OR(G615="Unknown", M615="Unknown"), "Unknown",
    OR(NOT(OR(G615="Lead", G615="Lead Lined Galvanized", G615="GRR", G615="Unknown")),
       NOT(OR(M615="Lead", M615="Lead Lined Galvanized", M615="GRR", M615="Unknown"))), "Non-Lead",
    TRUE, ""
)</f>
        <v/>
      </c>
      <c r="Y615" s="31" t="str">
        <f t="shared" si="28"/>
        <v/>
      </c>
      <c r="Z615" s="1" t="b">
        <v>0</v>
      </c>
      <c r="AA615" s="13"/>
      <c r="AB615" s="13"/>
      <c r="AC615" s="13"/>
      <c r="AD615" s="13"/>
      <c r="AE615" s="13"/>
      <c r="AG615" s="32" t="str" cm="1">
        <f t="array" ref="AG615">_xlfn.IFS(AH615="","",AH615="Yes",IF(ISNUMBER(U615),IF(U615&lt;1988,"Yes","No"),"No"),TRUE,"")</f>
        <v/>
      </c>
      <c r="AH615" s="32" t="str">
        <f t="shared" si="29"/>
        <v/>
      </c>
      <c r="AI615" s="32" t="str" cm="1">
        <f t="array" ref="AI615">_xlfn.IFS(AJ615="","",AJ615="Yes",IF(ISNUMBER(U615),IF(U615&lt;1988,"Yes","No"),"No"),TRUE,"No")</f>
        <v>No</v>
      </c>
      <c r="AJ615" s="32" t="str" cm="1">
        <f t="array" ref="AJ615">_xlfn.IFS(AND(S615="",T615=""),"",
     OR(S615="Lead",T615="Lead"),"No",
     OR(S615="Non-Lead Copper",T615="Non-Lead Copper"),"Yes",
     TRUE,"No")</f>
        <v>No</v>
      </c>
      <c r="AK615" s="32" t="str" cm="1">
        <f t="array" ref="AK615">_xlfn.IFS(AND(S615="",T615=""),"",
     OR(S615="Lead",T615="Lead"),"Yes",
     TRUE,"No")</f>
        <v>No</v>
      </c>
    </row>
    <row r="616" spans="1:37">
      <c r="A616" s="28">
        <v>614</v>
      </c>
      <c r="B616" s="2"/>
      <c r="C616" s="2"/>
      <c r="D616" s="3"/>
      <c r="E616" s="2"/>
      <c r="F616" s="5" t="s">
        <v>68</v>
      </c>
      <c r="G616" s="2"/>
      <c r="H616" s="2"/>
      <c r="I616" s="2"/>
      <c r="J616" s="2"/>
      <c r="K616" s="2"/>
      <c r="L616" s="2"/>
      <c r="M616" s="4"/>
      <c r="N616" s="2"/>
      <c r="O616" s="2"/>
      <c r="P616" s="2"/>
      <c r="Q616" s="2"/>
      <c r="R616" s="5"/>
      <c r="S616" s="2" t="s">
        <v>68</v>
      </c>
      <c r="T616" s="2" t="s">
        <v>68</v>
      </c>
      <c r="U616" s="34"/>
      <c r="V616" s="30" t="str" cm="1">
        <f t="array" ref="V616">_xlfn.IFS(
    D616="","",
    AND(D616="Single Family Residence",OR(X616="Lead",S616="Lead",T616="Lead"),OR(Q616="No",Q616="Unknown",Q616="")),"Tier 1",
    AND(D616="Single Family Residence",OR(X616="GRR",S616="Galvanized",T616="Galvanized",F616="Lead"),OR(Q616="No",Q616="Unknown",Q616="")),"Tier 3",
    AND(D616="Single Family Residence",AI616="Yes",OR(Q616="No",Q616="Unknown",Q616="")),"Tier 4",
    AND(D616&lt;&gt;"Single Family Residence",OR(X616="Lead",AK616="Yes"),OR(Q616="No",Q616="Unknown",Q616="")),"Tier 2",
    OR(Q616="No",Q616="Unknown",Q616=""),"Tier 5",
    Q616="Yes","No Tier",
    TRUE,"")</f>
        <v/>
      </c>
      <c r="W616" s="32" t="str">
        <f t="shared" si="27"/>
        <v>Unknown</v>
      </c>
      <c r="X616" s="32" t="str" cm="1">
        <f t="array" ref="X616">_xlfn.IFS(
    AND(G616="",M616=""), "",
    OR(G616="Lead", G616="Lead Lined Galvanized", M616="Lead", M616="Lead Lined Galvanized"), "Lead",
    AND(G616="GRR", M616="GRR"), "Non-Lead",
    OR(AND(G616="GRR", M616=""), AND(G616="", M616="GRR")), "Non-Lead",
    AND(G616&lt;&gt;"GRR", G616&lt;&gt;"", M616="GRR", OR(I616="Yes", I616="Unknown", I616="")), "GRR",
    AND(G616&lt;&gt;"GRR", G616&lt;&gt;"", M616="GRR", I616="No"), "Non-Lead",
    OR(G616="Unknown", M616="Unknown"), "Unknown",
    OR(NOT(OR(G616="Lead", G616="Lead Lined Galvanized", G616="GRR", G616="Unknown")),
       NOT(OR(M616="Lead", M616="Lead Lined Galvanized", M616="GRR", M616="Unknown"))), "Non-Lead",
    TRUE, ""
)</f>
        <v/>
      </c>
      <c r="Y616" s="31" t="str">
        <f t="shared" si="28"/>
        <v/>
      </c>
      <c r="Z616" s="1" t="b">
        <v>0</v>
      </c>
      <c r="AA616" s="13"/>
      <c r="AB616" s="13"/>
      <c r="AC616" s="13"/>
      <c r="AD616" s="13"/>
      <c r="AE616" s="13"/>
      <c r="AG616" s="32" t="str" cm="1">
        <f t="array" ref="AG616">_xlfn.IFS(AH616="","",AH616="Yes",IF(ISNUMBER(U616),IF(U616&lt;1988,"Yes","No"),"No"),TRUE,"")</f>
        <v/>
      </c>
      <c r="AH616" s="32" t="str">
        <f t="shared" si="29"/>
        <v/>
      </c>
      <c r="AI616" s="32" t="str" cm="1">
        <f t="array" ref="AI616">_xlfn.IFS(AJ616="","",AJ616="Yes",IF(ISNUMBER(U616),IF(U616&lt;1988,"Yes","No"),"No"),TRUE,"No")</f>
        <v>No</v>
      </c>
      <c r="AJ616" s="32" t="str" cm="1">
        <f t="array" ref="AJ616">_xlfn.IFS(AND(S616="",T616=""),"",
     OR(S616="Lead",T616="Lead"),"No",
     OR(S616="Non-Lead Copper",T616="Non-Lead Copper"),"Yes",
     TRUE,"No")</f>
        <v>No</v>
      </c>
      <c r="AK616" s="32" t="str" cm="1">
        <f t="array" ref="AK616">_xlfn.IFS(AND(S616="",T616=""),"",
     OR(S616="Lead",T616="Lead"),"Yes",
     TRUE,"No")</f>
        <v>No</v>
      </c>
    </row>
    <row r="617" spans="1:37">
      <c r="A617" s="28">
        <v>615</v>
      </c>
      <c r="B617" s="2"/>
      <c r="C617" s="2"/>
      <c r="D617" s="3"/>
      <c r="E617" s="2"/>
      <c r="F617" s="5" t="s">
        <v>68</v>
      </c>
      <c r="G617" s="2"/>
      <c r="H617" s="2"/>
      <c r="I617" s="2"/>
      <c r="J617" s="2"/>
      <c r="K617" s="2"/>
      <c r="L617" s="2"/>
      <c r="M617" s="4"/>
      <c r="N617" s="2"/>
      <c r="O617" s="2"/>
      <c r="P617" s="2"/>
      <c r="Q617" s="2"/>
      <c r="R617" s="5"/>
      <c r="S617" s="2" t="s">
        <v>68</v>
      </c>
      <c r="T617" s="2" t="s">
        <v>68</v>
      </c>
      <c r="U617" s="34"/>
      <c r="V617" s="30" t="str" cm="1">
        <f t="array" ref="V617">_xlfn.IFS(
    D617="","",
    AND(D617="Single Family Residence",OR(X617="Lead",S617="Lead",T617="Lead"),OR(Q617="No",Q617="Unknown",Q617="")),"Tier 1",
    AND(D617="Single Family Residence",OR(X617="GRR",S617="Galvanized",T617="Galvanized",F617="Lead"),OR(Q617="No",Q617="Unknown",Q617="")),"Tier 3",
    AND(D617="Single Family Residence",AI617="Yes",OR(Q617="No",Q617="Unknown",Q617="")),"Tier 4",
    AND(D617&lt;&gt;"Single Family Residence",OR(X617="Lead",AK617="Yes"),OR(Q617="No",Q617="Unknown",Q617="")),"Tier 2",
    OR(Q617="No",Q617="Unknown",Q617=""),"Tier 5",
    Q617="Yes","No Tier",
    TRUE,"")</f>
        <v/>
      </c>
      <c r="W617" s="32" t="str">
        <f t="shared" si="27"/>
        <v>Unknown</v>
      </c>
      <c r="X617" s="32" t="str" cm="1">
        <f t="array" ref="X617">_xlfn.IFS(
    AND(G617="",M617=""), "",
    OR(G617="Lead", G617="Lead Lined Galvanized", M617="Lead", M617="Lead Lined Galvanized"), "Lead",
    AND(G617="GRR", M617="GRR"), "Non-Lead",
    OR(AND(G617="GRR", M617=""), AND(G617="", M617="GRR")), "Non-Lead",
    AND(G617&lt;&gt;"GRR", G617&lt;&gt;"", M617="GRR", OR(I617="Yes", I617="Unknown", I617="")), "GRR",
    AND(G617&lt;&gt;"GRR", G617&lt;&gt;"", M617="GRR", I617="No"), "Non-Lead",
    OR(G617="Unknown", M617="Unknown"), "Unknown",
    OR(NOT(OR(G617="Lead", G617="Lead Lined Galvanized", G617="GRR", G617="Unknown")),
       NOT(OR(M617="Lead", M617="Lead Lined Galvanized", M617="GRR", M617="Unknown"))), "Non-Lead",
    TRUE, ""
)</f>
        <v/>
      </c>
      <c r="Y617" s="31" t="str">
        <f t="shared" si="28"/>
        <v/>
      </c>
      <c r="Z617" s="1" t="b">
        <v>0</v>
      </c>
      <c r="AA617" s="13"/>
      <c r="AB617" s="13"/>
      <c r="AC617" s="13"/>
      <c r="AD617" s="13"/>
      <c r="AE617" s="13"/>
      <c r="AG617" s="32" t="str" cm="1">
        <f t="array" ref="AG617">_xlfn.IFS(AH617="","",AH617="Yes",IF(ISNUMBER(U617),IF(U617&lt;1988,"Yes","No"),"No"),TRUE,"")</f>
        <v/>
      </c>
      <c r="AH617" s="32" t="str">
        <f t="shared" si="29"/>
        <v/>
      </c>
      <c r="AI617" s="32" t="str" cm="1">
        <f t="array" ref="AI617">_xlfn.IFS(AJ617="","",AJ617="Yes",IF(ISNUMBER(U617),IF(U617&lt;1988,"Yes","No"),"No"),TRUE,"No")</f>
        <v>No</v>
      </c>
      <c r="AJ617" s="32" t="str" cm="1">
        <f t="array" ref="AJ617">_xlfn.IFS(AND(S617="",T617=""),"",
     OR(S617="Lead",T617="Lead"),"No",
     OR(S617="Non-Lead Copper",T617="Non-Lead Copper"),"Yes",
     TRUE,"No")</f>
        <v>No</v>
      </c>
      <c r="AK617" s="32" t="str" cm="1">
        <f t="array" ref="AK617">_xlfn.IFS(AND(S617="",T617=""),"",
     OR(S617="Lead",T617="Lead"),"Yes",
     TRUE,"No")</f>
        <v>No</v>
      </c>
    </row>
    <row r="618" spans="1:37">
      <c r="A618" s="28">
        <v>616</v>
      </c>
      <c r="B618" s="2"/>
      <c r="C618" s="2"/>
      <c r="D618" s="3"/>
      <c r="E618" s="2"/>
      <c r="F618" s="5" t="s">
        <v>68</v>
      </c>
      <c r="G618" s="2"/>
      <c r="H618" s="2"/>
      <c r="I618" s="2"/>
      <c r="J618" s="2"/>
      <c r="K618" s="2"/>
      <c r="L618" s="2"/>
      <c r="M618" s="4"/>
      <c r="N618" s="2"/>
      <c r="O618" s="2"/>
      <c r="P618" s="2"/>
      <c r="Q618" s="2"/>
      <c r="R618" s="5"/>
      <c r="S618" s="2" t="s">
        <v>68</v>
      </c>
      <c r="T618" s="2" t="s">
        <v>68</v>
      </c>
      <c r="U618" s="34"/>
      <c r="V618" s="30" t="str" cm="1">
        <f t="array" ref="V618">_xlfn.IFS(
    D618="","",
    AND(D618="Single Family Residence",OR(X618="Lead",S618="Lead",T618="Lead"),OR(Q618="No",Q618="Unknown",Q618="")),"Tier 1",
    AND(D618="Single Family Residence",OR(X618="GRR",S618="Galvanized",T618="Galvanized",F618="Lead"),OR(Q618="No",Q618="Unknown",Q618="")),"Tier 3",
    AND(D618="Single Family Residence",AI618="Yes",OR(Q618="No",Q618="Unknown",Q618="")),"Tier 4",
    AND(D618&lt;&gt;"Single Family Residence",OR(X618="Lead",AK618="Yes"),OR(Q618="No",Q618="Unknown",Q618="")),"Tier 2",
    OR(Q618="No",Q618="Unknown",Q618=""),"Tier 5",
    Q618="Yes","No Tier",
    TRUE,"")</f>
        <v/>
      </c>
      <c r="W618" s="32" t="str">
        <f t="shared" si="27"/>
        <v>Unknown</v>
      </c>
      <c r="X618" s="32" t="str" cm="1">
        <f t="array" ref="X618">_xlfn.IFS(
    AND(G618="",M618=""), "",
    OR(G618="Lead", G618="Lead Lined Galvanized", M618="Lead", M618="Lead Lined Galvanized"), "Lead",
    AND(G618="GRR", M618="GRR"), "Non-Lead",
    OR(AND(G618="GRR", M618=""), AND(G618="", M618="GRR")), "Non-Lead",
    AND(G618&lt;&gt;"GRR", G618&lt;&gt;"", M618="GRR", OR(I618="Yes", I618="Unknown", I618="")), "GRR",
    AND(G618&lt;&gt;"GRR", G618&lt;&gt;"", M618="GRR", I618="No"), "Non-Lead",
    OR(G618="Unknown", M618="Unknown"), "Unknown",
    OR(NOT(OR(G618="Lead", G618="Lead Lined Galvanized", G618="GRR", G618="Unknown")),
       NOT(OR(M618="Lead", M618="Lead Lined Galvanized", M618="GRR", M618="Unknown"))), "Non-Lead",
    TRUE, ""
)</f>
        <v/>
      </c>
      <c r="Y618" s="31" t="str">
        <f t="shared" si="28"/>
        <v/>
      </c>
      <c r="Z618" s="1" t="b">
        <v>0</v>
      </c>
      <c r="AA618" s="13"/>
      <c r="AB618" s="13"/>
      <c r="AC618" s="13"/>
      <c r="AD618" s="13"/>
      <c r="AE618" s="13"/>
      <c r="AG618" s="32" t="str" cm="1">
        <f t="array" ref="AG618">_xlfn.IFS(AH618="","",AH618="Yes",IF(ISNUMBER(U618),IF(U618&lt;1988,"Yes","No"),"No"),TRUE,"")</f>
        <v/>
      </c>
      <c r="AH618" s="32" t="str">
        <f t="shared" si="29"/>
        <v/>
      </c>
      <c r="AI618" s="32" t="str" cm="1">
        <f t="array" ref="AI618">_xlfn.IFS(AJ618="","",AJ618="Yes",IF(ISNUMBER(U618),IF(U618&lt;1988,"Yes","No"),"No"),TRUE,"No")</f>
        <v>No</v>
      </c>
      <c r="AJ618" s="32" t="str" cm="1">
        <f t="array" ref="AJ618">_xlfn.IFS(AND(S618="",T618=""),"",
     OR(S618="Lead",T618="Lead"),"No",
     OR(S618="Non-Lead Copper",T618="Non-Lead Copper"),"Yes",
     TRUE,"No")</f>
        <v>No</v>
      </c>
      <c r="AK618" s="32" t="str" cm="1">
        <f t="array" ref="AK618">_xlfn.IFS(AND(S618="",T618=""),"",
     OR(S618="Lead",T618="Lead"),"Yes",
     TRUE,"No")</f>
        <v>No</v>
      </c>
    </row>
    <row r="619" spans="1:37">
      <c r="A619" s="28">
        <v>617</v>
      </c>
      <c r="B619" s="2"/>
      <c r="C619" s="2"/>
      <c r="D619" s="3"/>
      <c r="E619" s="2"/>
      <c r="F619" s="5" t="s">
        <v>68</v>
      </c>
      <c r="G619" s="2"/>
      <c r="H619" s="2"/>
      <c r="I619" s="2"/>
      <c r="J619" s="2"/>
      <c r="K619" s="2"/>
      <c r="L619" s="2"/>
      <c r="M619" s="4"/>
      <c r="N619" s="2"/>
      <c r="O619" s="2"/>
      <c r="P619" s="2"/>
      <c r="Q619" s="2"/>
      <c r="R619" s="5"/>
      <c r="S619" s="2" t="s">
        <v>68</v>
      </c>
      <c r="T619" s="2" t="s">
        <v>68</v>
      </c>
      <c r="U619" s="34"/>
      <c r="V619" s="30" t="str" cm="1">
        <f t="array" ref="V619">_xlfn.IFS(
    D619="","",
    AND(D619="Single Family Residence",OR(X619="Lead",S619="Lead",T619="Lead"),OR(Q619="No",Q619="Unknown",Q619="")),"Tier 1",
    AND(D619="Single Family Residence",OR(X619="GRR",S619="Galvanized",T619="Galvanized",F619="Lead"),OR(Q619="No",Q619="Unknown",Q619="")),"Tier 3",
    AND(D619="Single Family Residence",AI619="Yes",OR(Q619="No",Q619="Unknown",Q619="")),"Tier 4",
    AND(D619&lt;&gt;"Single Family Residence",OR(X619="Lead",AK619="Yes"),OR(Q619="No",Q619="Unknown",Q619="")),"Tier 2",
    OR(Q619="No",Q619="Unknown",Q619=""),"Tier 5",
    Q619="Yes","No Tier",
    TRUE,"")</f>
        <v/>
      </c>
      <c r="W619" s="32" t="str">
        <f t="shared" si="27"/>
        <v>Unknown</v>
      </c>
      <c r="X619" s="32" t="str" cm="1">
        <f t="array" ref="X619">_xlfn.IFS(
    AND(G619="",M619=""), "",
    OR(G619="Lead", G619="Lead Lined Galvanized", M619="Lead", M619="Lead Lined Galvanized"), "Lead",
    AND(G619="GRR", M619="GRR"), "Non-Lead",
    OR(AND(G619="GRR", M619=""), AND(G619="", M619="GRR")), "Non-Lead",
    AND(G619&lt;&gt;"GRR", G619&lt;&gt;"", M619="GRR", OR(I619="Yes", I619="Unknown", I619="")), "GRR",
    AND(G619&lt;&gt;"GRR", G619&lt;&gt;"", M619="GRR", I619="No"), "Non-Lead",
    OR(G619="Unknown", M619="Unknown"), "Unknown",
    OR(NOT(OR(G619="Lead", G619="Lead Lined Galvanized", G619="GRR", G619="Unknown")),
       NOT(OR(M619="Lead", M619="Lead Lined Galvanized", M619="GRR", M619="Unknown"))), "Non-Lead",
    TRUE, ""
)</f>
        <v/>
      </c>
      <c r="Y619" s="31" t="str">
        <f t="shared" si="28"/>
        <v/>
      </c>
      <c r="Z619" s="1" t="b">
        <v>0</v>
      </c>
      <c r="AA619" s="13"/>
      <c r="AB619" s="13"/>
      <c r="AC619" s="13"/>
      <c r="AD619" s="13"/>
      <c r="AE619" s="13"/>
      <c r="AG619" s="32" t="str" cm="1">
        <f t="array" ref="AG619">_xlfn.IFS(AH619="","",AH619="Yes",IF(ISNUMBER(U619),IF(U619&lt;1988,"Yes","No"),"No"),TRUE,"")</f>
        <v/>
      </c>
      <c r="AH619" s="32" t="str">
        <f t="shared" si="29"/>
        <v/>
      </c>
      <c r="AI619" s="32" t="str" cm="1">
        <f t="array" ref="AI619">_xlfn.IFS(AJ619="","",AJ619="Yes",IF(ISNUMBER(U619),IF(U619&lt;1988,"Yes","No"),"No"),TRUE,"No")</f>
        <v>No</v>
      </c>
      <c r="AJ619" s="32" t="str" cm="1">
        <f t="array" ref="AJ619">_xlfn.IFS(AND(S619="",T619=""),"",
     OR(S619="Lead",T619="Lead"),"No",
     OR(S619="Non-Lead Copper",T619="Non-Lead Copper"),"Yes",
     TRUE,"No")</f>
        <v>No</v>
      </c>
      <c r="AK619" s="32" t="str" cm="1">
        <f t="array" ref="AK619">_xlfn.IFS(AND(S619="",T619=""),"",
     OR(S619="Lead",T619="Lead"),"Yes",
     TRUE,"No")</f>
        <v>No</v>
      </c>
    </row>
    <row r="620" spans="1:37">
      <c r="A620" s="28">
        <v>618</v>
      </c>
      <c r="B620" s="2"/>
      <c r="C620" s="2"/>
      <c r="D620" s="3"/>
      <c r="E620" s="2"/>
      <c r="F620" s="5" t="s">
        <v>68</v>
      </c>
      <c r="G620" s="2"/>
      <c r="H620" s="2"/>
      <c r="I620" s="2"/>
      <c r="J620" s="2"/>
      <c r="K620" s="2"/>
      <c r="L620" s="2"/>
      <c r="M620" s="4"/>
      <c r="N620" s="2"/>
      <c r="O620" s="2"/>
      <c r="P620" s="2"/>
      <c r="Q620" s="2"/>
      <c r="R620" s="5"/>
      <c r="S620" s="2" t="s">
        <v>68</v>
      </c>
      <c r="T620" s="2" t="s">
        <v>68</v>
      </c>
      <c r="U620" s="34"/>
      <c r="V620" s="30" t="str" cm="1">
        <f t="array" ref="V620">_xlfn.IFS(
    D620="","",
    AND(D620="Single Family Residence",OR(X620="Lead",S620="Lead",T620="Lead"),OR(Q620="No",Q620="Unknown",Q620="")),"Tier 1",
    AND(D620="Single Family Residence",OR(X620="GRR",S620="Galvanized",T620="Galvanized",F620="Lead"),OR(Q620="No",Q620="Unknown",Q620="")),"Tier 3",
    AND(D620="Single Family Residence",AI620="Yes",OR(Q620="No",Q620="Unknown",Q620="")),"Tier 4",
    AND(D620&lt;&gt;"Single Family Residence",OR(X620="Lead",AK620="Yes"),OR(Q620="No",Q620="Unknown",Q620="")),"Tier 2",
    OR(Q620="No",Q620="Unknown",Q620=""),"Tier 5",
    Q620="Yes","No Tier",
    TRUE,"")</f>
        <v/>
      </c>
      <c r="W620" s="32" t="str">
        <f t="shared" si="27"/>
        <v>Unknown</v>
      </c>
      <c r="X620" s="32" t="str" cm="1">
        <f t="array" ref="X620">_xlfn.IFS(
    AND(G620="",M620=""), "",
    OR(G620="Lead", G620="Lead Lined Galvanized", M620="Lead", M620="Lead Lined Galvanized"), "Lead",
    AND(G620="GRR", M620="GRR"), "Non-Lead",
    OR(AND(G620="GRR", M620=""), AND(G620="", M620="GRR")), "Non-Lead",
    AND(G620&lt;&gt;"GRR", G620&lt;&gt;"", M620="GRR", OR(I620="Yes", I620="Unknown", I620="")), "GRR",
    AND(G620&lt;&gt;"GRR", G620&lt;&gt;"", M620="GRR", I620="No"), "Non-Lead",
    OR(G620="Unknown", M620="Unknown"), "Unknown",
    OR(NOT(OR(G620="Lead", G620="Lead Lined Galvanized", G620="GRR", G620="Unknown")),
       NOT(OR(M620="Lead", M620="Lead Lined Galvanized", M620="GRR", M620="Unknown"))), "Non-Lead",
    TRUE, ""
)</f>
        <v/>
      </c>
      <c r="Y620" s="31" t="str">
        <f t="shared" si="28"/>
        <v/>
      </c>
      <c r="Z620" s="1" t="b">
        <v>0</v>
      </c>
      <c r="AA620" s="13"/>
      <c r="AB620" s="13"/>
      <c r="AC620" s="13"/>
      <c r="AD620" s="13"/>
      <c r="AE620" s="13"/>
      <c r="AG620" s="32" t="str" cm="1">
        <f t="array" ref="AG620">_xlfn.IFS(AH620="","",AH620="Yes",IF(ISNUMBER(U620),IF(U620&lt;1988,"Yes","No"),"No"),TRUE,"")</f>
        <v/>
      </c>
      <c r="AH620" s="32" t="str">
        <f t="shared" si="29"/>
        <v/>
      </c>
      <c r="AI620" s="32" t="str" cm="1">
        <f t="array" ref="AI620">_xlfn.IFS(AJ620="","",AJ620="Yes",IF(ISNUMBER(U620),IF(U620&lt;1988,"Yes","No"),"No"),TRUE,"No")</f>
        <v>No</v>
      </c>
      <c r="AJ620" s="32" t="str" cm="1">
        <f t="array" ref="AJ620">_xlfn.IFS(AND(S620="",T620=""),"",
     OR(S620="Lead",T620="Lead"),"No",
     OR(S620="Non-Lead Copper",T620="Non-Lead Copper"),"Yes",
     TRUE,"No")</f>
        <v>No</v>
      </c>
      <c r="AK620" s="32" t="str" cm="1">
        <f t="array" ref="AK620">_xlfn.IFS(AND(S620="",T620=""),"",
     OR(S620="Lead",T620="Lead"),"Yes",
     TRUE,"No")</f>
        <v>No</v>
      </c>
    </row>
    <row r="621" spans="1:37">
      <c r="A621" s="28">
        <v>619</v>
      </c>
      <c r="B621" s="2"/>
      <c r="C621" s="2"/>
      <c r="D621" s="3"/>
      <c r="E621" s="2"/>
      <c r="F621" s="5" t="s">
        <v>68</v>
      </c>
      <c r="G621" s="2"/>
      <c r="H621" s="2"/>
      <c r="I621" s="2"/>
      <c r="J621" s="2"/>
      <c r="K621" s="2"/>
      <c r="L621" s="2"/>
      <c r="M621" s="4"/>
      <c r="N621" s="2"/>
      <c r="O621" s="2"/>
      <c r="P621" s="2"/>
      <c r="Q621" s="2"/>
      <c r="R621" s="5"/>
      <c r="S621" s="2" t="s">
        <v>68</v>
      </c>
      <c r="T621" s="2" t="s">
        <v>68</v>
      </c>
      <c r="U621" s="34"/>
      <c r="V621" s="30" t="str" cm="1">
        <f t="array" ref="V621">_xlfn.IFS(
    D621="","",
    AND(D621="Single Family Residence",OR(X621="Lead",S621="Lead",T621="Lead"),OR(Q621="No",Q621="Unknown",Q621="")),"Tier 1",
    AND(D621="Single Family Residence",OR(X621="GRR",S621="Galvanized",T621="Galvanized",F621="Lead"),OR(Q621="No",Q621="Unknown",Q621="")),"Tier 3",
    AND(D621="Single Family Residence",AI621="Yes",OR(Q621="No",Q621="Unknown",Q621="")),"Tier 4",
    AND(D621&lt;&gt;"Single Family Residence",OR(X621="Lead",AK621="Yes"),OR(Q621="No",Q621="Unknown",Q621="")),"Tier 2",
    OR(Q621="No",Q621="Unknown",Q621=""),"Tier 5",
    Q621="Yes","No Tier",
    TRUE,"")</f>
        <v/>
      </c>
      <c r="W621" s="32" t="str">
        <f t="shared" si="27"/>
        <v>Unknown</v>
      </c>
      <c r="X621" s="32" t="str" cm="1">
        <f t="array" ref="X621">_xlfn.IFS(
    AND(G621="",M621=""), "",
    OR(G621="Lead", G621="Lead Lined Galvanized", M621="Lead", M621="Lead Lined Galvanized"), "Lead",
    AND(G621="GRR", M621="GRR"), "Non-Lead",
    OR(AND(G621="GRR", M621=""), AND(G621="", M621="GRR")), "Non-Lead",
    AND(G621&lt;&gt;"GRR", G621&lt;&gt;"", M621="GRR", OR(I621="Yes", I621="Unknown", I621="")), "GRR",
    AND(G621&lt;&gt;"GRR", G621&lt;&gt;"", M621="GRR", I621="No"), "Non-Lead",
    OR(G621="Unknown", M621="Unknown"), "Unknown",
    OR(NOT(OR(G621="Lead", G621="Lead Lined Galvanized", G621="GRR", G621="Unknown")),
       NOT(OR(M621="Lead", M621="Lead Lined Galvanized", M621="GRR", M621="Unknown"))), "Non-Lead",
    TRUE, ""
)</f>
        <v/>
      </c>
      <c r="Y621" s="31" t="str">
        <f t="shared" si="28"/>
        <v/>
      </c>
      <c r="Z621" s="1" t="b">
        <v>0</v>
      </c>
      <c r="AA621" s="13"/>
      <c r="AB621" s="13"/>
      <c r="AC621" s="13"/>
      <c r="AD621" s="13"/>
      <c r="AE621" s="13"/>
      <c r="AG621" s="32" t="str" cm="1">
        <f t="array" ref="AG621">_xlfn.IFS(AH621="","",AH621="Yes",IF(ISNUMBER(U621),IF(U621&lt;1988,"Yes","No"),"No"),TRUE,"")</f>
        <v/>
      </c>
      <c r="AH621" s="32" t="str">
        <f t="shared" si="29"/>
        <v/>
      </c>
      <c r="AI621" s="32" t="str" cm="1">
        <f t="array" ref="AI621">_xlfn.IFS(AJ621="","",AJ621="Yes",IF(ISNUMBER(U621),IF(U621&lt;1988,"Yes","No"),"No"),TRUE,"No")</f>
        <v>No</v>
      </c>
      <c r="AJ621" s="32" t="str" cm="1">
        <f t="array" ref="AJ621">_xlfn.IFS(AND(S621="",T621=""),"",
     OR(S621="Lead",T621="Lead"),"No",
     OR(S621="Non-Lead Copper",T621="Non-Lead Copper"),"Yes",
     TRUE,"No")</f>
        <v>No</v>
      </c>
      <c r="AK621" s="32" t="str" cm="1">
        <f t="array" ref="AK621">_xlfn.IFS(AND(S621="",T621=""),"",
     OR(S621="Lead",T621="Lead"),"Yes",
     TRUE,"No")</f>
        <v>No</v>
      </c>
    </row>
    <row r="622" spans="1:37">
      <c r="A622" s="28">
        <v>620</v>
      </c>
      <c r="B622" s="2"/>
      <c r="C622" s="2"/>
      <c r="D622" s="3"/>
      <c r="E622" s="2"/>
      <c r="F622" s="5" t="s">
        <v>68</v>
      </c>
      <c r="G622" s="2"/>
      <c r="H622" s="2"/>
      <c r="I622" s="2"/>
      <c r="J622" s="2"/>
      <c r="K622" s="2"/>
      <c r="L622" s="2"/>
      <c r="M622" s="4"/>
      <c r="N622" s="2"/>
      <c r="O622" s="2"/>
      <c r="P622" s="2"/>
      <c r="Q622" s="2"/>
      <c r="R622" s="5"/>
      <c r="S622" s="2" t="s">
        <v>68</v>
      </c>
      <c r="T622" s="2" t="s">
        <v>68</v>
      </c>
      <c r="U622" s="34"/>
      <c r="V622" s="30" t="str" cm="1">
        <f t="array" ref="V622">_xlfn.IFS(
    D622="","",
    AND(D622="Single Family Residence",OR(X622="Lead",S622="Lead",T622="Lead"),OR(Q622="No",Q622="Unknown",Q622="")),"Tier 1",
    AND(D622="Single Family Residence",OR(X622="GRR",S622="Galvanized",T622="Galvanized",F622="Lead"),OR(Q622="No",Q622="Unknown",Q622="")),"Tier 3",
    AND(D622="Single Family Residence",AI622="Yes",OR(Q622="No",Q622="Unknown",Q622="")),"Tier 4",
    AND(D622&lt;&gt;"Single Family Residence",OR(X622="Lead",AK622="Yes"),OR(Q622="No",Q622="Unknown",Q622="")),"Tier 2",
    OR(Q622="No",Q622="Unknown",Q622=""),"Tier 5",
    Q622="Yes","No Tier",
    TRUE,"")</f>
        <v/>
      </c>
      <c r="W622" s="32" t="str">
        <f t="shared" si="27"/>
        <v>Unknown</v>
      </c>
      <c r="X622" s="32" t="str" cm="1">
        <f t="array" ref="X622">_xlfn.IFS(
    AND(G622="",M622=""), "",
    OR(G622="Lead", G622="Lead Lined Galvanized", M622="Lead", M622="Lead Lined Galvanized"), "Lead",
    AND(G622="GRR", M622="GRR"), "Non-Lead",
    OR(AND(G622="GRR", M622=""), AND(G622="", M622="GRR")), "Non-Lead",
    AND(G622&lt;&gt;"GRR", G622&lt;&gt;"", M622="GRR", OR(I622="Yes", I622="Unknown", I622="")), "GRR",
    AND(G622&lt;&gt;"GRR", G622&lt;&gt;"", M622="GRR", I622="No"), "Non-Lead",
    OR(G622="Unknown", M622="Unknown"), "Unknown",
    OR(NOT(OR(G622="Lead", G622="Lead Lined Galvanized", G622="GRR", G622="Unknown")),
       NOT(OR(M622="Lead", M622="Lead Lined Galvanized", M622="GRR", M622="Unknown"))), "Non-Lead",
    TRUE, ""
)</f>
        <v/>
      </c>
      <c r="Y622" s="31" t="str">
        <f t="shared" si="28"/>
        <v/>
      </c>
      <c r="Z622" s="1" t="b">
        <v>0</v>
      </c>
      <c r="AA622" s="13"/>
      <c r="AB622" s="13"/>
      <c r="AC622" s="13"/>
      <c r="AD622" s="13"/>
      <c r="AE622" s="13"/>
      <c r="AG622" s="32" t="str" cm="1">
        <f t="array" ref="AG622">_xlfn.IFS(AH622="","",AH622="Yes",IF(ISNUMBER(U622),IF(U622&lt;1988,"Yes","No"),"No"),TRUE,"")</f>
        <v/>
      </c>
      <c r="AH622" s="32" t="str">
        <f t="shared" si="29"/>
        <v/>
      </c>
      <c r="AI622" s="32" t="str" cm="1">
        <f t="array" ref="AI622">_xlfn.IFS(AJ622="","",AJ622="Yes",IF(ISNUMBER(U622),IF(U622&lt;1988,"Yes","No"),"No"),TRUE,"No")</f>
        <v>No</v>
      </c>
      <c r="AJ622" s="32" t="str" cm="1">
        <f t="array" ref="AJ622">_xlfn.IFS(AND(S622="",T622=""),"",
     OR(S622="Lead",T622="Lead"),"No",
     OR(S622="Non-Lead Copper",T622="Non-Lead Copper"),"Yes",
     TRUE,"No")</f>
        <v>No</v>
      </c>
      <c r="AK622" s="32" t="str" cm="1">
        <f t="array" ref="AK622">_xlfn.IFS(AND(S622="",T622=""),"",
     OR(S622="Lead",T622="Lead"),"Yes",
     TRUE,"No")</f>
        <v>No</v>
      </c>
    </row>
    <row r="623" spans="1:37">
      <c r="A623" s="28">
        <v>621</v>
      </c>
      <c r="B623" s="2"/>
      <c r="C623" s="2"/>
      <c r="D623" s="3"/>
      <c r="E623" s="2"/>
      <c r="F623" s="5" t="s">
        <v>68</v>
      </c>
      <c r="G623" s="2"/>
      <c r="H623" s="2"/>
      <c r="I623" s="2"/>
      <c r="J623" s="2"/>
      <c r="K623" s="2"/>
      <c r="L623" s="2"/>
      <c r="M623" s="4"/>
      <c r="N623" s="2"/>
      <c r="O623" s="2"/>
      <c r="P623" s="2"/>
      <c r="Q623" s="2"/>
      <c r="R623" s="5"/>
      <c r="S623" s="2" t="s">
        <v>68</v>
      </c>
      <c r="T623" s="2" t="s">
        <v>68</v>
      </c>
      <c r="U623" s="34"/>
      <c r="V623" s="30" t="str" cm="1">
        <f t="array" ref="V623">_xlfn.IFS(
    D623="","",
    AND(D623="Single Family Residence",OR(X623="Lead",S623="Lead",T623="Lead"),OR(Q623="No",Q623="Unknown",Q623="")),"Tier 1",
    AND(D623="Single Family Residence",OR(X623="GRR",S623="Galvanized",T623="Galvanized",F623="Lead"),OR(Q623="No",Q623="Unknown",Q623="")),"Tier 3",
    AND(D623="Single Family Residence",AI623="Yes",OR(Q623="No",Q623="Unknown",Q623="")),"Tier 4",
    AND(D623&lt;&gt;"Single Family Residence",OR(X623="Lead",AK623="Yes"),OR(Q623="No",Q623="Unknown",Q623="")),"Tier 2",
    OR(Q623="No",Q623="Unknown",Q623=""),"Tier 5",
    Q623="Yes","No Tier",
    TRUE,"")</f>
        <v/>
      </c>
      <c r="W623" s="32" t="str">
        <f t="shared" si="27"/>
        <v>Unknown</v>
      </c>
      <c r="X623" s="32" t="str" cm="1">
        <f t="array" ref="X623">_xlfn.IFS(
    AND(G623="",M623=""), "",
    OR(G623="Lead", G623="Lead Lined Galvanized", M623="Lead", M623="Lead Lined Galvanized"), "Lead",
    AND(G623="GRR", M623="GRR"), "Non-Lead",
    OR(AND(G623="GRR", M623=""), AND(G623="", M623="GRR")), "Non-Lead",
    AND(G623&lt;&gt;"GRR", G623&lt;&gt;"", M623="GRR", OR(I623="Yes", I623="Unknown", I623="")), "GRR",
    AND(G623&lt;&gt;"GRR", G623&lt;&gt;"", M623="GRR", I623="No"), "Non-Lead",
    OR(G623="Unknown", M623="Unknown"), "Unknown",
    OR(NOT(OR(G623="Lead", G623="Lead Lined Galvanized", G623="GRR", G623="Unknown")),
       NOT(OR(M623="Lead", M623="Lead Lined Galvanized", M623="GRR", M623="Unknown"))), "Non-Lead",
    TRUE, ""
)</f>
        <v/>
      </c>
      <c r="Y623" s="31" t="str">
        <f t="shared" si="28"/>
        <v/>
      </c>
      <c r="Z623" s="1" t="b">
        <v>0</v>
      </c>
      <c r="AA623" s="13"/>
      <c r="AB623" s="13"/>
      <c r="AC623" s="13"/>
      <c r="AD623" s="13"/>
      <c r="AE623" s="13"/>
      <c r="AG623" s="32" t="str" cm="1">
        <f t="array" ref="AG623">_xlfn.IFS(AH623="","",AH623="Yes",IF(ISNUMBER(U623),IF(U623&lt;1988,"Yes","No"),"No"),TRUE,"")</f>
        <v/>
      </c>
      <c r="AH623" s="32" t="str">
        <f t="shared" si="29"/>
        <v/>
      </c>
      <c r="AI623" s="32" t="str" cm="1">
        <f t="array" ref="AI623">_xlfn.IFS(AJ623="","",AJ623="Yes",IF(ISNUMBER(U623),IF(U623&lt;1988,"Yes","No"),"No"),TRUE,"No")</f>
        <v>No</v>
      </c>
      <c r="AJ623" s="32" t="str" cm="1">
        <f t="array" ref="AJ623">_xlfn.IFS(AND(S623="",T623=""),"",
     OR(S623="Lead",T623="Lead"),"No",
     OR(S623="Non-Lead Copper",T623="Non-Lead Copper"),"Yes",
     TRUE,"No")</f>
        <v>No</v>
      </c>
      <c r="AK623" s="32" t="str" cm="1">
        <f t="array" ref="AK623">_xlfn.IFS(AND(S623="",T623=""),"",
     OR(S623="Lead",T623="Lead"),"Yes",
     TRUE,"No")</f>
        <v>No</v>
      </c>
    </row>
    <row r="624" spans="1:37">
      <c r="A624" s="28">
        <v>622</v>
      </c>
      <c r="B624" s="2"/>
      <c r="C624" s="2"/>
      <c r="D624" s="3"/>
      <c r="E624" s="2"/>
      <c r="F624" s="5" t="s">
        <v>68</v>
      </c>
      <c r="G624" s="2"/>
      <c r="H624" s="2"/>
      <c r="I624" s="2"/>
      <c r="J624" s="2"/>
      <c r="K624" s="2"/>
      <c r="L624" s="2"/>
      <c r="M624" s="4"/>
      <c r="N624" s="2"/>
      <c r="O624" s="2"/>
      <c r="P624" s="2"/>
      <c r="Q624" s="2"/>
      <c r="R624" s="5"/>
      <c r="S624" s="2" t="s">
        <v>68</v>
      </c>
      <c r="T624" s="2" t="s">
        <v>68</v>
      </c>
      <c r="U624" s="34"/>
      <c r="V624" s="30" t="str" cm="1">
        <f t="array" ref="V624">_xlfn.IFS(
    D624="","",
    AND(D624="Single Family Residence",OR(X624="Lead",S624="Lead",T624="Lead"),OR(Q624="No",Q624="Unknown",Q624="")),"Tier 1",
    AND(D624="Single Family Residence",OR(X624="GRR",S624="Galvanized",T624="Galvanized",F624="Lead"),OR(Q624="No",Q624="Unknown",Q624="")),"Tier 3",
    AND(D624="Single Family Residence",AI624="Yes",OR(Q624="No",Q624="Unknown",Q624="")),"Tier 4",
    AND(D624&lt;&gt;"Single Family Residence",OR(X624="Lead",AK624="Yes"),OR(Q624="No",Q624="Unknown",Q624="")),"Tier 2",
    OR(Q624="No",Q624="Unknown",Q624=""),"Tier 5",
    Q624="Yes","No Tier",
    TRUE,"")</f>
        <v/>
      </c>
      <c r="W624" s="32" t="str">
        <f t="shared" si="27"/>
        <v>Unknown</v>
      </c>
      <c r="X624" s="32" t="str" cm="1">
        <f t="array" ref="X624">_xlfn.IFS(
    AND(G624="",M624=""), "",
    OR(G624="Lead", G624="Lead Lined Galvanized", M624="Lead", M624="Lead Lined Galvanized"), "Lead",
    AND(G624="GRR", M624="GRR"), "Non-Lead",
    OR(AND(G624="GRR", M624=""), AND(G624="", M624="GRR")), "Non-Lead",
    AND(G624&lt;&gt;"GRR", G624&lt;&gt;"", M624="GRR", OR(I624="Yes", I624="Unknown", I624="")), "GRR",
    AND(G624&lt;&gt;"GRR", G624&lt;&gt;"", M624="GRR", I624="No"), "Non-Lead",
    OR(G624="Unknown", M624="Unknown"), "Unknown",
    OR(NOT(OR(G624="Lead", G624="Lead Lined Galvanized", G624="GRR", G624="Unknown")),
       NOT(OR(M624="Lead", M624="Lead Lined Galvanized", M624="GRR", M624="Unknown"))), "Non-Lead",
    TRUE, ""
)</f>
        <v/>
      </c>
      <c r="Y624" s="31" t="str">
        <f t="shared" si="28"/>
        <v/>
      </c>
      <c r="Z624" s="1" t="b">
        <v>0</v>
      </c>
      <c r="AA624" s="13"/>
      <c r="AB624" s="13"/>
      <c r="AC624" s="13"/>
      <c r="AD624" s="13"/>
      <c r="AE624" s="13"/>
      <c r="AG624" s="32" t="str" cm="1">
        <f t="array" ref="AG624">_xlfn.IFS(AH624="","",AH624="Yes",IF(ISNUMBER(U624),IF(U624&lt;1988,"Yes","No"),"No"),TRUE,"")</f>
        <v/>
      </c>
      <c r="AH624" s="32" t="str">
        <f t="shared" si="29"/>
        <v/>
      </c>
      <c r="AI624" s="32" t="str" cm="1">
        <f t="array" ref="AI624">_xlfn.IFS(AJ624="","",AJ624="Yes",IF(ISNUMBER(U624),IF(U624&lt;1988,"Yes","No"),"No"),TRUE,"No")</f>
        <v>No</v>
      </c>
      <c r="AJ624" s="32" t="str" cm="1">
        <f t="array" ref="AJ624">_xlfn.IFS(AND(S624="",T624=""),"",
     OR(S624="Lead",T624="Lead"),"No",
     OR(S624="Non-Lead Copper",T624="Non-Lead Copper"),"Yes",
     TRUE,"No")</f>
        <v>No</v>
      </c>
      <c r="AK624" s="32" t="str" cm="1">
        <f t="array" ref="AK624">_xlfn.IFS(AND(S624="",T624=""),"",
     OR(S624="Lead",T624="Lead"),"Yes",
     TRUE,"No")</f>
        <v>No</v>
      </c>
    </row>
    <row r="625" spans="1:37">
      <c r="A625" s="28">
        <v>623</v>
      </c>
      <c r="B625" s="2"/>
      <c r="C625" s="2"/>
      <c r="D625" s="3"/>
      <c r="E625" s="2"/>
      <c r="F625" s="5" t="s">
        <v>68</v>
      </c>
      <c r="G625" s="2"/>
      <c r="H625" s="2"/>
      <c r="I625" s="2"/>
      <c r="J625" s="2"/>
      <c r="K625" s="2"/>
      <c r="L625" s="2"/>
      <c r="M625" s="4"/>
      <c r="N625" s="2"/>
      <c r="O625" s="2"/>
      <c r="P625" s="2"/>
      <c r="Q625" s="2"/>
      <c r="R625" s="5"/>
      <c r="S625" s="2" t="s">
        <v>68</v>
      </c>
      <c r="T625" s="2" t="s">
        <v>68</v>
      </c>
      <c r="U625" s="34"/>
      <c r="V625" s="30" t="str" cm="1">
        <f t="array" ref="V625">_xlfn.IFS(
    D625="","",
    AND(D625="Single Family Residence",OR(X625="Lead",S625="Lead",T625="Lead"),OR(Q625="No",Q625="Unknown",Q625="")),"Tier 1",
    AND(D625="Single Family Residence",OR(X625="GRR",S625="Galvanized",T625="Galvanized",F625="Lead"),OR(Q625="No",Q625="Unknown",Q625="")),"Tier 3",
    AND(D625="Single Family Residence",AI625="Yes",OR(Q625="No",Q625="Unknown",Q625="")),"Tier 4",
    AND(D625&lt;&gt;"Single Family Residence",OR(X625="Lead",AK625="Yes"),OR(Q625="No",Q625="Unknown",Q625="")),"Tier 2",
    OR(Q625="No",Q625="Unknown",Q625=""),"Tier 5",
    Q625="Yes","No Tier",
    TRUE,"")</f>
        <v/>
      </c>
      <c r="W625" s="32" t="str">
        <f t="shared" si="27"/>
        <v>Unknown</v>
      </c>
      <c r="X625" s="32" t="str" cm="1">
        <f t="array" ref="X625">_xlfn.IFS(
    AND(G625="",M625=""), "",
    OR(G625="Lead", G625="Lead Lined Galvanized", M625="Lead", M625="Lead Lined Galvanized"), "Lead",
    AND(G625="GRR", M625="GRR"), "Non-Lead",
    OR(AND(G625="GRR", M625=""), AND(G625="", M625="GRR")), "Non-Lead",
    AND(G625&lt;&gt;"GRR", G625&lt;&gt;"", M625="GRR", OR(I625="Yes", I625="Unknown", I625="")), "GRR",
    AND(G625&lt;&gt;"GRR", G625&lt;&gt;"", M625="GRR", I625="No"), "Non-Lead",
    OR(G625="Unknown", M625="Unknown"), "Unknown",
    OR(NOT(OR(G625="Lead", G625="Lead Lined Galvanized", G625="GRR", G625="Unknown")),
       NOT(OR(M625="Lead", M625="Lead Lined Galvanized", M625="GRR", M625="Unknown"))), "Non-Lead",
    TRUE, ""
)</f>
        <v/>
      </c>
      <c r="Y625" s="31" t="str">
        <f t="shared" si="28"/>
        <v/>
      </c>
      <c r="Z625" s="1" t="b">
        <v>0</v>
      </c>
      <c r="AA625" s="13"/>
      <c r="AB625" s="13"/>
      <c r="AC625" s="13"/>
      <c r="AD625" s="13"/>
      <c r="AE625" s="13"/>
      <c r="AG625" s="32" t="str" cm="1">
        <f t="array" ref="AG625">_xlfn.IFS(AH625="","",AH625="Yes",IF(ISNUMBER(U625),IF(U625&lt;1988,"Yes","No"),"No"),TRUE,"")</f>
        <v/>
      </c>
      <c r="AH625" s="32" t="str">
        <f t="shared" si="29"/>
        <v/>
      </c>
      <c r="AI625" s="32" t="str" cm="1">
        <f t="array" ref="AI625">_xlfn.IFS(AJ625="","",AJ625="Yes",IF(ISNUMBER(U625),IF(U625&lt;1988,"Yes","No"),"No"),TRUE,"No")</f>
        <v>No</v>
      </c>
      <c r="AJ625" s="32" t="str" cm="1">
        <f t="array" ref="AJ625">_xlfn.IFS(AND(S625="",T625=""),"",
     OR(S625="Lead",T625="Lead"),"No",
     OR(S625="Non-Lead Copper",T625="Non-Lead Copper"),"Yes",
     TRUE,"No")</f>
        <v>No</v>
      </c>
      <c r="AK625" s="32" t="str" cm="1">
        <f t="array" ref="AK625">_xlfn.IFS(AND(S625="",T625=""),"",
     OR(S625="Lead",T625="Lead"),"Yes",
     TRUE,"No")</f>
        <v>No</v>
      </c>
    </row>
    <row r="626" spans="1:37">
      <c r="A626" s="28">
        <v>624</v>
      </c>
      <c r="B626" s="2"/>
      <c r="C626" s="2"/>
      <c r="D626" s="3"/>
      <c r="E626" s="2"/>
      <c r="F626" s="5" t="s">
        <v>68</v>
      </c>
      <c r="G626" s="2"/>
      <c r="H626" s="2"/>
      <c r="I626" s="2"/>
      <c r="J626" s="2"/>
      <c r="K626" s="2"/>
      <c r="L626" s="2"/>
      <c r="M626" s="4"/>
      <c r="N626" s="2"/>
      <c r="O626" s="2"/>
      <c r="P626" s="2"/>
      <c r="Q626" s="2"/>
      <c r="R626" s="5"/>
      <c r="S626" s="2" t="s">
        <v>68</v>
      </c>
      <c r="T626" s="2" t="s">
        <v>68</v>
      </c>
      <c r="U626" s="34"/>
      <c r="V626" s="30" t="str" cm="1">
        <f t="array" ref="V626">_xlfn.IFS(
    D626="","",
    AND(D626="Single Family Residence",OR(X626="Lead",S626="Lead",T626="Lead"),OR(Q626="No",Q626="Unknown",Q626="")),"Tier 1",
    AND(D626="Single Family Residence",OR(X626="GRR",S626="Galvanized",T626="Galvanized",F626="Lead"),OR(Q626="No",Q626="Unknown",Q626="")),"Tier 3",
    AND(D626="Single Family Residence",AI626="Yes",OR(Q626="No",Q626="Unknown",Q626="")),"Tier 4",
    AND(D626&lt;&gt;"Single Family Residence",OR(X626="Lead",AK626="Yes"),OR(Q626="No",Q626="Unknown",Q626="")),"Tier 2",
    OR(Q626="No",Q626="Unknown",Q626=""),"Tier 5",
    Q626="Yes","No Tier",
    TRUE,"")</f>
        <v/>
      </c>
      <c r="W626" s="32" t="str">
        <f t="shared" si="27"/>
        <v>Unknown</v>
      </c>
      <c r="X626" s="32" t="str" cm="1">
        <f t="array" ref="X626">_xlfn.IFS(
    AND(G626="",M626=""), "",
    OR(G626="Lead", G626="Lead Lined Galvanized", M626="Lead", M626="Lead Lined Galvanized"), "Lead",
    AND(G626="GRR", M626="GRR"), "Non-Lead",
    OR(AND(G626="GRR", M626=""), AND(G626="", M626="GRR")), "Non-Lead",
    AND(G626&lt;&gt;"GRR", G626&lt;&gt;"", M626="GRR", OR(I626="Yes", I626="Unknown", I626="")), "GRR",
    AND(G626&lt;&gt;"GRR", G626&lt;&gt;"", M626="GRR", I626="No"), "Non-Lead",
    OR(G626="Unknown", M626="Unknown"), "Unknown",
    OR(NOT(OR(G626="Lead", G626="Lead Lined Galvanized", G626="GRR", G626="Unknown")),
       NOT(OR(M626="Lead", M626="Lead Lined Galvanized", M626="GRR", M626="Unknown"))), "Non-Lead",
    TRUE, ""
)</f>
        <v/>
      </c>
      <c r="Y626" s="31" t="str">
        <f t="shared" si="28"/>
        <v/>
      </c>
      <c r="Z626" s="1" t="b">
        <v>0</v>
      </c>
      <c r="AA626" s="13"/>
      <c r="AB626" s="13"/>
      <c r="AC626" s="13"/>
      <c r="AD626" s="13"/>
      <c r="AE626" s="13"/>
      <c r="AG626" s="32" t="str" cm="1">
        <f t="array" ref="AG626">_xlfn.IFS(AH626="","",AH626="Yes",IF(ISNUMBER(U626),IF(U626&lt;1988,"Yes","No"),"No"),TRUE,"")</f>
        <v/>
      </c>
      <c r="AH626" s="32" t="str">
        <f t="shared" si="29"/>
        <v/>
      </c>
      <c r="AI626" s="32" t="str" cm="1">
        <f t="array" ref="AI626">_xlfn.IFS(AJ626="","",AJ626="Yes",IF(ISNUMBER(U626),IF(U626&lt;1988,"Yes","No"),"No"),TRUE,"No")</f>
        <v>No</v>
      </c>
      <c r="AJ626" s="32" t="str" cm="1">
        <f t="array" ref="AJ626">_xlfn.IFS(AND(S626="",T626=""),"",
     OR(S626="Lead",T626="Lead"),"No",
     OR(S626="Non-Lead Copper",T626="Non-Lead Copper"),"Yes",
     TRUE,"No")</f>
        <v>No</v>
      </c>
      <c r="AK626" s="32" t="str" cm="1">
        <f t="array" ref="AK626">_xlfn.IFS(AND(S626="",T626=""),"",
     OR(S626="Lead",T626="Lead"),"Yes",
     TRUE,"No")</f>
        <v>No</v>
      </c>
    </row>
    <row r="627" spans="1:37">
      <c r="A627" s="28">
        <v>625</v>
      </c>
      <c r="B627" s="2"/>
      <c r="C627" s="2"/>
      <c r="D627" s="3"/>
      <c r="E627" s="2"/>
      <c r="F627" s="5" t="s">
        <v>68</v>
      </c>
      <c r="G627" s="2"/>
      <c r="H627" s="2"/>
      <c r="I627" s="2"/>
      <c r="J627" s="2"/>
      <c r="K627" s="2"/>
      <c r="L627" s="2"/>
      <c r="M627" s="4"/>
      <c r="N627" s="2"/>
      <c r="O627" s="2"/>
      <c r="P627" s="2"/>
      <c r="Q627" s="2"/>
      <c r="R627" s="5"/>
      <c r="S627" s="2" t="s">
        <v>68</v>
      </c>
      <c r="T627" s="2" t="s">
        <v>68</v>
      </c>
      <c r="U627" s="34"/>
      <c r="V627" s="30" t="str" cm="1">
        <f t="array" ref="V627">_xlfn.IFS(
    D627="","",
    AND(D627="Single Family Residence",OR(X627="Lead",S627="Lead",T627="Lead"),OR(Q627="No",Q627="Unknown",Q627="")),"Tier 1",
    AND(D627="Single Family Residence",OR(X627="GRR",S627="Galvanized",T627="Galvanized",F627="Lead"),OR(Q627="No",Q627="Unknown",Q627="")),"Tier 3",
    AND(D627="Single Family Residence",AI627="Yes",OR(Q627="No",Q627="Unknown",Q627="")),"Tier 4",
    AND(D627&lt;&gt;"Single Family Residence",OR(X627="Lead",AK627="Yes"),OR(Q627="No",Q627="Unknown",Q627="")),"Tier 2",
    OR(Q627="No",Q627="Unknown",Q627=""),"Tier 5",
    Q627="Yes","No Tier",
    TRUE,"")</f>
        <v/>
      </c>
      <c r="W627" s="32" t="str">
        <f t="shared" si="27"/>
        <v>Unknown</v>
      </c>
      <c r="X627" s="32" t="str" cm="1">
        <f t="array" ref="X627">_xlfn.IFS(
    AND(G627="",M627=""), "",
    OR(G627="Lead", G627="Lead Lined Galvanized", M627="Lead", M627="Lead Lined Galvanized"), "Lead",
    AND(G627="GRR", M627="GRR"), "Non-Lead",
    OR(AND(G627="GRR", M627=""), AND(G627="", M627="GRR")), "Non-Lead",
    AND(G627&lt;&gt;"GRR", G627&lt;&gt;"", M627="GRR", OR(I627="Yes", I627="Unknown", I627="")), "GRR",
    AND(G627&lt;&gt;"GRR", G627&lt;&gt;"", M627="GRR", I627="No"), "Non-Lead",
    OR(G627="Unknown", M627="Unknown"), "Unknown",
    OR(NOT(OR(G627="Lead", G627="Lead Lined Galvanized", G627="GRR", G627="Unknown")),
       NOT(OR(M627="Lead", M627="Lead Lined Galvanized", M627="GRR", M627="Unknown"))), "Non-Lead",
    TRUE, ""
)</f>
        <v/>
      </c>
      <c r="Y627" s="31" t="str">
        <f t="shared" si="28"/>
        <v/>
      </c>
      <c r="Z627" s="1" t="b">
        <v>0</v>
      </c>
      <c r="AA627" s="13"/>
      <c r="AB627" s="13"/>
      <c r="AC627" s="13"/>
      <c r="AD627" s="13"/>
      <c r="AE627" s="13"/>
      <c r="AG627" s="32" t="str" cm="1">
        <f t="array" ref="AG627">_xlfn.IFS(AH627="","",AH627="Yes",IF(ISNUMBER(U627),IF(U627&lt;1988,"Yes","No"),"No"),TRUE,"")</f>
        <v/>
      </c>
      <c r="AH627" s="32" t="str">
        <f t="shared" si="29"/>
        <v/>
      </c>
      <c r="AI627" s="32" t="str" cm="1">
        <f t="array" ref="AI627">_xlfn.IFS(AJ627="","",AJ627="Yes",IF(ISNUMBER(U627),IF(U627&lt;1988,"Yes","No"),"No"),TRUE,"No")</f>
        <v>No</v>
      </c>
      <c r="AJ627" s="32" t="str" cm="1">
        <f t="array" ref="AJ627">_xlfn.IFS(AND(S627="",T627=""),"",
     OR(S627="Lead",T627="Lead"),"No",
     OR(S627="Non-Lead Copper",T627="Non-Lead Copper"),"Yes",
     TRUE,"No")</f>
        <v>No</v>
      </c>
      <c r="AK627" s="32" t="str" cm="1">
        <f t="array" ref="AK627">_xlfn.IFS(AND(S627="",T627=""),"",
     OR(S627="Lead",T627="Lead"),"Yes",
     TRUE,"No")</f>
        <v>No</v>
      </c>
    </row>
    <row r="628" spans="1:37">
      <c r="A628" s="28">
        <v>626</v>
      </c>
      <c r="B628" s="2"/>
      <c r="C628" s="2"/>
      <c r="D628" s="3"/>
      <c r="E628" s="2"/>
      <c r="F628" s="5" t="s">
        <v>68</v>
      </c>
      <c r="G628" s="2"/>
      <c r="H628" s="2"/>
      <c r="I628" s="2"/>
      <c r="J628" s="2"/>
      <c r="K628" s="2"/>
      <c r="L628" s="2"/>
      <c r="M628" s="4"/>
      <c r="N628" s="2"/>
      <c r="O628" s="2"/>
      <c r="P628" s="2"/>
      <c r="Q628" s="2"/>
      <c r="R628" s="5"/>
      <c r="S628" s="2" t="s">
        <v>68</v>
      </c>
      <c r="T628" s="2" t="s">
        <v>68</v>
      </c>
      <c r="U628" s="34"/>
      <c r="V628" s="30" t="str" cm="1">
        <f t="array" ref="V628">_xlfn.IFS(
    D628="","",
    AND(D628="Single Family Residence",OR(X628="Lead",S628="Lead",T628="Lead"),OR(Q628="No",Q628="Unknown",Q628="")),"Tier 1",
    AND(D628="Single Family Residence",OR(X628="GRR",S628="Galvanized",T628="Galvanized",F628="Lead"),OR(Q628="No",Q628="Unknown",Q628="")),"Tier 3",
    AND(D628="Single Family Residence",AI628="Yes",OR(Q628="No",Q628="Unknown",Q628="")),"Tier 4",
    AND(D628&lt;&gt;"Single Family Residence",OR(X628="Lead",AK628="Yes"),OR(Q628="No",Q628="Unknown",Q628="")),"Tier 2",
    OR(Q628="No",Q628="Unknown",Q628=""),"Tier 5",
    Q628="Yes","No Tier",
    TRUE,"")</f>
        <v/>
      </c>
      <c r="W628" s="32" t="str">
        <f t="shared" si="27"/>
        <v>Unknown</v>
      </c>
      <c r="X628" s="32" t="str" cm="1">
        <f t="array" ref="X628">_xlfn.IFS(
    AND(G628="",M628=""), "",
    OR(G628="Lead", G628="Lead Lined Galvanized", M628="Lead", M628="Lead Lined Galvanized"), "Lead",
    AND(G628="GRR", M628="GRR"), "Non-Lead",
    OR(AND(G628="GRR", M628=""), AND(G628="", M628="GRR")), "Non-Lead",
    AND(G628&lt;&gt;"GRR", G628&lt;&gt;"", M628="GRR", OR(I628="Yes", I628="Unknown", I628="")), "GRR",
    AND(G628&lt;&gt;"GRR", G628&lt;&gt;"", M628="GRR", I628="No"), "Non-Lead",
    OR(G628="Unknown", M628="Unknown"), "Unknown",
    OR(NOT(OR(G628="Lead", G628="Lead Lined Galvanized", G628="GRR", G628="Unknown")),
       NOT(OR(M628="Lead", M628="Lead Lined Galvanized", M628="GRR", M628="Unknown"))), "Non-Lead",
    TRUE, ""
)</f>
        <v/>
      </c>
      <c r="Y628" s="31" t="str">
        <f t="shared" si="28"/>
        <v/>
      </c>
      <c r="Z628" s="1" t="b">
        <v>0</v>
      </c>
      <c r="AA628" s="13"/>
      <c r="AB628" s="13"/>
      <c r="AC628" s="13"/>
      <c r="AD628" s="13"/>
      <c r="AE628" s="13"/>
      <c r="AG628" s="32" t="str" cm="1">
        <f t="array" ref="AG628">_xlfn.IFS(AH628="","",AH628="Yes",IF(ISNUMBER(U628),IF(U628&lt;1988,"Yes","No"),"No"),TRUE,"")</f>
        <v/>
      </c>
      <c r="AH628" s="32" t="str">
        <f t="shared" si="29"/>
        <v/>
      </c>
      <c r="AI628" s="32" t="str" cm="1">
        <f t="array" ref="AI628">_xlfn.IFS(AJ628="","",AJ628="Yes",IF(ISNUMBER(U628),IF(U628&lt;1988,"Yes","No"),"No"),TRUE,"No")</f>
        <v>No</v>
      </c>
      <c r="AJ628" s="32" t="str" cm="1">
        <f t="array" ref="AJ628">_xlfn.IFS(AND(S628="",T628=""),"",
     OR(S628="Lead",T628="Lead"),"No",
     OR(S628="Non-Lead Copper",T628="Non-Lead Copper"),"Yes",
     TRUE,"No")</f>
        <v>No</v>
      </c>
      <c r="AK628" s="32" t="str" cm="1">
        <f t="array" ref="AK628">_xlfn.IFS(AND(S628="",T628=""),"",
     OR(S628="Lead",T628="Lead"),"Yes",
     TRUE,"No")</f>
        <v>No</v>
      </c>
    </row>
    <row r="629" spans="1:37">
      <c r="A629" s="28">
        <v>627</v>
      </c>
      <c r="B629" s="2"/>
      <c r="C629" s="2"/>
      <c r="D629" s="3"/>
      <c r="E629" s="2"/>
      <c r="F629" s="5" t="s">
        <v>68</v>
      </c>
      <c r="G629" s="2"/>
      <c r="H629" s="2"/>
      <c r="I629" s="2"/>
      <c r="J629" s="2"/>
      <c r="K629" s="2"/>
      <c r="L629" s="2"/>
      <c r="M629" s="4"/>
      <c r="N629" s="2"/>
      <c r="O629" s="2"/>
      <c r="P629" s="2"/>
      <c r="Q629" s="2"/>
      <c r="R629" s="5"/>
      <c r="S629" s="2" t="s">
        <v>68</v>
      </c>
      <c r="T629" s="2" t="s">
        <v>68</v>
      </c>
      <c r="U629" s="34"/>
      <c r="V629" s="30" t="str" cm="1">
        <f t="array" ref="V629">_xlfn.IFS(
    D629="","",
    AND(D629="Single Family Residence",OR(X629="Lead",S629="Lead",T629="Lead"),OR(Q629="No",Q629="Unknown",Q629="")),"Tier 1",
    AND(D629="Single Family Residence",OR(X629="GRR",S629="Galvanized",T629="Galvanized",F629="Lead"),OR(Q629="No",Q629="Unknown",Q629="")),"Tier 3",
    AND(D629="Single Family Residence",AI629="Yes",OR(Q629="No",Q629="Unknown",Q629="")),"Tier 4",
    AND(D629&lt;&gt;"Single Family Residence",OR(X629="Lead",AK629="Yes"),OR(Q629="No",Q629="Unknown",Q629="")),"Tier 2",
    OR(Q629="No",Q629="Unknown",Q629=""),"Tier 5",
    Q629="Yes","No Tier",
    TRUE,"")</f>
        <v/>
      </c>
      <c r="W629" s="32" t="str">
        <f t="shared" si="27"/>
        <v>Unknown</v>
      </c>
      <c r="X629" s="32" t="str" cm="1">
        <f t="array" ref="X629">_xlfn.IFS(
    AND(G629="",M629=""), "",
    OR(G629="Lead", G629="Lead Lined Galvanized", M629="Lead", M629="Lead Lined Galvanized"), "Lead",
    AND(G629="GRR", M629="GRR"), "Non-Lead",
    OR(AND(G629="GRR", M629=""), AND(G629="", M629="GRR")), "Non-Lead",
    AND(G629&lt;&gt;"GRR", G629&lt;&gt;"", M629="GRR", OR(I629="Yes", I629="Unknown", I629="")), "GRR",
    AND(G629&lt;&gt;"GRR", G629&lt;&gt;"", M629="GRR", I629="No"), "Non-Lead",
    OR(G629="Unknown", M629="Unknown"), "Unknown",
    OR(NOT(OR(G629="Lead", G629="Lead Lined Galvanized", G629="GRR", G629="Unknown")),
       NOT(OR(M629="Lead", M629="Lead Lined Galvanized", M629="GRR", M629="Unknown"))), "Non-Lead",
    TRUE, ""
)</f>
        <v/>
      </c>
      <c r="Y629" s="31" t="str">
        <f t="shared" si="28"/>
        <v/>
      </c>
      <c r="Z629" s="1" t="b">
        <v>0</v>
      </c>
      <c r="AA629" s="13"/>
      <c r="AB629" s="13"/>
      <c r="AC629" s="13"/>
      <c r="AD629" s="13"/>
      <c r="AE629" s="13"/>
      <c r="AG629" s="32" t="str" cm="1">
        <f t="array" ref="AG629">_xlfn.IFS(AH629="","",AH629="Yes",IF(ISNUMBER(U629),IF(U629&lt;1988,"Yes","No"),"No"),TRUE,"")</f>
        <v/>
      </c>
      <c r="AH629" s="32" t="str">
        <f t="shared" si="29"/>
        <v/>
      </c>
      <c r="AI629" s="32" t="str" cm="1">
        <f t="array" ref="AI629">_xlfn.IFS(AJ629="","",AJ629="Yes",IF(ISNUMBER(U629),IF(U629&lt;1988,"Yes","No"),"No"),TRUE,"No")</f>
        <v>No</v>
      </c>
      <c r="AJ629" s="32" t="str" cm="1">
        <f t="array" ref="AJ629">_xlfn.IFS(AND(S629="",T629=""),"",
     OR(S629="Lead",T629="Lead"),"No",
     OR(S629="Non-Lead Copper",T629="Non-Lead Copper"),"Yes",
     TRUE,"No")</f>
        <v>No</v>
      </c>
      <c r="AK629" s="32" t="str" cm="1">
        <f t="array" ref="AK629">_xlfn.IFS(AND(S629="",T629=""),"",
     OR(S629="Lead",T629="Lead"),"Yes",
     TRUE,"No")</f>
        <v>No</v>
      </c>
    </row>
    <row r="630" spans="1:37">
      <c r="A630" s="28">
        <v>628</v>
      </c>
      <c r="B630" s="2"/>
      <c r="C630" s="2"/>
      <c r="D630" s="3"/>
      <c r="E630" s="2"/>
      <c r="F630" s="5" t="s">
        <v>68</v>
      </c>
      <c r="G630" s="2"/>
      <c r="H630" s="2"/>
      <c r="I630" s="2"/>
      <c r="J630" s="2"/>
      <c r="K630" s="2"/>
      <c r="L630" s="2"/>
      <c r="M630" s="4"/>
      <c r="N630" s="2"/>
      <c r="O630" s="2"/>
      <c r="P630" s="2"/>
      <c r="Q630" s="2"/>
      <c r="R630" s="5"/>
      <c r="S630" s="2" t="s">
        <v>68</v>
      </c>
      <c r="T630" s="2" t="s">
        <v>68</v>
      </c>
      <c r="U630" s="34"/>
      <c r="V630" s="30" t="str" cm="1">
        <f t="array" ref="V630">_xlfn.IFS(
    D630="","",
    AND(D630="Single Family Residence",OR(X630="Lead",S630="Lead",T630="Lead"),OR(Q630="No",Q630="Unknown",Q630="")),"Tier 1",
    AND(D630="Single Family Residence",OR(X630="GRR",S630="Galvanized",T630="Galvanized",F630="Lead"),OR(Q630="No",Q630="Unknown",Q630="")),"Tier 3",
    AND(D630="Single Family Residence",AI630="Yes",OR(Q630="No",Q630="Unknown",Q630="")),"Tier 4",
    AND(D630&lt;&gt;"Single Family Residence",OR(X630="Lead",AK630="Yes"),OR(Q630="No",Q630="Unknown",Q630="")),"Tier 2",
    OR(Q630="No",Q630="Unknown",Q630=""),"Tier 5",
    Q630="Yes","No Tier",
    TRUE,"")</f>
        <v/>
      </c>
      <c r="W630" s="32" t="str">
        <f t="shared" si="27"/>
        <v>Unknown</v>
      </c>
      <c r="X630" s="32" t="str" cm="1">
        <f t="array" ref="X630">_xlfn.IFS(
    AND(G630="",M630=""), "",
    OR(G630="Lead", G630="Lead Lined Galvanized", M630="Lead", M630="Lead Lined Galvanized"), "Lead",
    AND(G630="GRR", M630="GRR"), "Non-Lead",
    OR(AND(G630="GRR", M630=""), AND(G630="", M630="GRR")), "Non-Lead",
    AND(G630&lt;&gt;"GRR", G630&lt;&gt;"", M630="GRR", OR(I630="Yes", I630="Unknown", I630="")), "GRR",
    AND(G630&lt;&gt;"GRR", G630&lt;&gt;"", M630="GRR", I630="No"), "Non-Lead",
    OR(G630="Unknown", M630="Unknown"), "Unknown",
    OR(NOT(OR(G630="Lead", G630="Lead Lined Galvanized", G630="GRR", G630="Unknown")),
       NOT(OR(M630="Lead", M630="Lead Lined Galvanized", M630="GRR", M630="Unknown"))), "Non-Lead",
    TRUE, ""
)</f>
        <v/>
      </c>
      <c r="Y630" s="31" t="str">
        <f t="shared" si="28"/>
        <v/>
      </c>
      <c r="Z630" s="1" t="b">
        <v>0</v>
      </c>
      <c r="AA630" s="13"/>
      <c r="AB630" s="13"/>
      <c r="AC630" s="13"/>
      <c r="AD630" s="13"/>
      <c r="AE630" s="13"/>
      <c r="AG630" s="32" t="str" cm="1">
        <f t="array" ref="AG630">_xlfn.IFS(AH630="","",AH630="Yes",IF(ISNUMBER(U630),IF(U630&lt;1988,"Yes","No"),"No"),TRUE,"")</f>
        <v/>
      </c>
      <c r="AH630" s="32" t="str">
        <f t="shared" si="29"/>
        <v/>
      </c>
      <c r="AI630" s="32" t="str" cm="1">
        <f t="array" ref="AI630">_xlfn.IFS(AJ630="","",AJ630="Yes",IF(ISNUMBER(U630),IF(U630&lt;1988,"Yes","No"),"No"),TRUE,"No")</f>
        <v>No</v>
      </c>
      <c r="AJ630" s="32" t="str" cm="1">
        <f t="array" ref="AJ630">_xlfn.IFS(AND(S630="",T630=""),"",
     OR(S630="Lead",T630="Lead"),"No",
     OR(S630="Non-Lead Copper",T630="Non-Lead Copper"),"Yes",
     TRUE,"No")</f>
        <v>No</v>
      </c>
      <c r="AK630" s="32" t="str" cm="1">
        <f t="array" ref="AK630">_xlfn.IFS(AND(S630="",T630=""),"",
     OR(S630="Lead",T630="Lead"),"Yes",
     TRUE,"No")</f>
        <v>No</v>
      </c>
    </row>
    <row r="631" spans="1:37">
      <c r="A631" s="28">
        <v>629</v>
      </c>
      <c r="B631" s="2"/>
      <c r="C631" s="2"/>
      <c r="D631" s="3"/>
      <c r="E631" s="2"/>
      <c r="F631" s="5" t="s">
        <v>68</v>
      </c>
      <c r="G631" s="2"/>
      <c r="H631" s="2"/>
      <c r="I631" s="2"/>
      <c r="J631" s="2"/>
      <c r="K631" s="2"/>
      <c r="L631" s="2"/>
      <c r="M631" s="4"/>
      <c r="N631" s="2"/>
      <c r="O631" s="2"/>
      <c r="P631" s="2"/>
      <c r="Q631" s="2"/>
      <c r="R631" s="5"/>
      <c r="S631" s="2" t="s">
        <v>68</v>
      </c>
      <c r="T631" s="2" t="s">
        <v>68</v>
      </c>
      <c r="U631" s="34"/>
      <c r="V631" s="30" t="str" cm="1">
        <f t="array" ref="V631">_xlfn.IFS(
    D631="","",
    AND(D631="Single Family Residence",OR(X631="Lead",S631="Lead",T631="Lead"),OR(Q631="No",Q631="Unknown",Q631="")),"Tier 1",
    AND(D631="Single Family Residence",OR(X631="GRR",S631="Galvanized",T631="Galvanized",F631="Lead"),OR(Q631="No",Q631="Unknown",Q631="")),"Tier 3",
    AND(D631="Single Family Residence",AI631="Yes",OR(Q631="No",Q631="Unknown",Q631="")),"Tier 4",
    AND(D631&lt;&gt;"Single Family Residence",OR(X631="Lead",AK631="Yes"),OR(Q631="No",Q631="Unknown",Q631="")),"Tier 2",
    OR(Q631="No",Q631="Unknown",Q631=""),"Tier 5",
    Q631="Yes","No Tier",
    TRUE,"")</f>
        <v/>
      </c>
      <c r="W631" s="32" t="str">
        <f t="shared" si="27"/>
        <v>Unknown</v>
      </c>
      <c r="X631" s="32" t="str" cm="1">
        <f t="array" ref="X631">_xlfn.IFS(
    AND(G631="",M631=""), "",
    OR(G631="Lead", G631="Lead Lined Galvanized", M631="Lead", M631="Lead Lined Galvanized"), "Lead",
    AND(G631="GRR", M631="GRR"), "Non-Lead",
    OR(AND(G631="GRR", M631=""), AND(G631="", M631="GRR")), "Non-Lead",
    AND(G631&lt;&gt;"GRR", G631&lt;&gt;"", M631="GRR", OR(I631="Yes", I631="Unknown", I631="")), "GRR",
    AND(G631&lt;&gt;"GRR", G631&lt;&gt;"", M631="GRR", I631="No"), "Non-Lead",
    OR(G631="Unknown", M631="Unknown"), "Unknown",
    OR(NOT(OR(G631="Lead", G631="Lead Lined Galvanized", G631="GRR", G631="Unknown")),
       NOT(OR(M631="Lead", M631="Lead Lined Galvanized", M631="GRR", M631="Unknown"))), "Non-Lead",
    TRUE, ""
)</f>
        <v/>
      </c>
      <c r="Y631" s="31" t="str">
        <f t="shared" si="28"/>
        <v/>
      </c>
      <c r="Z631" s="1" t="b">
        <v>0</v>
      </c>
      <c r="AA631" s="13"/>
      <c r="AB631" s="13"/>
      <c r="AC631" s="13"/>
      <c r="AD631" s="13"/>
      <c r="AE631" s="13"/>
      <c r="AG631" s="32" t="str" cm="1">
        <f t="array" ref="AG631">_xlfn.IFS(AH631="","",AH631="Yes",IF(ISNUMBER(U631),IF(U631&lt;1988,"Yes","No"),"No"),TRUE,"")</f>
        <v/>
      </c>
      <c r="AH631" s="32" t="str">
        <f t="shared" si="29"/>
        <v/>
      </c>
      <c r="AI631" s="32" t="str" cm="1">
        <f t="array" ref="AI631">_xlfn.IFS(AJ631="","",AJ631="Yes",IF(ISNUMBER(U631),IF(U631&lt;1988,"Yes","No"),"No"),TRUE,"No")</f>
        <v>No</v>
      </c>
      <c r="AJ631" s="32" t="str" cm="1">
        <f t="array" ref="AJ631">_xlfn.IFS(AND(S631="",T631=""),"",
     OR(S631="Lead",T631="Lead"),"No",
     OR(S631="Non-Lead Copper",T631="Non-Lead Copper"),"Yes",
     TRUE,"No")</f>
        <v>No</v>
      </c>
      <c r="AK631" s="32" t="str" cm="1">
        <f t="array" ref="AK631">_xlfn.IFS(AND(S631="",T631=""),"",
     OR(S631="Lead",T631="Lead"),"Yes",
     TRUE,"No")</f>
        <v>No</v>
      </c>
    </row>
    <row r="632" spans="1:37">
      <c r="A632" s="28">
        <v>630</v>
      </c>
      <c r="B632" s="2"/>
      <c r="C632" s="2"/>
      <c r="D632" s="3"/>
      <c r="E632" s="2"/>
      <c r="F632" s="5" t="s">
        <v>68</v>
      </c>
      <c r="G632" s="2"/>
      <c r="H632" s="2"/>
      <c r="I632" s="2"/>
      <c r="J632" s="2"/>
      <c r="K632" s="2"/>
      <c r="L632" s="2"/>
      <c r="M632" s="4"/>
      <c r="N632" s="2"/>
      <c r="O632" s="2"/>
      <c r="P632" s="2"/>
      <c r="Q632" s="2"/>
      <c r="R632" s="5"/>
      <c r="S632" s="2" t="s">
        <v>68</v>
      </c>
      <c r="T632" s="2" t="s">
        <v>68</v>
      </c>
      <c r="U632" s="34"/>
      <c r="V632" s="30" t="str" cm="1">
        <f t="array" ref="V632">_xlfn.IFS(
    D632="","",
    AND(D632="Single Family Residence",OR(X632="Lead",S632="Lead",T632="Lead"),OR(Q632="No",Q632="Unknown",Q632="")),"Tier 1",
    AND(D632="Single Family Residence",OR(X632="GRR",S632="Galvanized",T632="Galvanized",F632="Lead"),OR(Q632="No",Q632="Unknown",Q632="")),"Tier 3",
    AND(D632="Single Family Residence",AI632="Yes",OR(Q632="No",Q632="Unknown",Q632="")),"Tier 4",
    AND(D632&lt;&gt;"Single Family Residence",OR(X632="Lead",AK632="Yes"),OR(Q632="No",Q632="Unknown",Q632="")),"Tier 2",
    OR(Q632="No",Q632="Unknown",Q632=""),"Tier 5",
    Q632="Yes","No Tier",
    TRUE,"")</f>
        <v/>
      </c>
      <c r="W632" s="32" t="str">
        <f t="shared" si="27"/>
        <v>Unknown</v>
      </c>
      <c r="X632" s="32" t="str" cm="1">
        <f t="array" ref="X632">_xlfn.IFS(
    AND(G632="",M632=""), "",
    OR(G632="Lead", G632="Lead Lined Galvanized", M632="Lead", M632="Lead Lined Galvanized"), "Lead",
    AND(G632="GRR", M632="GRR"), "Non-Lead",
    OR(AND(G632="GRR", M632=""), AND(G632="", M632="GRR")), "Non-Lead",
    AND(G632&lt;&gt;"GRR", G632&lt;&gt;"", M632="GRR", OR(I632="Yes", I632="Unknown", I632="")), "GRR",
    AND(G632&lt;&gt;"GRR", G632&lt;&gt;"", M632="GRR", I632="No"), "Non-Lead",
    OR(G632="Unknown", M632="Unknown"), "Unknown",
    OR(NOT(OR(G632="Lead", G632="Lead Lined Galvanized", G632="GRR", G632="Unknown")),
       NOT(OR(M632="Lead", M632="Lead Lined Galvanized", M632="GRR", M632="Unknown"))), "Non-Lead",
    TRUE, ""
)</f>
        <v/>
      </c>
      <c r="Y632" s="31" t="str">
        <f t="shared" si="28"/>
        <v/>
      </c>
      <c r="Z632" s="1" t="b">
        <v>0</v>
      </c>
      <c r="AA632" s="13"/>
      <c r="AB632" s="13"/>
      <c r="AC632" s="13"/>
      <c r="AD632" s="13"/>
      <c r="AE632" s="13"/>
      <c r="AG632" s="32" t="str" cm="1">
        <f t="array" ref="AG632">_xlfn.IFS(AH632="","",AH632="Yes",IF(ISNUMBER(U632),IF(U632&lt;1988,"Yes","No"),"No"),TRUE,"")</f>
        <v/>
      </c>
      <c r="AH632" s="32" t="str">
        <f t="shared" si="29"/>
        <v/>
      </c>
      <c r="AI632" s="32" t="str" cm="1">
        <f t="array" ref="AI632">_xlfn.IFS(AJ632="","",AJ632="Yes",IF(ISNUMBER(U632),IF(U632&lt;1988,"Yes","No"),"No"),TRUE,"No")</f>
        <v>No</v>
      </c>
      <c r="AJ632" s="32" t="str" cm="1">
        <f t="array" ref="AJ632">_xlfn.IFS(AND(S632="",T632=""),"",
     OR(S632="Lead",T632="Lead"),"No",
     OR(S632="Non-Lead Copper",T632="Non-Lead Copper"),"Yes",
     TRUE,"No")</f>
        <v>No</v>
      </c>
      <c r="AK632" s="32" t="str" cm="1">
        <f t="array" ref="AK632">_xlfn.IFS(AND(S632="",T632=""),"",
     OR(S632="Lead",T632="Lead"),"Yes",
     TRUE,"No")</f>
        <v>No</v>
      </c>
    </row>
    <row r="633" spans="1:37">
      <c r="A633" s="28">
        <v>631</v>
      </c>
      <c r="B633" s="2"/>
      <c r="C633" s="2"/>
      <c r="D633" s="3"/>
      <c r="E633" s="2"/>
      <c r="F633" s="5" t="s">
        <v>68</v>
      </c>
      <c r="G633" s="2"/>
      <c r="H633" s="2"/>
      <c r="I633" s="2"/>
      <c r="J633" s="2"/>
      <c r="K633" s="2"/>
      <c r="L633" s="2"/>
      <c r="M633" s="4"/>
      <c r="N633" s="2"/>
      <c r="O633" s="2"/>
      <c r="P633" s="2"/>
      <c r="Q633" s="2"/>
      <c r="R633" s="5"/>
      <c r="S633" s="2" t="s">
        <v>68</v>
      </c>
      <c r="T633" s="2" t="s">
        <v>68</v>
      </c>
      <c r="U633" s="34"/>
      <c r="V633" s="30" t="str" cm="1">
        <f t="array" ref="V633">_xlfn.IFS(
    D633="","",
    AND(D633="Single Family Residence",OR(X633="Lead",S633="Lead",T633="Lead"),OR(Q633="No",Q633="Unknown",Q633="")),"Tier 1",
    AND(D633="Single Family Residence",OR(X633="GRR",S633="Galvanized",T633="Galvanized",F633="Lead"),OR(Q633="No",Q633="Unknown",Q633="")),"Tier 3",
    AND(D633="Single Family Residence",AI633="Yes",OR(Q633="No",Q633="Unknown",Q633="")),"Tier 4",
    AND(D633&lt;&gt;"Single Family Residence",OR(X633="Lead",AK633="Yes"),OR(Q633="No",Q633="Unknown",Q633="")),"Tier 2",
    OR(Q633="No",Q633="Unknown",Q633=""),"Tier 5",
    Q633="Yes","No Tier",
    TRUE,"")</f>
        <v/>
      </c>
      <c r="W633" s="32" t="str">
        <f t="shared" si="27"/>
        <v>Unknown</v>
      </c>
      <c r="X633" s="32" t="str" cm="1">
        <f t="array" ref="X633">_xlfn.IFS(
    AND(G633="",M633=""), "",
    OR(G633="Lead", G633="Lead Lined Galvanized", M633="Lead", M633="Lead Lined Galvanized"), "Lead",
    AND(G633="GRR", M633="GRR"), "Non-Lead",
    OR(AND(G633="GRR", M633=""), AND(G633="", M633="GRR")), "Non-Lead",
    AND(G633&lt;&gt;"GRR", G633&lt;&gt;"", M633="GRR", OR(I633="Yes", I633="Unknown", I633="")), "GRR",
    AND(G633&lt;&gt;"GRR", G633&lt;&gt;"", M633="GRR", I633="No"), "Non-Lead",
    OR(G633="Unknown", M633="Unknown"), "Unknown",
    OR(NOT(OR(G633="Lead", G633="Lead Lined Galvanized", G633="GRR", G633="Unknown")),
       NOT(OR(M633="Lead", M633="Lead Lined Galvanized", M633="GRR", M633="Unknown"))), "Non-Lead",
    TRUE, ""
)</f>
        <v/>
      </c>
      <c r="Y633" s="31" t="str">
        <f t="shared" si="28"/>
        <v/>
      </c>
      <c r="Z633" s="1" t="b">
        <v>0</v>
      </c>
      <c r="AA633" s="13"/>
      <c r="AB633" s="13"/>
      <c r="AC633" s="13"/>
      <c r="AD633" s="13"/>
      <c r="AE633" s="13"/>
      <c r="AG633" s="32" t="str" cm="1">
        <f t="array" ref="AG633">_xlfn.IFS(AH633="","",AH633="Yes",IF(ISNUMBER(U633),IF(U633&lt;1988,"Yes","No"),"No"),TRUE,"")</f>
        <v/>
      </c>
      <c r="AH633" s="32" t="str">
        <f t="shared" si="29"/>
        <v/>
      </c>
      <c r="AI633" s="32" t="str" cm="1">
        <f t="array" ref="AI633">_xlfn.IFS(AJ633="","",AJ633="Yes",IF(ISNUMBER(U633),IF(U633&lt;1988,"Yes","No"),"No"),TRUE,"No")</f>
        <v>No</v>
      </c>
      <c r="AJ633" s="32" t="str" cm="1">
        <f t="array" ref="AJ633">_xlfn.IFS(AND(S633="",T633=""),"",
     OR(S633="Lead",T633="Lead"),"No",
     OR(S633="Non-Lead Copper",T633="Non-Lead Copper"),"Yes",
     TRUE,"No")</f>
        <v>No</v>
      </c>
      <c r="AK633" s="32" t="str" cm="1">
        <f t="array" ref="AK633">_xlfn.IFS(AND(S633="",T633=""),"",
     OR(S633="Lead",T633="Lead"),"Yes",
     TRUE,"No")</f>
        <v>No</v>
      </c>
    </row>
    <row r="634" spans="1:37">
      <c r="A634" s="28">
        <v>632</v>
      </c>
      <c r="B634" s="2"/>
      <c r="C634" s="2"/>
      <c r="D634" s="3"/>
      <c r="E634" s="2"/>
      <c r="F634" s="5" t="s">
        <v>68</v>
      </c>
      <c r="G634" s="2"/>
      <c r="H634" s="2"/>
      <c r="I634" s="2"/>
      <c r="J634" s="2"/>
      <c r="K634" s="2"/>
      <c r="L634" s="2"/>
      <c r="M634" s="4"/>
      <c r="N634" s="2"/>
      <c r="O634" s="2"/>
      <c r="P634" s="2"/>
      <c r="Q634" s="2"/>
      <c r="R634" s="5"/>
      <c r="S634" s="2" t="s">
        <v>68</v>
      </c>
      <c r="T634" s="2" t="s">
        <v>68</v>
      </c>
      <c r="U634" s="34"/>
      <c r="V634" s="30" t="str" cm="1">
        <f t="array" ref="V634">_xlfn.IFS(
    D634="","",
    AND(D634="Single Family Residence",OR(X634="Lead",S634="Lead",T634="Lead"),OR(Q634="No",Q634="Unknown",Q634="")),"Tier 1",
    AND(D634="Single Family Residence",OR(X634="GRR",S634="Galvanized",T634="Galvanized",F634="Lead"),OR(Q634="No",Q634="Unknown",Q634="")),"Tier 3",
    AND(D634="Single Family Residence",AI634="Yes",OR(Q634="No",Q634="Unknown",Q634="")),"Tier 4",
    AND(D634&lt;&gt;"Single Family Residence",OR(X634="Lead",AK634="Yes"),OR(Q634="No",Q634="Unknown",Q634="")),"Tier 2",
    OR(Q634="No",Q634="Unknown",Q634=""),"Tier 5",
    Q634="Yes","No Tier",
    TRUE,"")</f>
        <v/>
      </c>
      <c r="W634" s="32" t="str">
        <f t="shared" si="27"/>
        <v>Unknown</v>
      </c>
      <c r="X634" s="32" t="str" cm="1">
        <f t="array" ref="X634">_xlfn.IFS(
    AND(G634="",M634=""), "",
    OR(G634="Lead", G634="Lead Lined Galvanized", M634="Lead", M634="Lead Lined Galvanized"), "Lead",
    AND(G634="GRR", M634="GRR"), "Non-Lead",
    OR(AND(G634="GRR", M634=""), AND(G634="", M634="GRR")), "Non-Lead",
    AND(G634&lt;&gt;"GRR", G634&lt;&gt;"", M634="GRR", OR(I634="Yes", I634="Unknown", I634="")), "GRR",
    AND(G634&lt;&gt;"GRR", G634&lt;&gt;"", M634="GRR", I634="No"), "Non-Lead",
    OR(G634="Unknown", M634="Unknown"), "Unknown",
    OR(NOT(OR(G634="Lead", G634="Lead Lined Galvanized", G634="GRR", G634="Unknown")),
       NOT(OR(M634="Lead", M634="Lead Lined Galvanized", M634="GRR", M634="Unknown"))), "Non-Lead",
    TRUE, ""
)</f>
        <v/>
      </c>
      <c r="Y634" s="31" t="str">
        <f t="shared" si="28"/>
        <v/>
      </c>
      <c r="Z634" s="1" t="b">
        <v>0</v>
      </c>
      <c r="AA634" s="13"/>
      <c r="AB634" s="13"/>
      <c r="AC634" s="13"/>
      <c r="AD634" s="13"/>
      <c r="AE634" s="13"/>
      <c r="AG634" s="32" t="str" cm="1">
        <f t="array" ref="AG634">_xlfn.IFS(AH634="","",AH634="Yes",IF(ISNUMBER(U634),IF(U634&lt;1988,"Yes","No"),"No"),TRUE,"")</f>
        <v/>
      </c>
      <c r="AH634" s="32" t="str">
        <f t="shared" si="29"/>
        <v/>
      </c>
      <c r="AI634" s="32" t="str" cm="1">
        <f t="array" ref="AI634">_xlfn.IFS(AJ634="","",AJ634="Yes",IF(ISNUMBER(U634),IF(U634&lt;1988,"Yes","No"),"No"),TRUE,"No")</f>
        <v>No</v>
      </c>
      <c r="AJ634" s="32" t="str" cm="1">
        <f t="array" ref="AJ634">_xlfn.IFS(AND(S634="",T634=""),"",
     OR(S634="Lead",T634="Lead"),"No",
     OR(S634="Non-Lead Copper",T634="Non-Lead Copper"),"Yes",
     TRUE,"No")</f>
        <v>No</v>
      </c>
      <c r="AK634" s="32" t="str" cm="1">
        <f t="array" ref="AK634">_xlfn.IFS(AND(S634="",T634=""),"",
     OR(S634="Lead",T634="Lead"),"Yes",
     TRUE,"No")</f>
        <v>No</v>
      </c>
    </row>
    <row r="635" spans="1:37">
      <c r="A635" s="28">
        <v>633</v>
      </c>
      <c r="B635" s="2"/>
      <c r="C635" s="2"/>
      <c r="D635" s="3"/>
      <c r="E635" s="2"/>
      <c r="F635" s="5" t="s">
        <v>68</v>
      </c>
      <c r="G635" s="2"/>
      <c r="H635" s="2"/>
      <c r="I635" s="2"/>
      <c r="J635" s="2"/>
      <c r="K635" s="2"/>
      <c r="L635" s="2"/>
      <c r="M635" s="4"/>
      <c r="N635" s="2"/>
      <c r="O635" s="2"/>
      <c r="P635" s="2"/>
      <c r="Q635" s="2"/>
      <c r="R635" s="5"/>
      <c r="S635" s="2" t="s">
        <v>68</v>
      </c>
      <c r="T635" s="2" t="s">
        <v>68</v>
      </c>
      <c r="U635" s="34"/>
      <c r="V635" s="30" t="str" cm="1">
        <f t="array" ref="V635">_xlfn.IFS(
    D635="","",
    AND(D635="Single Family Residence",OR(X635="Lead",S635="Lead",T635="Lead"),OR(Q635="No",Q635="Unknown",Q635="")),"Tier 1",
    AND(D635="Single Family Residence",OR(X635="GRR",S635="Galvanized",T635="Galvanized",F635="Lead"),OR(Q635="No",Q635="Unknown",Q635="")),"Tier 3",
    AND(D635="Single Family Residence",AI635="Yes",OR(Q635="No",Q635="Unknown",Q635="")),"Tier 4",
    AND(D635&lt;&gt;"Single Family Residence",OR(X635="Lead",AK635="Yes"),OR(Q635="No",Q635="Unknown",Q635="")),"Tier 2",
    OR(Q635="No",Q635="Unknown",Q635=""),"Tier 5",
    Q635="Yes","No Tier",
    TRUE,"")</f>
        <v/>
      </c>
      <c r="W635" s="32" t="str">
        <f t="shared" si="27"/>
        <v>Unknown</v>
      </c>
      <c r="X635" s="32" t="str" cm="1">
        <f t="array" ref="X635">_xlfn.IFS(
    AND(G635="",M635=""), "",
    OR(G635="Lead", G635="Lead Lined Galvanized", M635="Lead", M635="Lead Lined Galvanized"), "Lead",
    AND(G635="GRR", M635="GRR"), "Non-Lead",
    OR(AND(G635="GRR", M635=""), AND(G635="", M635="GRR")), "Non-Lead",
    AND(G635&lt;&gt;"GRR", G635&lt;&gt;"", M635="GRR", OR(I635="Yes", I635="Unknown", I635="")), "GRR",
    AND(G635&lt;&gt;"GRR", G635&lt;&gt;"", M635="GRR", I635="No"), "Non-Lead",
    OR(G635="Unknown", M635="Unknown"), "Unknown",
    OR(NOT(OR(G635="Lead", G635="Lead Lined Galvanized", G635="GRR", G635="Unknown")),
       NOT(OR(M635="Lead", M635="Lead Lined Galvanized", M635="GRR", M635="Unknown"))), "Non-Lead",
    TRUE, ""
)</f>
        <v/>
      </c>
      <c r="Y635" s="31" t="str">
        <f t="shared" si="28"/>
        <v/>
      </c>
      <c r="Z635" s="1" t="b">
        <v>0</v>
      </c>
      <c r="AA635" s="13"/>
      <c r="AB635" s="13"/>
      <c r="AC635" s="13"/>
      <c r="AD635" s="13"/>
      <c r="AE635" s="13"/>
      <c r="AG635" s="32" t="str" cm="1">
        <f t="array" ref="AG635">_xlfn.IFS(AH635="","",AH635="Yes",IF(ISNUMBER(U635),IF(U635&lt;1988,"Yes","No"),"No"),TRUE,"")</f>
        <v/>
      </c>
      <c r="AH635" s="32" t="str">
        <f t="shared" si="29"/>
        <v/>
      </c>
      <c r="AI635" s="32" t="str" cm="1">
        <f t="array" ref="AI635">_xlfn.IFS(AJ635="","",AJ635="Yes",IF(ISNUMBER(U635),IF(U635&lt;1988,"Yes","No"),"No"),TRUE,"No")</f>
        <v>No</v>
      </c>
      <c r="AJ635" s="32" t="str" cm="1">
        <f t="array" ref="AJ635">_xlfn.IFS(AND(S635="",T635=""),"",
     OR(S635="Lead",T635="Lead"),"No",
     OR(S635="Non-Lead Copper",T635="Non-Lead Copper"),"Yes",
     TRUE,"No")</f>
        <v>No</v>
      </c>
      <c r="AK635" s="32" t="str" cm="1">
        <f t="array" ref="AK635">_xlfn.IFS(AND(S635="",T635=""),"",
     OR(S635="Lead",T635="Lead"),"Yes",
     TRUE,"No")</f>
        <v>No</v>
      </c>
    </row>
    <row r="636" spans="1:37">
      <c r="A636" s="28">
        <v>634</v>
      </c>
      <c r="B636" s="2"/>
      <c r="C636" s="2"/>
      <c r="D636" s="3"/>
      <c r="E636" s="2"/>
      <c r="F636" s="5" t="s">
        <v>68</v>
      </c>
      <c r="G636" s="2"/>
      <c r="H636" s="2"/>
      <c r="I636" s="2"/>
      <c r="J636" s="2"/>
      <c r="K636" s="2"/>
      <c r="L636" s="2"/>
      <c r="M636" s="4"/>
      <c r="N636" s="2"/>
      <c r="O636" s="2"/>
      <c r="P636" s="2"/>
      <c r="Q636" s="2"/>
      <c r="R636" s="5"/>
      <c r="S636" s="2" t="s">
        <v>68</v>
      </c>
      <c r="T636" s="2" t="s">
        <v>68</v>
      </c>
      <c r="U636" s="34"/>
      <c r="V636" s="30" t="str" cm="1">
        <f t="array" ref="V636">_xlfn.IFS(
    D636="","",
    AND(D636="Single Family Residence",OR(X636="Lead",S636="Lead",T636="Lead"),OR(Q636="No",Q636="Unknown",Q636="")),"Tier 1",
    AND(D636="Single Family Residence",OR(X636="GRR",S636="Galvanized",T636="Galvanized",F636="Lead"),OR(Q636="No",Q636="Unknown",Q636="")),"Tier 3",
    AND(D636="Single Family Residence",AI636="Yes",OR(Q636="No",Q636="Unknown",Q636="")),"Tier 4",
    AND(D636&lt;&gt;"Single Family Residence",OR(X636="Lead",AK636="Yes"),OR(Q636="No",Q636="Unknown",Q636="")),"Tier 2",
    OR(Q636="No",Q636="Unknown",Q636=""),"Tier 5",
    Q636="Yes","No Tier",
    TRUE,"")</f>
        <v/>
      </c>
      <c r="W636" s="32" t="str">
        <f t="shared" si="27"/>
        <v>Unknown</v>
      </c>
      <c r="X636" s="32" t="str" cm="1">
        <f t="array" ref="X636">_xlfn.IFS(
    AND(G636="",M636=""), "",
    OR(G636="Lead", G636="Lead Lined Galvanized", M636="Lead", M636="Lead Lined Galvanized"), "Lead",
    AND(G636="GRR", M636="GRR"), "Non-Lead",
    OR(AND(G636="GRR", M636=""), AND(G636="", M636="GRR")), "Non-Lead",
    AND(G636&lt;&gt;"GRR", G636&lt;&gt;"", M636="GRR", OR(I636="Yes", I636="Unknown", I636="")), "GRR",
    AND(G636&lt;&gt;"GRR", G636&lt;&gt;"", M636="GRR", I636="No"), "Non-Lead",
    OR(G636="Unknown", M636="Unknown"), "Unknown",
    OR(NOT(OR(G636="Lead", G636="Lead Lined Galvanized", G636="GRR", G636="Unknown")),
       NOT(OR(M636="Lead", M636="Lead Lined Galvanized", M636="GRR", M636="Unknown"))), "Non-Lead",
    TRUE, ""
)</f>
        <v/>
      </c>
      <c r="Y636" s="31" t="str">
        <f t="shared" si="28"/>
        <v/>
      </c>
      <c r="Z636" s="1" t="b">
        <v>0</v>
      </c>
      <c r="AA636" s="13"/>
      <c r="AB636" s="13"/>
      <c r="AC636" s="13"/>
      <c r="AD636" s="13"/>
      <c r="AE636" s="13"/>
      <c r="AG636" s="32" t="str" cm="1">
        <f t="array" ref="AG636">_xlfn.IFS(AH636="","",AH636="Yes",IF(ISNUMBER(U636),IF(U636&lt;1988,"Yes","No"),"No"),TRUE,"")</f>
        <v/>
      </c>
      <c r="AH636" s="32" t="str">
        <f t="shared" si="29"/>
        <v/>
      </c>
      <c r="AI636" s="32" t="str" cm="1">
        <f t="array" ref="AI636">_xlfn.IFS(AJ636="","",AJ636="Yes",IF(ISNUMBER(U636),IF(U636&lt;1988,"Yes","No"),"No"),TRUE,"No")</f>
        <v>No</v>
      </c>
      <c r="AJ636" s="32" t="str" cm="1">
        <f t="array" ref="AJ636">_xlfn.IFS(AND(S636="",T636=""),"",
     OR(S636="Lead",T636="Lead"),"No",
     OR(S636="Non-Lead Copper",T636="Non-Lead Copper"),"Yes",
     TRUE,"No")</f>
        <v>No</v>
      </c>
      <c r="AK636" s="32" t="str" cm="1">
        <f t="array" ref="AK636">_xlfn.IFS(AND(S636="",T636=""),"",
     OR(S636="Lead",T636="Lead"),"Yes",
     TRUE,"No")</f>
        <v>No</v>
      </c>
    </row>
    <row r="637" spans="1:37">
      <c r="A637" s="28">
        <v>635</v>
      </c>
      <c r="B637" s="2"/>
      <c r="C637" s="2"/>
      <c r="D637" s="3"/>
      <c r="E637" s="2"/>
      <c r="F637" s="5" t="s">
        <v>68</v>
      </c>
      <c r="G637" s="2"/>
      <c r="H637" s="2"/>
      <c r="I637" s="2"/>
      <c r="J637" s="2"/>
      <c r="K637" s="2"/>
      <c r="L637" s="2"/>
      <c r="M637" s="4"/>
      <c r="N637" s="2"/>
      <c r="O637" s="2"/>
      <c r="P637" s="2"/>
      <c r="Q637" s="2"/>
      <c r="R637" s="5"/>
      <c r="S637" s="2" t="s">
        <v>68</v>
      </c>
      <c r="T637" s="2" t="s">
        <v>68</v>
      </c>
      <c r="U637" s="34"/>
      <c r="V637" s="30" t="str" cm="1">
        <f t="array" ref="V637">_xlfn.IFS(
    D637="","",
    AND(D637="Single Family Residence",OR(X637="Lead",S637="Lead",T637="Lead"),OR(Q637="No",Q637="Unknown",Q637="")),"Tier 1",
    AND(D637="Single Family Residence",OR(X637="GRR",S637="Galvanized",T637="Galvanized",F637="Lead"),OR(Q637="No",Q637="Unknown",Q637="")),"Tier 3",
    AND(D637="Single Family Residence",AI637="Yes",OR(Q637="No",Q637="Unknown",Q637="")),"Tier 4",
    AND(D637&lt;&gt;"Single Family Residence",OR(X637="Lead",AK637="Yes"),OR(Q637="No",Q637="Unknown",Q637="")),"Tier 2",
    OR(Q637="No",Q637="Unknown",Q637=""),"Tier 5",
    Q637="Yes","No Tier",
    TRUE,"")</f>
        <v/>
      </c>
      <c r="W637" s="32" t="str">
        <f t="shared" si="27"/>
        <v>Unknown</v>
      </c>
      <c r="X637" s="32" t="str" cm="1">
        <f t="array" ref="X637">_xlfn.IFS(
    AND(G637="",M637=""), "",
    OR(G637="Lead", G637="Lead Lined Galvanized", M637="Lead", M637="Lead Lined Galvanized"), "Lead",
    AND(G637="GRR", M637="GRR"), "Non-Lead",
    OR(AND(G637="GRR", M637=""), AND(G637="", M637="GRR")), "Non-Lead",
    AND(G637&lt;&gt;"GRR", G637&lt;&gt;"", M637="GRR", OR(I637="Yes", I637="Unknown", I637="")), "GRR",
    AND(G637&lt;&gt;"GRR", G637&lt;&gt;"", M637="GRR", I637="No"), "Non-Lead",
    OR(G637="Unknown", M637="Unknown"), "Unknown",
    OR(NOT(OR(G637="Lead", G637="Lead Lined Galvanized", G637="GRR", G637="Unknown")),
       NOT(OR(M637="Lead", M637="Lead Lined Galvanized", M637="GRR", M637="Unknown"))), "Non-Lead",
    TRUE, ""
)</f>
        <v/>
      </c>
      <c r="Y637" s="31" t="str">
        <f t="shared" si="28"/>
        <v/>
      </c>
      <c r="Z637" s="1" t="b">
        <v>0</v>
      </c>
      <c r="AA637" s="13"/>
      <c r="AB637" s="13"/>
      <c r="AC637" s="13"/>
      <c r="AD637" s="13"/>
      <c r="AE637" s="13"/>
      <c r="AG637" s="32" t="str" cm="1">
        <f t="array" ref="AG637">_xlfn.IFS(AH637="","",AH637="Yes",IF(ISNUMBER(U637),IF(U637&lt;1988,"Yes","No"),"No"),TRUE,"")</f>
        <v/>
      </c>
      <c r="AH637" s="32" t="str">
        <f t="shared" si="29"/>
        <v/>
      </c>
      <c r="AI637" s="32" t="str" cm="1">
        <f t="array" ref="AI637">_xlfn.IFS(AJ637="","",AJ637="Yes",IF(ISNUMBER(U637),IF(U637&lt;1988,"Yes","No"),"No"),TRUE,"No")</f>
        <v>No</v>
      </c>
      <c r="AJ637" s="32" t="str" cm="1">
        <f t="array" ref="AJ637">_xlfn.IFS(AND(S637="",T637=""),"",
     OR(S637="Lead",T637="Lead"),"No",
     OR(S637="Non-Lead Copper",T637="Non-Lead Copper"),"Yes",
     TRUE,"No")</f>
        <v>No</v>
      </c>
      <c r="AK637" s="32" t="str" cm="1">
        <f t="array" ref="AK637">_xlfn.IFS(AND(S637="",T637=""),"",
     OR(S637="Lead",T637="Lead"),"Yes",
     TRUE,"No")</f>
        <v>No</v>
      </c>
    </row>
    <row r="638" spans="1:37">
      <c r="A638" s="28">
        <v>636</v>
      </c>
      <c r="B638" s="2"/>
      <c r="C638" s="2"/>
      <c r="D638" s="3"/>
      <c r="E638" s="2"/>
      <c r="F638" s="5" t="s">
        <v>68</v>
      </c>
      <c r="G638" s="2"/>
      <c r="H638" s="2"/>
      <c r="I638" s="2"/>
      <c r="J638" s="2"/>
      <c r="K638" s="2"/>
      <c r="L638" s="2"/>
      <c r="M638" s="4"/>
      <c r="N638" s="2"/>
      <c r="O638" s="2"/>
      <c r="P638" s="2"/>
      <c r="Q638" s="2"/>
      <c r="R638" s="5"/>
      <c r="S638" s="2" t="s">
        <v>68</v>
      </c>
      <c r="T638" s="2" t="s">
        <v>68</v>
      </c>
      <c r="U638" s="34"/>
      <c r="V638" s="30" t="str" cm="1">
        <f t="array" ref="V638">_xlfn.IFS(
    D638="","",
    AND(D638="Single Family Residence",OR(X638="Lead",S638="Lead",T638="Lead"),OR(Q638="No",Q638="Unknown",Q638="")),"Tier 1",
    AND(D638="Single Family Residence",OR(X638="GRR",S638="Galvanized",T638="Galvanized",F638="Lead"),OR(Q638="No",Q638="Unknown",Q638="")),"Tier 3",
    AND(D638="Single Family Residence",AI638="Yes",OR(Q638="No",Q638="Unknown",Q638="")),"Tier 4",
    AND(D638&lt;&gt;"Single Family Residence",OR(X638="Lead",AK638="Yes"),OR(Q638="No",Q638="Unknown",Q638="")),"Tier 2",
    OR(Q638="No",Q638="Unknown",Q638=""),"Tier 5",
    Q638="Yes","No Tier",
    TRUE,"")</f>
        <v/>
      </c>
      <c r="W638" s="32" t="str">
        <f t="shared" si="27"/>
        <v>Unknown</v>
      </c>
      <c r="X638" s="32" t="str" cm="1">
        <f t="array" ref="X638">_xlfn.IFS(
    AND(G638="",M638=""), "",
    OR(G638="Lead", G638="Lead Lined Galvanized", M638="Lead", M638="Lead Lined Galvanized"), "Lead",
    AND(G638="GRR", M638="GRR"), "Non-Lead",
    OR(AND(G638="GRR", M638=""), AND(G638="", M638="GRR")), "Non-Lead",
    AND(G638&lt;&gt;"GRR", G638&lt;&gt;"", M638="GRR", OR(I638="Yes", I638="Unknown", I638="")), "GRR",
    AND(G638&lt;&gt;"GRR", G638&lt;&gt;"", M638="GRR", I638="No"), "Non-Lead",
    OR(G638="Unknown", M638="Unknown"), "Unknown",
    OR(NOT(OR(G638="Lead", G638="Lead Lined Galvanized", G638="GRR", G638="Unknown")),
       NOT(OR(M638="Lead", M638="Lead Lined Galvanized", M638="GRR", M638="Unknown"))), "Non-Lead",
    TRUE, ""
)</f>
        <v/>
      </c>
      <c r="Y638" s="31" t="str">
        <f t="shared" si="28"/>
        <v/>
      </c>
      <c r="Z638" s="1" t="b">
        <v>0</v>
      </c>
      <c r="AA638" s="13"/>
      <c r="AB638" s="13"/>
      <c r="AC638" s="13"/>
      <c r="AD638" s="13"/>
      <c r="AE638" s="13"/>
      <c r="AG638" s="32" t="str" cm="1">
        <f t="array" ref="AG638">_xlfn.IFS(AH638="","",AH638="Yes",IF(ISNUMBER(U638),IF(U638&lt;1988,"Yes","No"),"No"),TRUE,"")</f>
        <v/>
      </c>
      <c r="AH638" s="32" t="str">
        <f t="shared" si="29"/>
        <v/>
      </c>
      <c r="AI638" s="32" t="str" cm="1">
        <f t="array" ref="AI638">_xlfn.IFS(AJ638="","",AJ638="Yes",IF(ISNUMBER(U638),IF(U638&lt;1988,"Yes","No"),"No"),TRUE,"No")</f>
        <v>No</v>
      </c>
      <c r="AJ638" s="32" t="str" cm="1">
        <f t="array" ref="AJ638">_xlfn.IFS(AND(S638="",T638=""),"",
     OR(S638="Lead",T638="Lead"),"No",
     OR(S638="Non-Lead Copper",T638="Non-Lead Copper"),"Yes",
     TRUE,"No")</f>
        <v>No</v>
      </c>
      <c r="AK638" s="32" t="str" cm="1">
        <f t="array" ref="AK638">_xlfn.IFS(AND(S638="",T638=""),"",
     OR(S638="Lead",T638="Lead"),"Yes",
     TRUE,"No")</f>
        <v>No</v>
      </c>
    </row>
    <row r="639" spans="1:37">
      <c r="A639" s="28">
        <v>637</v>
      </c>
      <c r="B639" s="2"/>
      <c r="C639" s="2"/>
      <c r="D639" s="3"/>
      <c r="E639" s="2"/>
      <c r="F639" s="5" t="s">
        <v>68</v>
      </c>
      <c r="G639" s="2"/>
      <c r="H639" s="2"/>
      <c r="I639" s="2"/>
      <c r="J639" s="2"/>
      <c r="K639" s="2"/>
      <c r="L639" s="2"/>
      <c r="M639" s="4"/>
      <c r="N639" s="2"/>
      <c r="O639" s="2"/>
      <c r="P639" s="2"/>
      <c r="Q639" s="2"/>
      <c r="R639" s="5"/>
      <c r="S639" s="2" t="s">
        <v>68</v>
      </c>
      <c r="T639" s="2" t="s">
        <v>68</v>
      </c>
      <c r="U639" s="34"/>
      <c r="V639" s="30" t="str" cm="1">
        <f t="array" ref="V639">_xlfn.IFS(
    D639="","",
    AND(D639="Single Family Residence",OR(X639="Lead",S639="Lead",T639="Lead"),OR(Q639="No",Q639="Unknown",Q639="")),"Tier 1",
    AND(D639="Single Family Residence",OR(X639="GRR",S639="Galvanized",T639="Galvanized",F639="Lead"),OR(Q639="No",Q639="Unknown",Q639="")),"Tier 3",
    AND(D639="Single Family Residence",AI639="Yes",OR(Q639="No",Q639="Unknown",Q639="")),"Tier 4",
    AND(D639&lt;&gt;"Single Family Residence",OR(X639="Lead",AK639="Yes"),OR(Q639="No",Q639="Unknown",Q639="")),"Tier 2",
    OR(Q639="No",Q639="Unknown",Q639=""),"Tier 5",
    Q639="Yes","No Tier",
    TRUE,"")</f>
        <v/>
      </c>
      <c r="W639" s="32" t="str">
        <f t="shared" si="27"/>
        <v>Unknown</v>
      </c>
      <c r="X639" s="32" t="str" cm="1">
        <f t="array" ref="X639">_xlfn.IFS(
    AND(G639="",M639=""), "",
    OR(G639="Lead", G639="Lead Lined Galvanized", M639="Lead", M639="Lead Lined Galvanized"), "Lead",
    AND(G639="GRR", M639="GRR"), "Non-Lead",
    OR(AND(G639="GRR", M639=""), AND(G639="", M639="GRR")), "Non-Lead",
    AND(G639&lt;&gt;"GRR", G639&lt;&gt;"", M639="GRR", OR(I639="Yes", I639="Unknown", I639="")), "GRR",
    AND(G639&lt;&gt;"GRR", G639&lt;&gt;"", M639="GRR", I639="No"), "Non-Lead",
    OR(G639="Unknown", M639="Unknown"), "Unknown",
    OR(NOT(OR(G639="Lead", G639="Lead Lined Galvanized", G639="GRR", G639="Unknown")),
       NOT(OR(M639="Lead", M639="Lead Lined Galvanized", M639="GRR", M639="Unknown"))), "Non-Lead",
    TRUE, ""
)</f>
        <v/>
      </c>
      <c r="Y639" s="31" t="str">
        <f t="shared" si="28"/>
        <v/>
      </c>
      <c r="Z639" s="1" t="b">
        <v>0</v>
      </c>
      <c r="AA639" s="13"/>
      <c r="AB639" s="13"/>
      <c r="AC639" s="13"/>
      <c r="AD639" s="13"/>
      <c r="AE639" s="13"/>
      <c r="AG639" s="32" t="str" cm="1">
        <f t="array" ref="AG639">_xlfn.IFS(AH639="","",AH639="Yes",IF(ISNUMBER(U639),IF(U639&lt;1988,"Yes","No"),"No"),TRUE,"")</f>
        <v/>
      </c>
      <c r="AH639" s="32" t="str">
        <f t="shared" si="29"/>
        <v/>
      </c>
      <c r="AI639" s="32" t="str" cm="1">
        <f t="array" ref="AI639">_xlfn.IFS(AJ639="","",AJ639="Yes",IF(ISNUMBER(U639),IF(U639&lt;1988,"Yes","No"),"No"),TRUE,"No")</f>
        <v>No</v>
      </c>
      <c r="AJ639" s="32" t="str" cm="1">
        <f t="array" ref="AJ639">_xlfn.IFS(AND(S639="",T639=""),"",
     OR(S639="Lead",T639="Lead"),"No",
     OR(S639="Non-Lead Copper",T639="Non-Lead Copper"),"Yes",
     TRUE,"No")</f>
        <v>No</v>
      </c>
      <c r="AK639" s="32" t="str" cm="1">
        <f t="array" ref="AK639">_xlfn.IFS(AND(S639="",T639=""),"",
     OR(S639="Lead",T639="Lead"),"Yes",
     TRUE,"No")</f>
        <v>No</v>
      </c>
    </row>
    <row r="640" spans="1:37">
      <c r="A640" s="28">
        <v>638</v>
      </c>
      <c r="B640" s="2"/>
      <c r="C640" s="2"/>
      <c r="D640" s="3"/>
      <c r="E640" s="2"/>
      <c r="F640" s="5" t="s">
        <v>68</v>
      </c>
      <c r="G640" s="2"/>
      <c r="H640" s="2"/>
      <c r="I640" s="2"/>
      <c r="J640" s="2"/>
      <c r="K640" s="2"/>
      <c r="L640" s="2"/>
      <c r="M640" s="4"/>
      <c r="N640" s="2"/>
      <c r="O640" s="2"/>
      <c r="P640" s="2"/>
      <c r="Q640" s="2"/>
      <c r="R640" s="5"/>
      <c r="S640" s="2" t="s">
        <v>68</v>
      </c>
      <c r="T640" s="2" t="s">
        <v>68</v>
      </c>
      <c r="U640" s="34"/>
      <c r="V640" s="30" t="str" cm="1">
        <f t="array" ref="V640">_xlfn.IFS(
    D640="","",
    AND(D640="Single Family Residence",OR(X640="Lead",S640="Lead",T640="Lead"),OR(Q640="No",Q640="Unknown",Q640="")),"Tier 1",
    AND(D640="Single Family Residence",OR(X640="GRR",S640="Galvanized",T640="Galvanized",F640="Lead"),OR(Q640="No",Q640="Unknown",Q640="")),"Tier 3",
    AND(D640="Single Family Residence",AI640="Yes",OR(Q640="No",Q640="Unknown",Q640="")),"Tier 4",
    AND(D640&lt;&gt;"Single Family Residence",OR(X640="Lead",AK640="Yes"),OR(Q640="No",Q640="Unknown",Q640="")),"Tier 2",
    OR(Q640="No",Q640="Unknown",Q640=""),"Tier 5",
    Q640="Yes","No Tier",
    TRUE,"")</f>
        <v/>
      </c>
      <c r="W640" s="32" t="str">
        <f t="shared" si="27"/>
        <v>Unknown</v>
      </c>
      <c r="X640" s="32" t="str" cm="1">
        <f t="array" ref="X640">_xlfn.IFS(
    AND(G640="",M640=""), "",
    OR(G640="Lead", G640="Lead Lined Galvanized", M640="Lead", M640="Lead Lined Galvanized"), "Lead",
    AND(G640="GRR", M640="GRR"), "Non-Lead",
    OR(AND(G640="GRR", M640=""), AND(G640="", M640="GRR")), "Non-Lead",
    AND(G640&lt;&gt;"GRR", G640&lt;&gt;"", M640="GRR", OR(I640="Yes", I640="Unknown", I640="")), "GRR",
    AND(G640&lt;&gt;"GRR", G640&lt;&gt;"", M640="GRR", I640="No"), "Non-Lead",
    OR(G640="Unknown", M640="Unknown"), "Unknown",
    OR(NOT(OR(G640="Lead", G640="Lead Lined Galvanized", G640="GRR", G640="Unknown")),
       NOT(OR(M640="Lead", M640="Lead Lined Galvanized", M640="GRR", M640="Unknown"))), "Non-Lead",
    TRUE, ""
)</f>
        <v/>
      </c>
      <c r="Y640" s="31" t="str">
        <f t="shared" si="28"/>
        <v/>
      </c>
      <c r="Z640" s="1" t="b">
        <v>0</v>
      </c>
      <c r="AA640" s="13"/>
      <c r="AB640" s="13"/>
      <c r="AC640" s="13"/>
      <c r="AD640" s="13"/>
      <c r="AE640" s="13"/>
      <c r="AG640" s="32" t="str" cm="1">
        <f t="array" ref="AG640">_xlfn.IFS(AH640="","",AH640="Yes",IF(ISNUMBER(U640),IF(U640&lt;1988,"Yes","No"),"No"),TRUE,"")</f>
        <v/>
      </c>
      <c r="AH640" s="32" t="str">
        <f t="shared" si="29"/>
        <v/>
      </c>
      <c r="AI640" s="32" t="str" cm="1">
        <f t="array" ref="AI640">_xlfn.IFS(AJ640="","",AJ640="Yes",IF(ISNUMBER(U640),IF(U640&lt;1988,"Yes","No"),"No"),TRUE,"No")</f>
        <v>No</v>
      </c>
      <c r="AJ640" s="32" t="str" cm="1">
        <f t="array" ref="AJ640">_xlfn.IFS(AND(S640="",T640=""),"",
     OR(S640="Lead",T640="Lead"),"No",
     OR(S640="Non-Lead Copper",T640="Non-Lead Copper"),"Yes",
     TRUE,"No")</f>
        <v>No</v>
      </c>
      <c r="AK640" s="32" t="str" cm="1">
        <f t="array" ref="AK640">_xlfn.IFS(AND(S640="",T640=""),"",
     OR(S640="Lead",T640="Lead"),"Yes",
     TRUE,"No")</f>
        <v>No</v>
      </c>
    </row>
    <row r="641" spans="1:37">
      <c r="A641" s="28">
        <v>639</v>
      </c>
      <c r="B641" s="2"/>
      <c r="C641" s="2"/>
      <c r="D641" s="3"/>
      <c r="E641" s="2"/>
      <c r="F641" s="5" t="s">
        <v>68</v>
      </c>
      <c r="G641" s="2"/>
      <c r="H641" s="2"/>
      <c r="I641" s="2"/>
      <c r="J641" s="2"/>
      <c r="K641" s="2"/>
      <c r="L641" s="2"/>
      <c r="M641" s="4"/>
      <c r="N641" s="2"/>
      <c r="O641" s="2"/>
      <c r="P641" s="2"/>
      <c r="Q641" s="2"/>
      <c r="R641" s="5"/>
      <c r="S641" s="2" t="s">
        <v>68</v>
      </c>
      <c r="T641" s="2" t="s">
        <v>68</v>
      </c>
      <c r="U641" s="34"/>
      <c r="V641" s="30" t="str" cm="1">
        <f t="array" ref="V641">_xlfn.IFS(
    D641="","",
    AND(D641="Single Family Residence",OR(X641="Lead",S641="Lead",T641="Lead"),OR(Q641="No",Q641="Unknown",Q641="")),"Tier 1",
    AND(D641="Single Family Residence",OR(X641="GRR",S641="Galvanized",T641="Galvanized",F641="Lead"),OR(Q641="No",Q641="Unknown",Q641="")),"Tier 3",
    AND(D641="Single Family Residence",AI641="Yes",OR(Q641="No",Q641="Unknown",Q641="")),"Tier 4",
    AND(D641&lt;&gt;"Single Family Residence",OR(X641="Lead",AK641="Yes"),OR(Q641="No",Q641="Unknown",Q641="")),"Tier 2",
    OR(Q641="No",Q641="Unknown",Q641=""),"Tier 5",
    Q641="Yes","No Tier",
    TRUE,"")</f>
        <v/>
      </c>
      <c r="W641" s="32" t="str">
        <f t="shared" si="27"/>
        <v>Unknown</v>
      </c>
      <c r="X641" s="32" t="str" cm="1">
        <f t="array" ref="X641">_xlfn.IFS(
    AND(G641="",M641=""), "",
    OR(G641="Lead", G641="Lead Lined Galvanized", M641="Lead", M641="Lead Lined Galvanized"), "Lead",
    AND(G641="GRR", M641="GRR"), "Non-Lead",
    OR(AND(G641="GRR", M641=""), AND(G641="", M641="GRR")), "Non-Lead",
    AND(G641&lt;&gt;"GRR", G641&lt;&gt;"", M641="GRR", OR(I641="Yes", I641="Unknown", I641="")), "GRR",
    AND(G641&lt;&gt;"GRR", G641&lt;&gt;"", M641="GRR", I641="No"), "Non-Lead",
    OR(G641="Unknown", M641="Unknown"), "Unknown",
    OR(NOT(OR(G641="Lead", G641="Lead Lined Galvanized", G641="GRR", G641="Unknown")),
       NOT(OR(M641="Lead", M641="Lead Lined Galvanized", M641="GRR", M641="Unknown"))), "Non-Lead",
    TRUE, ""
)</f>
        <v/>
      </c>
      <c r="Y641" s="31" t="str">
        <f t="shared" si="28"/>
        <v/>
      </c>
      <c r="Z641" s="1" t="b">
        <v>0</v>
      </c>
      <c r="AA641" s="13"/>
      <c r="AB641" s="13"/>
      <c r="AC641" s="13"/>
      <c r="AD641" s="13"/>
      <c r="AE641" s="13"/>
      <c r="AG641" s="32" t="str" cm="1">
        <f t="array" ref="AG641">_xlfn.IFS(AH641="","",AH641="Yes",IF(ISNUMBER(U641),IF(U641&lt;1988,"Yes","No"),"No"),TRUE,"")</f>
        <v/>
      </c>
      <c r="AH641" s="32" t="str">
        <f t="shared" si="29"/>
        <v/>
      </c>
      <c r="AI641" s="32" t="str" cm="1">
        <f t="array" ref="AI641">_xlfn.IFS(AJ641="","",AJ641="Yes",IF(ISNUMBER(U641),IF(U641&lt;1988,"Yes","No"),"No"),TRUE,"No")</f>
        <v>No</v>
      </c>
      <c r="AJ641" s="32" t="str" cm="1">
        <f t="array" ref="AJ641">_xlfn.IFS(AND(S641="",T641=""),"",
     OR(S641="Lead",T641="Lead"),"No",
     OR(S641="Non-Lead Copper",T641="Non-Lead Copper"),"Yes",
     TRUE,"No")</f>
        <v>No</v>
      </c>
      <c r="AK641" s="32" t="str" cm="1">
        <f t="array" ref="AK641">_xlfn.IFS(AND(S641="",T641=""),"",
     OR(S641="Lead",T641="Lead"),"Yes",
     TRUE,"No")</f>
        <v>No</v>
      </c>
    </row>
    <row r="642" spans="1:37">
      <c r="A642" s="28">
        <v>640</v>
      </c>
      <c r="B642" s="2"/>
      <c r="C642" s="2"/>
      <c r="D642" s="3"/>
      <c r="E642" s="2"/>
      <c r="F642" s="5" t="s">
        <v>68</v>
      </c>
      <c r="G642" s="2"/>
      <c r="H642" s="2"/>
      <c r="I642" s="2"/>
      <c r="J642" s="2"/>
      <c r="K642" s="2"/>
      <c r="L642" s="2"/>
      <c r="M642" s="4"/>
      <c r="N642" s="2"/>
      <c r="O642" s="2"/>
      <c r="P642" s="2"/>
      <c r="Q642" s="2"/>
      <c r="R642" s="5"/>
      <c r="S642" s="2" t="s">
        <v>68</v>
      </c>
      <c r="T642" s="2" t="s">
        <v>68</v>
      </c>
      <c r="U642" s="34"/>
      <c r="V642" s="30" t="str" cm="1">
        <f t="array" ref="V642">_xlfn.IFS(
    D642="","",
    AND(D642="Single Family Residence",OR(X642="Lead",S642="Lead",T642="Lead"),OR(Q642="No",Q642="Unknown",Q642="")),"Tier 1",
    AND(D642="Single Family Residence",OR(X642="GRR",S642="Galvanized",T642="Galvanized",F642="Lead"),OR(Q642="No",Q642="Unknown",Q642="")),"Tier 3",
    AND(D642="Single Family Residence",AI642="Yes",OR(Q642="No",Q642="Unknown",Q642="")),"Tier 4",
    AND(D642&lt;&gt;"Single Family Residence",OR(X642="Lead",AK642="Yes"),OR(Q642="No",Q642="Unknown",Q642="")),"Tier 2",
    OR(Q642="No",Q642="Unknown",Q642=""),"Tier 5",
    Q642="Yes","No Tier",
    TRUE,"")</f>
        <v/>
      </c>
      <c r="W642" s="32" t="str">
        <f t="shared" si="27"/>
        <v>Unknown</v>
      </c>
      <c r="X642" s="32" t="str" cm="1">
        <f t="array" ref="X642">_xlfn.IFS(
    AND(G642="",M642=""), "",
    OR(G642="Lead", G642="Lead Lined Galvanized", M642="Lead", M642="Lead Lined Galvanized"), "Lead",
    AND(G642="GRR", M642="GRR"), "Non-Lead",
    OR(AND(G642="GRR", M642=""), AND(G642="", M642="GRR")), "Non-Lead",
    AND(G642&lt;&gt;"GRR", G642&lt;&gt;"", M642="GRR", OR(I642="Yes", I642="Unknown", I642="")), "GRR",
    AND(G642&lt;&gt;"GRR", G642&lt;&gt;"", M642="GRR", I642="No"), "Non-Lead",
    OR(G642="Unknown", M642="Unknown"), "Unknown",
    OR(NOT(OR(G642="Lead", G642="Lead Lined Galvanized", G642="GRR", G642="Unknown")),
       NOT(OR(M642="Lead", M642="Lead Lined Galvanized", M642="GRR", M642="Unknown"))), "Non-Lead",
    TRUE, ""
)</f>
        <v/>
      </c>
      <c r="Y642" s="31" t="str">
        <f t="shared" si="28"/>
        <v/>
      </c>
      <c r="Z642" s="1" t="b">
        <v>0</v>
      </c>
      <c r="AA642" s="13"/>
      <c r="AB642" s="13"/>
      <c r="AC642" s="13"/>
      <c r="AD642" s="13"/>
      <c r="AE642" s="13"/>
      <c r="AG642" s="32" t="str" cm="1">
        <f t="array" ref="AG642">_xlfn.IFS(AH642="","",AH642="Yes",IF(ISNUMBER(U642),IF(U642&lt;1988,"Yes","No"),"No"),TRUE,"")</f>
        <v/>
      </c>
      <c r="AH642" s="32" t="str">
        <f t="shared" si="29"/>
        <v/>
      </c>
      <c r="AI642" s="32" t="str" cm="1">
        <f t="array" ref="AI642">_xlfn.IFS(AJ642="","",AJ642="Yes",IF(ISNUMBER(U642),IF(U642&lt;1988,"Yes","No"),"No"),TRUE,"No")</f>
        <v>No</v>
      </c>
      <c r="AJ642" s="32" t="str" cm="1">
        <f t="array" ref="AJ642">_xlfn.IFS(AND(S642="",T642=""),"",
     OR(S642="Lead",T642="Lead"),"No",
     OR(S642="Non-Lead Copper",T642="Non-Lead Copper"),"Yes",
     TRUE,"No")</f>
        <v>No</v>
      </c>
      <c r="AK642" s="32" t="str" cm="1">
        <f t="array" ref="AK642">_xlfn.IFS(AND(S642="",T642=""),"",
     OR(S642="Lead",T642="Lead"),"Yes",
     TRUE,"No")</f>
        <v>No</v>
      </c>
    </row>
    <row r="643" spans="1:37">
      <c r="A643" s="28">
        <v>641</v>
      </c>
      <c r="B643" s="2"/>
      <c r="C643" s="2"/>
      <c r="D643" s="3"/>
      <c r="E643" s="2"/>
      <c r="F643" s="5" t="s">
        <v>68</v>
      </c>
      <c r="G643" s="2"/>
      <c r="H643" s="2"/>
      <c r="I643" s="2"/>
      <c r="J643" s="2"/>
      <c r="K643" s="2"/>
      <c r="L643" s="2"/>
      <c r="M643" s="4"/>
      <c r="N643" s="2"/>
      <c r="O643" s="2"/>
      <c r="P643" s="2"/>
      <c r="Q643" s="2"/>
      <c r="R643" s="5"/>
      <c r="S643" s="2" t="s">
        <v>68</v>
      </c>
      <c r="T643" s="2" t="s">
        <v>68</v>
      </c>
      <c r="U643" s="34"/>
      <c r="V643" s="30" t="str" cm="1">
        <f t="array" ref="V643">_xlfn.IFS(
    D643="","",
    AND(D643="Single Family Residence",OR(X643="Lead",S643="Lead",T643="Lead"),OR(Q643="No",Q643="Unknown",Q643="")),"Tier 1",
    AND(D643="Single Family Residence",OR(X643="GRR",S643="Galvanized",T643="Galvanized",F643="Lead"),OR(Q643="No",Q643="Unknown",Q643="")),"Tier 3",
    AND(D643="Single Family Residence",AI643="Yes",OR(Q643="No",Q643="Unknown",Q643="")),"Tier 4",
    AND(D643&lt;&gt;"Single Family Residence",OR(X643="Lead",AK643="Yes"),OR(Q643="No",Q643="Unknown",Q643="")),"Tier 2",
    OR(Q643="No",Q643="Unknown",Q643=""),"Tier 5",
    Q643="Yes","No Tier",
    TRUE,"")</f>
        <v/>
      </c>
      <c r="W643" s="32" t="str">
        <f t="shared" si="27"/>
        <v>Unknown</v>
      </c>
      <c r="X643" s="32" t="str" cm="1">
        <f t="array" ref="X643">_xlfn.IFS(
    AND(G643="",M643=""), "",
    OR(G643="Lead", G643="Lead Lined Galvanized", M643="Lead", M643="Lead Lined Galvanized"), "Lead",
    AND(G643="GRR", M643="GRR"), "Non-Lead",
    OR(AND(G643="GRR", M643=""), AND(G643="", M643="GRR")), "Non-Lead",
    AND(G643&lt;&gt;"GRR", G643&lt;&gt;"", M643="GRR", OR(I643="Yes", I643="Unknown", I643="")), "GRR",
    AND(G643&lt;&gt;"GRR", G643&lt;&gt;"", M643="GRR", I643="No"), "Non-Lead",
    OR(G643="Unknown", M643="Unknown"), "Unknown",
    OR(NOT(OR(G643="Lead", G643="Lead Lined Galvanized", G643="GRR", G643="Unknown")),
       NOT(OR(M643="Lead", M643="Lead Lined Galvanized", M643="GRR", M643="Unknown"))), "Non-Lead",
    TRUE, ""
)</f>
        <v/>
      </c>
      <c r="Y643" s="31" t="str">
        <f t="shared" si="28"/>
        <v/>
      </c>
      <c r="Z643" s="1" t="b">
        <v>0</v>
      </c>
      <c r="AA643" s="13"/>
      <c r="AB643" s="13"/>
      <c r="AC643" s="13"/>
      <c r="AD643" s="13"/>
      <c r="AE643" s="13"/>
      <c r="AG643" s="32" t="str" cm="1">
        <f t="array" ref="AG643">_xlfn.IFS(AH643="","",AH643="Yes",IF(ISNUMBER(U643),IF(U643&lt;1988,"Yes","No"),"No"),TRUE,"")</f>
        <v/>
      </c>
      <c r="AH643" s="32" t="str">
        <f t="shared" si="29"/>
        <v/>
      </c>
      <c r="AI643" s="32" t="str" cm="1">
        <f t="array" ref="AI643">_xlfn.IFS(AJ643="","",AJ643="Yes",IF(ISNUMBER(U643),IF(U643&lt;1988,"Yes","No"),"No"),TRUE,"No")</f>
        <v>No</v>
      </c>
      <c r="AJ643" s="32" t="str" cm="1">
        <f t="array" ref="AJ643">_xlfn.IFS(AND(S643="",T643=""),"",
     OR(S643="Lead",T643="Lead"),"No",
     OR(S643="Non-Lead Copper",T643="Non-Lead Copper"),"Yes",
     TRUE,"No")</f>
        <v>No</v>
      </c>
      <c r="AK643" s="32" t="str" cm="1">
        <f t="array" ref="AK643">_xlfn.IFS(AND(S643="",T643=""),"",
     OR(S643="Lead",T643="Lead"),"Yes",
     TRUE,"No")</f>
        <v>No</v>
      </c>
    </row>
    <row r="644" spans="1:37">
      <c r="A644" s="28">
        <v>642</v>
      </c>
      <c r="B644" s="2"/>
      <c r="C644" s="2"/>
      <c r="D644" s="3"/>
      <c r="E644" s="2"/>
      <c r="F644" s="5" t="s">
        <v>68</v>
      </c>
      <c r="G644" s="2"/>
      <c r="H644" s="2"/>
      <c r="I644" s="2"/>
      <c r="J644" s="2"/>
      <c r="K644" s="2"/>
      <c r="L644" s="2"/>
      <c r="M644" s="4"/>
      <c r="N644" s="2"/>
      <c r="O644" s="2"/>
      <c r="P644" s="2"/>
      <c r="Q644" s="2"/>
      <c r="R644" s="5"/>
      <c r="S644" s="2" t="s">
        <v>68</v>
      </c>
      <c r="T644" s="2" t="s">
        <v>68</v>
      </c>
      <c r="U644" s="34"/>
      <c r="V644" s="30" t="str" cm="1">
        <f t="array" ref="V644">_xlfn.IFS(
    D644="","",
    AND(D644="Single Family Residence",OR(X644="Lead",S644="Lead",T644="Lead"),OR(Q644="No",Q644="Unknown",Q644="")),"Tier 1",
    AND(D644="Single Family Residence",OR(X644="GRR",S644="Galvanized",T644="Galvanized",F644="Lead"),OR(Q644="No",Q644="Unknown",Q644="")),"Tier 3",
    AND(D644="Single Family Residence",AI644="Yes",OR(Q644="No",Q644="Unknown",Q644="")),"Tier 4",
    AND(D644&lt;&gt;"Single Family Residence",OR(X644="Lead",AK644="Yes"),OR(Q644="No",Q644="Unknown",Q644="")),"Tier 2",
    OR(Q644="No",Q644="Unknown",Q644=""),"Tier 5",
    Q644="Yes","No Tier",
    TRUE,"")</f>
        <v/>
      </c>
      <c r="W644" s="32" t="str">
        <f t="shared" ref="W644:W707" si="30">IF(F644="","",IF(F644="Lead","Yes",IF(F644="Non-Lead","No",IF(F644="Unknown","Unknown",IF(F644="No Connector","No","")))))</f>
        <v>Unknown</v>
      </c>
      <c r="X644" s="32" t="str" cm="1">
        <f t="array" ref="X644">_xlfn.IFS(
    AND(G644="",M644=""), "",
    OR(G644="Lead", G644="Lead Lined Galvanized", M644="Lead", M644="Lead Lined Galvanized"), "Lead",
    AND(G644="GRR", M644="GRR"), "Non-Lead",
    OR(AND(G644="GRR", M644=""), AND(G644="", M644="GRR")), "Non-Lead",
    AND(G644&lt;&gt;"GRR", G644&lt;&gt;"", M644="GRR", OR(I644="Yes", I644="Unknown", I644="")), "GRR",
    AND(G644&lt;&gt;"GRR", G644&lt;&gt;"", M644="GRR", I644="No"), "Non-Lead",
    OR(G644="Unknown", M644="Unknown"), "Unknown",
    OR(NOT(OR(G644="Lead", G644="Lead Lined Galvanized", G644="GRR", G644="Unknown")),
       NOT(OR(M644="Lead", M644="Lead Lined Galvanized", M644="GRR", M644="Unknown"))), "Non-Lead",
    TRUE, ""
)</f>
        <v/>
      </c>
      <c r="Y644" s="31" t="str">
        <f t="shared" ref="Y644:Y707" si="31">IF(X644="","", IF(OR(X644="Lead",X644="GRR",X644="Unknown"),"Yes","No"))</f>
        <v/>
      </c>
      <c r="Z644" s="1" t="b">
        <v>0</v>
      </c>
      <c r="AA644" s="13"/>
      <c r="AB644" s="13"/>
      <c r="AC644" s="13"/>
      <c r="AD644" s="13"/>
      <c r="AE644" s="13"/>
      <c r="AG644" s="32" t="str" cm="1">
        <f t="array" ref="AG644">_xlfn.IFS(AH644="","",AH644="Yes",IF(ISNUMBER(U644),IF(U644&lt;1988,"Yes","No"),"No"),TRUE,"")</f>
        <v/>
      </c>
      <c r="AH644" s="32" t="str">
        <f t="shared" ref="AH644:AH707" si="32">IF(X644="","",IF(X644="Non-Lead",IF(OR(G644="Non-Lead Copper",M645="Non-Lead Copper"),"Yes","No"),"No"))</f>
        <v/>
      </c>
      <c r="AI644" s="32" t="str" cm="1">
        <f t="array" ref="AI644">_xlfn.IFS(AJ644="","",AJ644="Yes",IF(ISNUMBER(U644),IF(U644&lt;1988,"Yes","No"),"No"),TRUE,"No")</f>
        <v>No</v>
      </c>
      <c r="AJ644" s="32" t="str" cm="1">
        <f t="array" ref="AJ644">_xlfn.IFS(AND(S644="",T644=""),"",
     OR(S644="Lead",T644="Lead"),"No",
     OR(S644="Non-Lead Copper",T644="Non-Lead Copper"),"Yes",
     TRUE,"No")</f>
        <v>No</v>
      </c>
      <c r="AK644" s="32" t="str" cm="1">
        <f t="array" ref="AK644">_xlfn.IFS(AND(S644="",T644=""),"",
     OR(S644="Lead",T644="Lead"),"Yes",
     TRUE,"No")</f>
        <v>No</v>
      </c>
    </row>
    <row r="645" spans="1:37">
      <c r="A645" s="28">
        <v>643</v>
      </c>
      <c r="B645" s="2"/>
      <c r="C645" s="2"/>
      <c r="D645" s="3"/>
      <c r="E645" s="2"/>
      <c r="F645" s="5" t="s">
        <v>68</v>
      </c>
      <c r="G645" s="2"/>
      <c r="H645" s="2"/>
      <c r="I645" s="2"/>
      <c r="J645" s="2"/>
      <c r="K645" s="2"/>
      <c r="L645" s="2"/>
      <c r="M645" s="4"/>
      <c r="N645" s="2"/>
      <c r="O645" s="2"/>
      <c r="P645" s="2"/>
      <c r="Q645" s="2"/>
      <c r="R645" s="5"/>
      <c r="S645" s="2" t="s">
        <v>68</v>
      </c>
      <c r="T645" s="2" t="s">
        <v>68</v>
      </c>
      <c r="U645" s="34"/>
      <c r="V645" s="30" t="str" cm="1">
        <f t="array" ref="V645">_xlfn.IFS(
    D645="","",
    AND(D645="Single Family Residence",OR(X645="Lead",S645="Lead",T645="Lead"),OR(Q645="No",Q645="Unknown",Q645="")),"Tier 1",
    AND(D645="Single Family Residence",OR(X645="GRR",S645="Galvanized",T645="Galvanized",F645="Lead"),OR(Q645="No",Q645="Unknown",Q645="")),"Tier 3",
    AND(D645="Single Family Residence",AI645="Yes",OR(Q645="No",Q645="Unknown",Q645="")),"Tier 4",
    AND(D645&lt;&gt;"Single Family Residence",OR(X645="Lead",AK645="Yes"),OR(Q645="No",Q645="Unknown",Q645="")),"Tier 2",
    OR(Q645="No",Q645="Unknown",Q645=""),"Tier 5",
    Q645="Yes","No Tier",
    TRUE,"")</f>
        <v/>
      </c>
      <c r="W645" s="32" t="str">
        <f t="shared" si="30"/>
        <v>Unknown</v>
      </c>
      <c r="X645" s="32" t="str" cm="1">
        <f t="array" ref="X645">_xlfn.IFS(
    AND(G645="",M645=""), "",
    OR(G645="Lead", G645="Lead Lined Galvanized", M645="Lead", M645="Lead Lined Galvanized"), "Lead",
    AND(G645="GRR", M645="GRR"), "Non-Lead",
    OR(AND(G645="GRR", M645=""), AND(G645="", M645="GRR")), "Non-Lead",
    AND(G645&lt;&gt;"GRR", G645&lt;&gt;"", M645="GRR", OR(I645="Yes", I645="Unknown", I645="")), "GRR",
    AND(G645&lt;&gt;"GRR", G645&lt;&gt;"", M645="GRR", I645="No"), "Non-Lead",
    OR(G645="Unknown", M645="Unknown"), "Unknown",
    OR(NOT(OR(G645="Lead", G645="Lead Lined Galvanized", G645="GRR", G645="Unknown")),
       NOT(OR(M645="Lead", M645="Lead Lined Galvanized", M645="GRR", M645="Unknown"))), "Non-Lead",
    TRUE, ""
)</f>
        <v/>
      </c>
      <c r="Y645" s="31" t="str">
        <f t="shared" si="31"/>
        <v/>
      </c>
      <c r="Z645" s="1" t="b">
        <v>0</v>
      </c>
      <c r="AA645" s="13"/>
      <c r="AB645" s="13"/>
      <c r="AC645" s="13"/>
      <c r="AD645" s="13"/>
      <c r="AE645" s="13"/>
      <c r="AG645" s="32" t="str" cm="1">
        <f t="array" ref="AG645">_xlfn.IFS(AH645="","",AH645="Yes",IF(ISNUMBER(U645),IF(U645&lt;1988,"Yes","No"),"No"),TRUE,"")</f>
        <v/>
      </c>
      <c r="AH645" s="32" t="str">
        <f t="shared" si="32"/>
        <v/>
      </c>
      <c r="AI645" s="32" t="str" cm="1">
        <f t="array" ref="AI645">_xlfn.IFS(AJ645="","",AJ645="Yes",IF(ISNUMBER(U645),IF(U645&lt;1988,"Yes","No"),"No"),TRUE,"No")</f>
        <v>No</v>
      </c>
      <c r="AJ645" s="32" t="str" cm="1">
        <f t="array" ref="AJ645">_xlfn.IFS(AND(S645="",T645=""),"",
     OR(S645="Lead",T645="Lead"),"No",
     OR(S645="Non-Lead Copper",T645="Non-Lead Copper"),"Yes",
     TRUE,"No")</f>
        <v>No</v>
      </c>
      <c r="AK645" s="32" t="str" cm="1">
        <f t="array" ref="AK645">_xlfn.IFS(AND(S645="",T645=""),"",
     OR(S645="Lead",T645="Lead"),"Yes",
     TRUE,"No")</f>
        <v>No</v>
      </c>
    </row>
    <row r="646" spans="1:37">
      <c r="A646" s="28">
        <v>644</v>
      </c>
      <c r="B646" s="2"/>
      <c r="C646" s="2"/>
      <c r="D646" s="3"/>
      <c r="E646" s="2"/>
      <c r="F646" s="5" t="s">
        <v>68</v>
      </c>
      <c r="G646" s="2"/>
      <c r="H646" s="2"/>
      <c r="I646" s="2"/>
      <c r="J646" s="2"/>
      <c r="K646" s="2"/>
      <c r="L646" s="2"/>
      <c r="M646" s="4"/>
      <c r="N646" s="2"/>
      <c r="O646" s="2"/>
      <c r="P646" s="2"/>
      <c r="Q646" s="2"/>
      <c r="R646" s="5"/>
      <c r="S646" s="2" t="s">
        <v>68</v>
      </c>
      <c r="T646" s="2" t="s">
        <v>68</v>
      </c>
      <c r="U646" s="34"/>
      <c r="V646" s="30" t="str" cm="1">
        <f t="array" ref="V646">_xlfn.IFS(
    D646="","",
    AND(D646="Single Family Residence",OR(X646="Lead",S646="Lead",T646="Lead"),OR(Q646="No",Q646="Unknown",Q646="")),"Tier 1",
    AND(D646="Single Family Residence",OR(X646="GRR",S646="Galvanized",T646="Galvanized",F646="Lead"),OR(Q646="No",Q646="Unknown",Q646="")),"Tier 3",
    AND(D646="Single Family Residence",AI646="Yes",OR(Q646="No",Q646="Unknown",Q646="")),"Tier 4",
    AND(D646&lt;&gt;"Single Family Residence",OR(X646="Lead",AK646="Yes"),OR(Q646="No",Q646="Unknown",Q646="")),"Tier 2",
    OR(Q646="No",Q646="Unknown",Q646=""),"Tier 5",
    Q646="Yes","No Tier",
    TRUE,"")</f>
        <v/>
      </c>
      <c r="W646" s="32" t="str">
        <f t="shared" si="30"/>
        <v>Unknown</v>
      </c>
      <c r="X646" s="32" t="str" cm="1">
        <f t="array" ref="X646">_xlfn.IFS(
    AND(G646="",M646=""), "",
    OR(G646="Lead", G646="Lead Lined Galvanized", M646="Lead", M646="Lead Lined Galvanized"), "Lead",
    AND(G646="GRR", M646="GRR"), "Non-Lead",
    OR(AND(G646="GRR", M646=""), AND(G646="", M646="GRR")), "Non-Lead",
    AND(G646&lt;&gt;"GRR", G646&lt;&gt;"", M646="GRR", OR(I646="Yes", I646="Unknown", I646="")), "GRR",
    AND(G646&lt;&gt;"GRR", G646&lt;&gt;"", M646="GRR", I646="No"), "Non-Lead",
    OR(G646="Unknown", M646="Unknown"), "Unknown",
    OR(NOT(OR(G646="Lead", G646="Lead Lined Galvanized", G646="GRR", G646="Unknown")),
       NOT(OR(M646="Lead", M646="Lead Lined Galvanized", M646="GRR", M646="Unknown"))), "Non-Lead",
    TRUE, ""
)</f>
        <v/>
      </c>
      <c r="Y646" s="31" t="str">
        <f t="shared" si="31"/>
        <v/>
      </c>
      <c r="Z646" s="1" t="b">
        <v>0</v>
      </c>
      <c r="AA646" s="13"/>
      <c r="AB646" s="13"/>
      <c r="AC646" s="13"/>
      <c r="AD646" s="13"/>
      <c r="AE646" s="13"/>
      <c r="AG646" s="32" t="str" cm="1">
        <f t="array" ref="AG646">_xlfn.IFS(AH646="","",AH646="Yes",IF(ISNUMBER(U646),IF(U646&lt;1988,"Yes","No"),"No"),TRUE,"")</f>
        <v/>
      </c>
      <c r="AH646" s="32" t="str">
        <f t="shared" si="32"/>
        <v/>
      </c>
      <c r="AI646" s="32" t="str" cm="1">
        <f t="array" ref="AI646">_xlfn.IFS(AJ646="","",AJ646="Yes",IF(ISNUMBER(U646),IF(U646&lt;1988,"Yes","No"),"No"),TRUE,"No")</f>
        <v>No</v>
      </c>
      <c r="AJ646" s="32" t="str" cm="1">
        <f t="array" ref="AJ646">_xlfn.IFS(AND(S646="",T646=""),"",
     OR(S646="Lead",T646="Lead"),"No",
     OR(S646="Non-Lead Copper",T646="Non-Lead Copper"),"Yes",
     TRUE,"No")</f>
        <v>No</v>
      </c>
      <c r="AK646" s="32" t="str" cm="1">
        <f t="array" ref="AK646">_xlfn.IFS(AND(S646="",T646=""),"",
     OR(S646="Lead",T646="Lead"),"Yes",
     TRUE,"No")</f>
        <v>No</v>
      </c>
    </row>
    <row r="647" spans="1:37">
      <c r="A647" s="28">
        <v>645</v>
      </c>
      <c r="B647" s="2"/>
      <c r="C647" s="2"/>
      <c r="D647" s="3"/>
      <c r="E647" s="2"/>
      <c r="F647" s="5" t="s">
        <v>68</v>
      </c>
      <c r="G647" s="2"/>
      <c r="H647" s="2"/>
      <c r="I647" s="2"/>
      <c r="J647" s="2"/>
      <c r="K647" s="2"/>
      <c r="L647" s="2"/>
      <c r="M647" s="4"/>
      <c r="N647" s="2"/>
      <c r="O647" s="2"/>
      <c r="P647" s="2"/>
      <c r="Q647" s="2"/>
      <c r="R647" s="5"/>
      <c r="S647" s="2" t="s">
        <v>68</v>
      </c>
      <c r="T647" s="2" t="s">
        <v>68</v>
      </c>
      <c r="U647" s="34"/>
      <c r="V647" s="30" t="str" cm="1">
        <f t="array" ref="V647">_xlfn.IFS(
    D647="","",
    AND(D647="Single Family Residence",OR(X647="Lead",S647="Lead",T647="Lead"),OR(Q647="No",Q647="Unknown",Q647="")),"Tier 1",
    AND(D647="Single Family Residence",OR(X647="GRR",S647="Galvanized",T647="Galvanized",F647="Lead"),OR(Q647="No",Q647="Unknown",Q647="")),"Tier 3",
    AND(D647="Single Family Residence",AI647="Yes",OR(Q647="No",Q647="Unknown",Q647="")),"Tier 4",
    AND(D647&lt;&gt;"Single Family Residence",OR(X647="Lead",AK647="Yes"),OR(Q647="No",Q647="Unknown",Q647="")),"Tier 2",
    OR(Q647="No",Q647="Unknown",Q647=""),"Tier 5",
    Q647="Yes","No Tier",
    TRUE,"")</f>
        <v/>
      </c>
      <c r="W647" s="32" t="str">
        <f t="shared" si="30"/>
        <v>Unknown</v>
      </c>
      <c r="X647" s="32" t="str" cm="1">
        <f t="array" ref="X647">_xlfn.IFS(
    AND(G647="",M647=""), "",
    OR(G647="Lead", G647="Lead Lined Galvanized", M647="Lead", M647="Lead Lined Galvanized"), "Lead",
    AND(G647="GRR", M647="GRR"), "Non-Lead",
    OR(AND(G647="GRR", M647=""), AND(G647="", M647="GRR")), "Non-Lead",
    AND(G647&lt;&gt;"GRR", G647&lt;&gt;"", M647="GRR", OR(I647="Yes", I647="Unknown", I647="")), "GRR",
    AND(G647&lt;&gt;"GRR", G647&lt;&gt;"", M647="GRR", I647="No"), "Non-Lead",
    OR(G647="Unknown", M647="Unknown"), "Unknown",
    OR(NOT(OR(G647="Lead", G647="Lead Lined Galvanized", G647="GRR", G647="Unknown")),
       NOT(OR(M647="Lead", M647="Lead Lined Galvanized", M647="GRR", M647="Unknown"))), "Non-Lead",
    TRUE, ""
)</f>
        <v/>
      </c>
      <c r="Y647" s="31" t="str">
        <f t="shared" si="31"/>
        <v/>
      </c>
      <c r="Z647" s="1" t="b">
        <v>0</v>
      </c>
      <c r="AA647" s="13"/>
      <c r="AB647" s="13"/>
      <c r="AC647" s="13"/>
      <c r="AD647" s="13"/>
      <c r="AE647" s="13"/>
      <c r="AG647" s="32" t="str" cm="1">
        <f t="array" ref="AG647">_xlfn.IFS(AH647="","",AH647="Yes",IF(ISNUMBER(U647),IF(U647&lt;1988,"Yes","No"),"No"),TRUE,"")</f>
        <v/>
      </c>
      <c r="AH647" s="32" t="str">
        <f t="shared" si="32"/>
        <v/>
      </c>
      <c r="AI647" s="32" t="str" cm="1">
        <f t="array" ref="AI647">_xlfn.IFS(AJ647="","",AJ647="Yes",IF(ISNUMBER(U647),IF(U647&lt;1988,"Yes","No"),"No"),TRUE,"No")</f>
        <v>No</v>
      </c>
      <c r="AJ647" s="32" t="str" cm="1">
        <f t="array" ref="AJ647">_xlfn.IFS(AND(S647="",T647=""),"",
     OR(S647="Lead",T647="Lead"),"No",
     OR(S647="Non-Lead Copper",T647="Non-Lead Copper"),"Yes",
     TRUE,"No")</f>
        <v>No</v>
      </c>
      <c r="AK647" s="32" t="str" cm="1">
        <f t="array" ref="AK647">_xlfn.IFS(AND(S647="",T647=""),"",
     OR(S647="Lead",T647="Lead"),"Yes",
     TRUE,"No")</f>
        <v>No</v>
      </c>
    </row>
    <row r="648" spans="1:37">
      <c r="A648" s="28">
        <v>646</v>
      </c>
      <c r="B648" s="2"/>
      <c r="C648" s="2"/>
      <c r="D648" s="3"/>
      <c r="E648" s="2"/>
      <c r="F648" s="5" t="s">
        <v>68</v>
      </c>
      <c r="G648" s="2"/>
      <c r="H648" s="2"/>
      <c r="I648" s="2"/>
      <c r="J648" s="2"/>
      <c r="K648" s="2"/>
      <c r="L648" s="2"/>
      <c r="M648" s="4"/>
      <c r="N648" s="2"/>
      <c r="O648" s="2"/>
      <c r="P648" s="2"/>
      <c r="Q648" s="2"/>
      <c r="R648" s="5"/>
      <c r="S648" s="2" t="s">
        <v>68</v>
      </c>
      <c r="T648" s="2" t="s">
        <v>68</v>
      </c>
      <c r="U648" s="34"/>
      <c r="V648" s="30" t="str" cm="1">
        <f t="array" ref="V648">_xlfn.IFS(
    D648="","",
    AND(D648="Single Family Residence",OR(X648="Lead",S648="Lead",T648="Lead"),OR(Q648="No",Q648="Unknown",Q648="")),"Tier 1",
    AND(D648="Single Family Residence",OR(X648="GRR",S648="Galvanized",T648="Galvanized",F648="Lead"),OR(Q648="No",Q648="Unknown",Q648="")),"Tier 3",
    AND(D648="Single Family Residence",AI648="Yes",OR(Q648="No",Q648="Unknown",Q648="")),"Tier 4",
    AND(D648&lt;&gt;"Single Family Residence",OR(X648="Lead",AK648="Yes"),OR(Q648="No",Q648="Unknown",Q648="")),"Tier 2",
    OR(Q648="No",Q648="Unknown",Q648=""),"Tier 5",
    Q648="Yes","No Tier",
    TRUE,"")</f>
        <v/>
      </c>
      <c r="W648" s="32" t="str">
        <f t="shared" si="30"/>
        <v>Unknown</v>
      </c>
      <c r="X648" s="32" t="str" cm="1">
        <f t="array" ref="X648">_xlfn.IFS(
    AND(G648="",M648=""), "",
    OR(G648="Lead", G648="Lead Lined Galvanized", M648="Lead", M648="Lead Lined Galvanized"), "Lead",
    AND(G648="GRR", M648="GRR"), "Non-Lead",
    OR(AND(G648="GRR", M648=""), AND(G648="", M648="GRR")), "Non-Lead",
    AND(G648&lt;&gt;"GRR", G648&lt;&gt;"", M648="GRR", OR(I648="Yes", I648="Unknown", I648="")), "GRR",
    AND(G648&lt;&gt;"GRR", G648&lt;&gt;"", M648="GRR", I648="No"), "Non-Lead",
    OR(G648="Unknown", M648="Unknown"), "Unknown",
    OR(NOT(OR(G648="Lead", G648="Lead Lined Galvanized", G648="GRR", G648="Unknown")),
       NOT(OR(M648="Lead", M648="Lead Lined Galvanized", M648="GRR", M648="Unknown"))), "Non-Lead",
    TRUE, ""
)</f>
        <v/>
      </c>
      <c r="Y648" s="31" t="str">
        <f t="shared" si="31"/>
        <v/>
      </c>
      <c r="Z648" s="1" t="b">
        <v>0</v>
      </c>
      <c r="AA648" s="13"/>
      <c r="AB648" s="13"/>
      <c r="AC648" s="13"/>
      <c r="AD648" s="13"/>
      <c r="AE648" s="13"/>
      <c r="AG648" s="32" t="str" cm="1">
        <f t="array" ref="AG648">_xlfn.IFS(AH648="","",AH648="Yes",IF(ISNUMBER(U648),IF(U648&lt;1988,"Yes","No"),"No"),TRUE,"")</f>
        <v/>
      </c>
      <c r="AH648" s="32" t="str">
        <f t="shared" si="32"/>
        <v/>
      </c>
      <c r="AI648" s="32" t="str" cm="1">
        <f t="array" ref="AI648">_xlfn.IFS(AJ648="","",AJ648="Yes",IF(ISNUMBER(U648),IF(U648&lt;1988,"Yes","No"),"No"),TRUE,"No")</f>
        <v>No</v>
      </c>
      <c r="AJ648" s="32" t="str" cm="1">
        <f t="array" ref="AJ648">_xlfn.IFS(AND(S648="",T648=""),"",
     OR(S648="Lead",T648="Lead"),"No",
     OR(S648="Non-Lead Copper",T648="Non-Lead Copper"),"Yes",
     TRUE,"No")</f>
        <v>No</v>
      </c>
      <c r="AK648" s="32" t="str" cm="1">
        <f t="array" ref="AK648">_xlfn.IFS(AND(S648="",T648=""),"",
     OR(S648="Lead",T648="Lead"),"Yes",
     TRUE,"No")</f>
        <v>No</v>
      </c>
    </row>
    <row r="649" spans="1:37">
      <c r="A649" s="28">
        <v>647</v>
      </c>
      <c r="B649" s="2"/>
      <c r="C649" s="2"/>
      <c r="D649" s="3"/>
      <c r="E649" s="2"/>
      <c r="F649" s="5" t="s">
        <v>68</v>
      </c>
      <c r="G649" s="2"/>
      <c r="H649" s="2"/>
      <c r="I649" s="2"/>
      <c r="J649" s="2"/>
      <c r="K649" s="2"/>
      <c r="L649" s="2"/>
      <c r="M649" s="4"/>
      <c r="N649" s="2"/>
      <c r="O649" s="2"/>
      <c r="P649" s="2"/>
      <c r="Q649" s="2"/>
      <c r="R649" s="5"/>
      <c r="S649" s="2" t="s">
        <v>68</v>
      </c>
      <c r="T649" s="2" t="s">
        <v>68</v>
      </c>
      <c r="U649" s="34"/>
      <c r="V649" s="30" t="str" cm="1">
        <f t="array" ref="V649">_xlfn.IFS(
    D649="","",
    AND(D649="Single Family Residence",OR(X649="Lead",S649="Lead",T649="Lead"),OR(Q649="No",Q649="Unknown",Q649="")),"Tier 1",
    AND(D649="Single Family Residence",OR(X649="GRR",S649="Galvanized",T649="Galvanized",F649="Lead"),OR(Q649="No",Q649="Unknown",Q649="")),"Tier 3",
    AND(D649="Single Family Residence",AI649="Yes",OR(Q649="No",Q649="Unknown",Q649="")),"Tier 4",
    AND(D649&lt;&gt;"Single Family Residence",OR(X649="Lead",AK649="Yes"),OR(Q649="No",Q649="Unknown",Q649="")),"Tier 2",
    OR(Q649="No",Q649="Unknown",Q649=""),"Tier 5",
    Q649="Yes","No Tier",
    TRUE,"")</f>
        <v/>
      </c>
      <c r="W649" s="32" t="str">
        <f t="shared" si="30"/>
        <v>Unknown</v>
      </c>
      <c r="X649" s="32" t="str" cm="1">
        <f t="array" ref="X649">_xlfn.IFS(
    AND(G649="",M649=""), "",
    OR(G649="Lead", G649="Lead Lined Galvanized", M649="Lead", M649="Lead Lined Galvanized"), "Lead",
    AND(G649="GRR", M649="GRR"), "Non-Lead",
    OR(AND(G649="GRR", M649=""), AND(G649="", M649="GRR")), "Non-Lead",
    AND(G649&lt;&gt;"GRR", G649&lt;&gt;"", M649="GRR", OR(I649="Yes", I649="Unknown", I649="")), "GRR",
    AND(G649&lt;&gt;"GRR", G649&lt;&gt;"", M649="GRR", I649="No"), "Non-Lead",
    OR(G649="Unknown", M649="Unknown"), "Unknown",
    OR(NOT(OR(G649="Lead", G649="Lead Lined Galvanized", G649="GRR", G649="Unknown")),
       NOT(OR(M649="Lead", M649="Lead Lined Galvanized", M649="GRR", M649="Unknown"))), "Non-Lead",
    TRUE, ""
)</f>
        <v/>
      </c>
      <c r="Y649" s="31" t="str">
        <f t="shared" si="31"/>
        <v/>
      </c>
      <c r="Z649" s="1" t="b">
        <v>0</v>
      </c>
      <c r="AA649" s="13"/>
      <c r="AB649" s="13"/>
      <c r="AC649" s="13"/>
      <c r="AD649" s="13"/>
      <c r="AE649" s="13"/>
      <c r="AG649" s="32" t="str" cm="1">
        <f t="array" ref="AG649">_xlfn.IFS(AH649="","",AH649="Yes",IF(ISNUMBER(U649),IF(U649&lt;1988,"Yes","No"),"No"),TRUE,"")</f>
        <v/>
      </c>
      <c r="AH649" s="32" t="str">
        <f t="shared" si="32"/>
        <v/>
      </c>
      <c r="AI649" s="32" t="str" cm="1">
        <f t="array" ref="AI649">_xlfn.IFS(AJ649="","",AJ649="Yes",IF(ISNUMBER(U649),IF(U649&lt;1988,"Yes","No"),"No"),TRUE,"No")</f>
        <v>No</v>
      </c>
      <c r="AJ649" s="32" t="str" cm="1">
        <f t="array" ref="AJ649">_xlfn.IFS(AND(S649="",T649=""),"",
     OR(S649="Lead",T649="Lead"),"No",
     OR(S649="Non-Lead Copper",T649="Non-Lead Copper"),"Yes",
     TRUE,"No")</f>
        <v>No</v>
      </c>
      <c r="AK649" s="32" t="str" cm="1">
        <f t="array" ref="AK649">_xlfn.IFS(AND(S649="",T649=""),"",
     OR(S649="Lead",T649="Lead"),"Yes",
     TRUE,"No")</f>
        <v>No</v>
      </c>
    </row>
    <row r="650" spans="1:37">
      <c r="A650" s="28">
        <v>648</v>
      </c>
      <c r="B650" s="2"/>
      <c r="C650" s="2"/>
      <c r="D650" s="3"/>
      <c r="E650" s="2"/>
      <c r="F650" s="5" t="s">
        <v>68</v>
      </c>
      <c r="G650" s="2"/>
      <c r="H650" s="2"/>
      <c r="I650" s="2"/>
      <c r="J650" s="2"/>
      <c r="K650" s="2"/>
      <c r="L650" s="2"/>
      <c r="M650" s="4"/>
      <c r="N650" s="2"/>
      <c r="O650" s="2"/>
      <c r="P650" s="2"/>
      <c r="Q650" s="2"/>
      <c r="R650" s="5"/>
      <c r="S650" s="2" t="s">
        <v>68</v>
      </c>
      <c r="T650" s="2" t="s">
        <v>68</v>
      </c>
      <c r="U650" s="34"/>
      <c r="V650" s="30" t="str" cm="1">
        <f t="array" ref="V650">_xlfn.IFS(
    D650="","",
    AND(D650="Single Family Residence",OR(X650="Lead",S650="Lead",T650="Lead"),OR(Q650="No",Q650="Unknown",Q650="")),"Tier 1",
    AND(D650="Single Family Residence",OR(X650="GRR",S650="Galvanized",T650="Galvanized",F650="Lead"),OR(Q650="No",Q650="Unknown",Q650="")),"Tier 3",
    AND(D650="Single Family Residence",AI650="Yes",OR(Q650="No",Q650="Unknown",Q650="")),"Tier 4",
    AND(D650&lt;&gt;"Single Family Residence",OR(X650="Lead",AK650="Yes"),OR(Q650="No",Q650="Unknown",Q650="")),"Tier 2",
    OR(Q650="No",Q650="Unknown",Q650=""),"Tier 5",
    Q650="Yes","No Tier",
    TRUE,"")</f>
        <v/>
      </c>
      <c r="W650" s="32" t="str">
        <f t="shared" si="30"/>
        <v>Unknown</v>
      </c>
      <c r="X650" s="32" t="str" cm="1">
        <f t="array" ref="X650">_xlfn.IFS(
    AND(G650="",M650=""), "",
    OR(G650="Lead", G650="Lead Lined Galvanized", M650="Lead", M650="Lead Lined Galvanized"), "Lead",
    AND(G650="GRR", M650="GRR"), "Non-Lead",
    OR(AND(G650="GRR", M650=""), AND(G650="", M650="GRR")), "Non-Lead",
    AND(G650&lt;&gt;"GRR", G650&lt;&gt;"", M650="GRR", OR(I650="Yes", I650="Unknown", I650="")), "GRR",
    AND(G650&lt;&gt;"GRR", G650&lt;&gt;"", M650="GRR", I650="No"), "Non-Lead",
    OR(G650="Unknown", M650="Unknown"), "Unknown",
    OR(NOT(OR(G650="Lead", G650="Lead Lined Galvanized", G650="GRR", G650="Unknown")),
       NOT(OR(M650="Lead", M650="Lead Lined Galvanized", M650="GRR", M650="Unknown"))), "Non-Lead",
    TRUE, ""
)</f>
        <v/>
      </c>
      <c r="Y650" s="31" t="str">
        <f t="shared" si="31"/>
        <v/>
      </c>
      <c r="Z650" s="1" t="b">
        <v>0</v>
      </c>
      <c r="AA650" s="13"/>
      <c r="AB650" s="13"/>
      <c r="AC650" s="13"/>
      <c r="AD650" s="13"/>
      <c r="AE650" s="13"/>
      <c r="AG650" s="32" t="str" cm="1">
        <f t="array" ref="AG650">_xlfn.IFS(AH650="","",AH650="Yes",IF(ISNUMBER(U650),IF(U650&lt;1988,"Yes","No"),"No"),TRUE,"")</f>
        <v/>
      </c>
      <c r="AH650" s="32" t="str">
        <f t="shared" si="32"/>
        <v/>
      </c>
      <c r="AI650" s="32" t="str" cm="1">
        <f t="array" ref="AI650">_xlfn.IFS(AJ650="","",AJ650="Yes",IF(ISNUMBER(U650),IF(U650&lt;1988,"Yes","No"),"No"),TRUE,"No")</f>
        <v>No</v>
      </c>
      <c r="AJ650" s="32" t="str" cm="1">
        <f t="array" ref="AJ650">_xlfn.IFS(AND(S650="",T650=""),"",
     OR(S650="Lead",T650="Lead"),"No",
     OR(S650="Non-Lead Copper",T650="Non-Lead Copper"),"Yes",
     TRUE,"No")</f>
        <v>No</v>
      </c>
      <c r="AK650" s="32" t="str" cm="1">
        <f t="array" ref="AK650">_xlfn.IFS(AND(S650="",T650=""),"",
     OR(S650="Lead",T650="Lead"),"Yes",
     TRUE,"No")</f>
        <v>No</v>
      </c>
    </row>
    <row r="651" spans="1:37">
      <c r="A651" s="28">
        <v>649</v>
      </c>
      <c r="B651" s="2"/>
      <c r="C651" s="2"/>
      <c r="D651" s="3"/>
      <c r="E651" s="2"/>
      <c r="F651" s="5" t="s">
        <v>68</v>
      </c>
      <c r="G651" s="2"/>
      <c r="H651" s="2"/>
      <c r="I651" s="2"/>
      <c r="J651" s="2"/>
      <c r="K651" s="2"/>
      <c r="L651" s="2"/>
      <c r="M651" s="4"/>
      <c r="N651" s="2"/>
      <c r="O651" s="2"/>
      <c r="P651" s="2"/>
      <c r="Q651" s="2"/>
      <c r="R651" s="5"/>
      <c r="S651" s="2" t="s">
        <v>68</v>
      </c>
      <c r="T651" s="2" t="s">
        <v>68</v>
      </c>
      <c r="U651" s="34"/>
      <c r="V651" s="30" t="str" cm="1">
        <f t="array" ref="V651">_xlfn.IFS(
    D651="","",
    AND(D651="Single Family Residence",OR(X651="Lead",S651="Lead",T651="Lead"),OR(Q651="No",Q651="Unknown",Q651="")),"Tier 1",
    AND(D651="Single Family Residence",OR(X651="GRR",S651="Galvanized",T651="Galvanized",F651="Lead"),OR(Q651="No",Q651="Unknown",Q651="")),"Tier 3",
    AND(D651="Single Family Residence",AI651="Yes",OR(Q651="No",Q651="Unknown",Q651="")),"Tier 4",
    AND(D651&lt;&gt;"Single Family Residence",OR(X651="Lead",AK651="Yes"),OR(Q651="No",Q651="Unknown",Q651="")),"Tier 2",
    OR(Q651="No",Q651="Unknown",Q651=""),"Tier 5",
    Q651="Yes","No Tier",
    TRUE,"")</f>
        <v/>
      </c>
      <c r="W651" s="32" t="str">
        <f t="shared" si="30"/>
        <v>Unknown</v>
      </c>
      <c r="X651" s="32" t="str" cm="1">
        <f t="array" ref="X651">_xlfn.IFS(
    AND(G651="",M651=""), "",
    OR(G651="Lead", G651="Lead Lined Galvanized", M651="Lead", M651="Lead Lined Galvanized"), "Lead",
    AND(G651="GRR", M651="GRR"), "Non-Lead",
    OR(AND(G651="GRR", M651=""), AND(G651="", M651="GRR")), "Non-Lead",
    AND(G651&lt;&gt;"GRR", G651&lt;&gt;"", M651="GRR", OR(I651="Yes", I651="Unknown", I651="")), "GRR",
    AND(G651&lt;&gt;"GRR", G651&lt;&gt;"", M651="GRR", I651="No"), "Non-Lead",
    OR(G651="Unknown", M651="Unknown"), "Unknown",
    OR(NOT(OR(G651="Lead", G651="Lead Lined Galvanized", G651="GRR", G651="Unknown")),
       NOT(OR(M651="Lead", M651="Lead Lined Galvanized", M651="GRR", M651="Unknown"))), "Non-Lead",
    TRUE, ""
)</f>
        <v/>
      </c>
      <c r="Y651" s="31" t="str">
        <f t="shared" si="31"/>
        <v/>
      </c>
      <c r="Z651" s="1" t="b">
        <v>0</v>
      </c>
      <c r="AA651" s="13"/>
      <c r="AB651" s="13"/>
      <c r="AC651" s="13"/>
      <c r="AD651" s="13"/>
      <c r="AE651" s="13"/>
      <c r="AG651" s="32" t="str" cm="1">
        <f t="array" ref="AG651">_xlfn.IFS(AH651="","",AH651="Yes",IF(ISNUMBER(U651),IF(U651&lt;1988,"Yes","No"),"No"),TRUE,"")</f>
        <v/>
      </c>
      <c r="AH651" s="32" t="str">
        <f t="shared" si="32"/>
        <v/>
      </c>
      <c r="AI651" s="32" t="str" cm="1">
        <f t="array" ref="AI651">_xlfn.IFS(AJ651="","",AJ651="Yes",IF(ISNUMBER(U651),IF(U651&lt;1988,"Yes","No"),"No"),TRUE,"No")</f>
        <v>No</v>
      </c>
      <c r="AJ651" s="32" t="str" cm="1">
        <f t="array" ref="AJ651">_xlfn.IFS(AND(S651="",T651=""),"",
     OR(S651="Lead",T651="Lead"),"No",
     OR(S651="Non-Lead Copper",T651="Non-Lead Copper"),"Yes",
     TRUE,"No")</f>
        <v>No</v>
      </c>
      <c r="AK651" s="32" t="str" cm="1">
        <f t="array" ref="AK651">_xlfn.IFS(AND(S651="",T651=""),"",
     OR(S651="Lead",T651="Lead"),"Yes",
     TRUE,"No")</f>
        <v>No</v>
      </c>
    </row>
    <row r="652" spans="1:37">
      <c r="A652" s="28">
        <v>650</v>
      </c>
      <c r="B652" s="2"/>
      <c r="C652" s="2"/>
      <c r="D652" s="3"/>
      <c r="E652" s="2"/>
      <c r="F652" s="5" t="s">
        <v>68</v>
      </c>
      <c r="G652" s="2"/>
      <c r="H652" s="2"/>
      <c r="I652" s="2"/>
      <c r="J652" s="2"/>
      <c r="K652" s="2"/>
      <c r="L652" s="2"/>
      <c r="M652" s="4"/>
      <c r="N652" s="2"/>
      <c r="O652" s="2"/>
      <c r="P652" s="2"/>
      <c r="Q652" s="2"/>
      <c r="R652" s="5"/>
      <c r="S652" s="2" t="s">
        <v>68</v>
      </c>
      <c r="T652" s="2" t="s">
        <v>68</v>
      </c>
      <c r="U652" s="34"/>
      <c r="V652" s="30" t="str" cm="1">
        <f t="array" ref="V652">_xlfn.IFS(
    D652="","",
    AND(D652="Single Family Residence",OR(X652="Lead",S652="Lead",T652="Lead"),OR(Q652="No",Q652="Unknown",Q652="")),"Tier 1",
    AND(D652="Single Family Residence",OR(X652="GRR",S652="Galvanized",T652="Galvanized",F652="Lead"),OR(Q652="No",Q652="Unknown",Q652="")),"Tier 3",
    AND(D652="Single Family Residence",AI652="Yes",OR(Q652="No",Q652="Unknown",Q652="")),"Tier 4",
    AND(D652&lt;&gt;"Single Family Residence",OR(X652="Lead",AK652="Yes"),OR(Q652="No",Q652="Unknown",Q652="")),"Tier 2",
    OR(Q652="No",Q652="Unknown",Q652=""),"Tier 5",
    Q652="Yes","No Tier",
    TRUE,"")</f>
        <v/>
      </c>
      <c r="W652" s="32" t="str">
        <f t="shared" si="30"/>
        <v>Unknown</v>
      </c>
      <c r="X652" s="32" t="str" cm="1">
        <f t="array" ref="X652">_xlfn.IFS(
    AND(G652="",M652=""), "",
    OR(G652="Lead", G652="Lead Lined Galvanized", M652="Lead", M652="Lead Lined Galvanized"), "Lead",
    AND(G652="GRR", M652="GRR"), "Non-Lead",
    OR(AND(G652="GRR", M652=""), AND(G652="", M652="GRR")), "Non-Lead",
    AND(G652&lt;&gt;"GRR", G652&lt;&gt;"", M652="GRR", OR(I652="Yes", I652="Unknown", I652="")), "GRR",
    AND(G652&lt;&gt;"GRR", G652&lt;&gt;"", M652="GRR", I652="No"), "Non-Lead",
    OR(G652="Unknown", M652="Unknown"), "Unknown",
    OR(NOT(OR(G652="Lead", G652="Lead Lined Galvanized", G652="GRR", G652="Unknown")),
       NOT(OR(M652="Lead", M652="Lead Lined Galvanized", M652="GRR", M652="Unknown"))), "Non-Lead",
    TRUE, ""
)</f>
        <v/>
      </c>
      <c r="Y652" s="31" t="str">
        <f t="shared" si="31"/>
        <v/>
      </c>
      <c r="Z652" s="1" t="b">
        <v>0</v>
      </c>
      <c r="AA652" s="13"/>
      <c r="AB652" s="13"/>
      <c r="AC652" s="13"/>
      <c r="AD652" s="13"/>
      <c r="AE652" s="13"/>
      <c r="AG652" s="32" t="str" cm="1">
        <f t="array" ref="AG652">_xlfn.IFS(AH652="","",AH652="Yes",IF(ISNUMBER(U652),IF(U652&lt;1988,"Yes","No"),"No"),TRUE,"")</f>
        <v/>
      </c>
      <c r="AH652" s="32" t="str">
        <f t="shared" si="32"/>
        <v/>
      </c>
      <c r="AI652" s="32" t="str" cm="1">
        <f t="array" ref="AI652">_xlfn.IFS(AJ652="","",AJ652="Yes",IF(ISNUMBER(U652),IF(U652&lt;1988,"Yes","No"),"No"),TRUE,"No")</f>
        <v>No</v>
      </c>
      <c r="AJ652" s="32" t="str" cm="1">
        <f t="array" ref="AJ652">_xlfn.IFS(AND(S652="",T652=""),"",
     OR(S652="Lead",T652="Lead"),"No",
     OR(S652="Non-Lead Copper",T652="Non-Lead Copper"),"Yes",
     TRUE,"No")</f>
        <v>No</v>
      </c>
      <c r="AK652" s="32" t="str" cm="1">
        <f t="array" ref="AK652">_xlfn.IFS(AND(S652="",T652=""),"",
     OR(S652="Lead",T652="Lead"),"Yes",
     TRUE,"No")</f>
        <v>No</v>
      </c>
    </row>
    <row r="653" spans="1:37">
      <c r="A653" s="28">
        <v>651</v>
      </c>
      <c r="B653" s="2"/>
      <c r="C653" s="2"/>
      <c r="D653" s="3"/>
      <c r="E653" s="2"/>
      <c r="F653" s="5" t="s">
        <v>68</v>
      </c>
      <c r="G653" s="2"/>
      <c r="H653" s="2"/>
      <c r="I653" s="2"/>
      <c r="J653" s="2"/>
      <c r="K653" s="2"/>
      <c r="L653" s="2"/>
      <c r="M653" s="4"/>
      <c r="N653" s="2"/>
      <c r="O653" s="2"/>
      <c r="P653" s="2"/>
      <c r="Q653" s="2"/>
      <c r="R653" s="5"/>
      <c r="S653" s="2" t="s">
        <v>68</v>
      </c>
      <c r="T653" s="2" t="s">
        <v>68</v>
      </c>
      <c r="U653" s="34"/>
      <c r="V653" s="30" t="str" cm="1">
        <f t="array" ref="V653">_xlfn.IFS(
    D653="","",
    AND(D653="Single Family Residence",OR(X653="Lead",S653="Lead",T653="Lead"),OR(Q653="No",Q653="Unknown",Q653="")),"Tier 1",
    AND(D653="Single Family Residence",OR(X653="GRR",S653="Galvanized",T653="Galvanized",F653="Lead"),OR(Q653="No",Q653="Unknown",Q653="")),"Tier 3",
    AND(D653="Single Family Residence",AI653="Yes",OR(Q653="No",Q653="Unknown",Q653="")),"Tier 4",
    AND(D653&lt;&gt;"Single Family Residence",OR(X653="Lead",AK653="Yes"),OR(Q653="No",Q653="Unknown",Q653="")),"Tier 2",
    OR(Q653="No",Q653="Unknown",Q653=""),"Tier 5",
    Q653="Yes","No Tier",
    TRUE,"")</f>
        <v/>
      </c>
      <c r="W653" s="32" t="str">
        <f t="shared" si="30"/>
        <v>Unknown</v>
      </c>
      <c r="X653" s="32" t="str" cm="1">
        <f t="array" ref="X653">_xlfn.IFS(
    AND(G653="",M653=""), "",
    OR(G653="Lead", G653="Lead Lined Galvanized", M653="Lead", M653="Lead Lined Galvanized"), "Lead",
    AND(G653="GRR", M653="GRR"), "Non-Lead",
    OR(AND(G653="GRR", M653=""), AND(G653="", M653="GRR")), "Non-Lead",
    AND(G653&lt;&gt;"GRR", G653&lt;&gt;"", M653="GRR", OR(I653="Yes", I653="Unknown", I653="")), "GRR",
    AND(G653&lt;&gt;"GRR", G653&lt;&gt;"", M653="GRR", I653="No"), "Non-Lead",
    OR(G653="Unknown", M653="Unknown"), "Unknown",
    OR(NOT(OR(G653="Lead", G653="Lead Lined Galvanized", G653="GRR", G653="Unknown")),
       NOT(OR(M653="Lead", M653="Lead Lined Galvanized", M653="GRR", M653="Unknown"))), "Non-Lead",
    TRUE, ""
)</f>
        <v/>
      </c>
      <c r="Y653" s="31" t="str">
        <f t="shared" si="31"/>
        <v/>
      </c>
      <c r="Z653" s="1" t="b">
        <v>0</v>
      </c>
      <c r="AA653" s="13"/>
      <c r="AB653" s="13"/>
      <c r="AC653" s="13"/>
      <c r="AD653" s="13"/>
      <c r="AE653" s="13"/>
      <c r="AG653" s="32" t="str" cm="1">
        <f t="array" ref="AG653">_xlfn.IFS(AH653="","",AH653="Yes",IF(ISNUMBER(U653),IF(U653&lt;1988,"Yes","No"),"No"),TRUE,"")</f>
        <v/>
      </c>
      <c r="AH653" s="32" t="str">
        <f t="shared" si="32"/>
        <v/>
      </c>
      <c r="AI653" s="32" t="str" cm="1">
        <f t="array" ref="AI653">_xlfn.IFS(AJ653="","",AJ653="Yes",IF(ISNUMBER(U653),IF(U653&lt;1988,"Yes","No"),"No"),TRUE,"No")</f>
        <v>No</v>
      </c>
      <c r="AJ653" s="32" t="str" cm="1">
        <f t="array" ref="AJ653">_xlfn.IFS(AND(S653="",T653=""),"",
     OR(S653="Lead",T653="Lead"),"No",
     OR(S653="Non-Lead Copper",T653="Non-Lead Copper"),"Yes",
     TRUE,"No")</f>
        <v>No</v>
      </c>
      <c r="AK653" s="32" t="str" cm="1">
        <f t="array" ref="AK653">_xlfn.IFS(AND(S653="",T653=""),"",
     OR(S653="Lead",T653="Lead"),"Yes",
     TRUE,"No")</f>
        <v>No</v>
      </c>
    </row>
    <row r="654" spans="1:37">
      <c r="A654" s="28">
        <v>652</v>
      </c>
      <c r="B654" s="2"/>
      <c r="C654" s="2"/>
      <c r="D654" s="3"/>
      <c r="E654" s="2"/>
      <c r="F654" s="5" t="s">
        <v>68</v>
      </c>
      <c r="G654" s="2"/>
      <c r="H654" s="2"/>
      <c r="I654" s="2"/>
      <c r="J654" s="2"/>
      <c r="K654" s="2"/>
      <c r="L654" s="2"/>
      <c r="M654" s="4"/>
      <c r="N654" s="2"/>
      <c r="O654" s="2"/>
      <c r="P654" s="2"/>
      <c r="Q654" s="2"/>
      <c r="R654" s="5"/>
      <c r="S654" s="2" t="s">
        <v>68</v>
      </c>
      <c r="T654" s="2" t="s">
        <v>68</v>
      </c>
      <c r="U654" s="34"/>
      <c r="V654" s="30" t="str" cm="1">
        <f t="array" ref="V654">_xlfn.IFS(
    D654="","",
    AND(D654="Single Family Residence",OR(X654="Lead",S654="Lead",T654="Lead"),OR(Q654="No",Q654="Unknown",Q654="")),"Tier 1",
    AND(D654="Single Family Residence",OR(X654="GRR",S654="Galvanized",T654="Galvanized",F654="Lead"),OR(Q654="No",Q654="Unknown",Q654="")),"Tier 3",
    AND(D654="Single Family Residence",AI654="Yes",OR(Q654="No",Q654="Unknown",Q654="")),"Tier 4",
    AND(D654&lt;&gt;"Single Family Residence",OR(X654="Lead",AK654="Yes"),OR(Q654="No",Q654="Unknown",Q654="")),"Tier 2",
    OR(Q654="No",Q654="Unknown",Q654=""),"Tier 5",
    Q654="Yes","No Tier",
    TRUE,"")</f>
        <v/>
      </c>
      <c r="W654" s="32" t="str">
        <f t="shared" si="30"/>
        <v>Unknown</v>
      </c>
      <c r="X654" s="32" t="str" cm="1">
        <f t="array" ref="X654">_xlfn.IFS(
    AND(G654="",M654=""), "",
    OR(G654="Lead", G654="Lead Lined Galvanized", M654="Lead", M654="Lead Lined Galvanized"), "Lead",
    AND(G654="GRR", M654="GRR"), "Non-Lead",
    OR(AND(G654="GRR", M654=""), AND(G654="", M654="GRR")), "Non-Lead",
    AND(G654&lt;&gt;"GRR", G654&lt;&gt;"", M654="GRR", OR(I654="Yes", I654="Unknown", I654="")), "GRR",
    AND(G654&lt;&gt;"GRR", G654&lt;&gt;"", M654="GRR", I654="No"), "Non-Lead",
    OR(G654="Unknown", M654="Unknown"), "Unknown",
    OR(NOT(OR(G654="Lead", G654="Lead Lined Galvanized", G654="GRR", G654="Unknown")),
       NOT(OR(M654="Lead", M654="Lead Lined Galvanized", M654="GRR", M654="Unknown"))), "Non-Lead",
    TRUE, ""
)</f>
        <v/>
      </c>
      <c r="Y654" s="31" t="str">
        <f t="shared" si="31"/>
        <v/>
      </c>
      <c r="Z654" s="1" t="b">
        <v>0</v>
      </c>
      <c r="AA654" s="13"/>
      <c r="AB654" s="13"/>
      <c r="AC654" s="13"/>
      <c r="AD654" s="13"/>
      <c r="AE654" s="13"/>
      <c r="AG654" s="32" t="str" cm="1">
        <f t="array" ref="AG654">_xlfn.IFS(AH654="","",AH654="Yes",IF(ISNUMBER(U654),IF(U654&lt;1988,"Yes","No"),"No"),TRUE,"")</f>
        <v/>
      </c>
      <c r="AH654" s="32" t="str">
        <f t="shared" si="32"/>
        <v/>
      </c>
      <c r="AI654" s="32" t="str" cm="1">
        <f t="array" ref="AI654">_xlfn.IFS(AJ654="","",AJ654="Yes",IF(ISNUMBER(U654),IF(U654&lt;1988,"Yes","No"),"No"),TRUE,"No")</f>
        <v>No</v>
      </c>
      <c r="AJ654" s="32" t="str" cm="1">
        <f t="array" ref="AJ654">_xlfn.IFS(AND(S654="",T654=""),"",
     OR(S654="Lead",T654="Lead"),"No",
     OR(S654="Non-Lead Copper",T654="Non-Lead Copper"),"Yes",
     TRUE,"No")</f>
        <v>No</v>
      </c>
      <c r="AK654" s="32" t="str" cm="1">
        <f t="array" ref="AK654">_xlfn.IFS(AND(S654="",T654=""),"",
     OR(S654="Lead",T654="Lead"),"Yes",
     TRUE,"No")</f>
        <v>No</v>
      </c>
    </row>
    <row r="655" spans="1:37">
      <c r="A655" s="28">
        <v>653</v>
      </c>
      <c r="B655" s="2"/>
      <c r="C655" s="2"/>
      <c r="D655" s="3"/>
      <c r="E655" s="2"/>
      <c r="F655" s="5" t="s">
        <v>68</v>
      </c>
      <c r="G655" s="2"/>
      <c r="H655" s="2"/>
      <c r="I655" s="2"/>
      <c r="J655" s="2"/>
      <c r="K655" s="2"/>
      <c r="L655" s="2"/>
      <c r="M655" s="4"/>
      <c r="N655" s="2"/>
      <c r="O655" s="2"/>
      <c r="P655" s="2"/>
      <c r="Q655" s="2"/>
      <c r="R655" s="5"/>
      <c r="S655" s="2" t="s">
        <v>68</v>
      </c>
      <c r="T655" s="2" t="s">
        <v>68</v>
      </c>
      <c r="U655" s="34"/>
      <c r="V655" s="30" t="str" cm="1">
        <f t="array" ref="V655">_xlfn.IFS(
    D655="","",
    AND(D655="Single Family Residence",OR(X655="Lead",S655="Lead",T655="Lead"),OR(Q655="No",Q655="Unknown",Q655="")),"Tier 1",
    AND(D655="Single Family Residence",OR(X655="GRR",S655="Galvanized",T655="Galvanized",F655="Lead"),OR(Q655="No",Q655="Unknown",Q655="")),"Tier 3",
    AND(D655="Single Family Residence",AI655="Yes",OR(Q655="No",Q655="Unknown",Q655="")),"Tier 4",
    AND(D655&lt;&gt;"Single Family Residence",OR(X655="Lead",AK655="Yes"),OR(Q655="No",Q655="Unknown",Q655="")),"Tier 2",
    OR(Q655="No",Q655="Unknown",Q655=""),"Tier 5",
    Q655="Yes","No Tier",
    TRUE,"")</f>
        <v/>
      </c>
      <c r="W655" s="32" t="str">
        <f t="shared" si="30"/>
        <v>Unknown</v>
      </c>
      <c r="X655" s="32" t="str" cm="1">
        <f t="array" ref="X655">_xlfn.IFS(
    AND(G655="",M655=""), "",
    OR(G655="Lead", G655="Lead Lined Galvanized", M655="Lead", M655="Lead Lined Galvanized"), "Lead",
    AND(G655="GRR", M655="GRR"), "Non-Lead",
    OR(AND(G655="GRR", M655=""), AND(G655="", M655="GRR")), "Non-Lead",
    AND(G655&lt;&gt;"GRR", G655&lt;&gt;"", M655="GRR", OR(I655="Yes", I655="Unknown", I655="")), "GRR",
    AND(G655&lt;&gt;"GRR", G655&lt;&gt;"", M655="GRR", I655="No"), "Non-Lead",
    OR(G655="Unknown", M655="Unknown"), "Unknown",
    OR(NOT(OR(G655="Lead", G655="Lead Lined Galvanized", G655="GRR", G655="Unknown")),
       NOT(OR(M655="Lead", M655="Lead Lined Galvanized", M655="GRR", M655="Unknown"))), "Non-Lead",
    TRUE, ""
)</f>
        <v/>
      </c>
      <c r="Y655" s="31" t="str">
        <f t="shared" si="31"/>
        <v/>
      </c>
      <c r="Z655" s="1" t="b">
        <v>0</v>
      </c>
      <c r="AA655" s="13"/>
      <c r="AB655" s="13"/>
      <c r="AC655" s="13"/>
      <c r="AD655" s="13"/>
      <c r="AE655" s="13"/>
      <c r="AG655" s="32" t="str" cm="1">
        <f t="array" ref="AG655">_xlfn.IFS(AH655="","",AH655="Yes",IF(ISNUMBER(U655),IF(U655&lt;1988,"Yes","No"),"No"),TRUE,"")</f>
        <v/>
      </c>
      <c r="AH655" s="32" t="str">
        <f t="shared" si="32"/>
        <v/>
      </c>
      <c r="AI655" s="32" t="str" cm="1">
        <f t="array" ref="AI655">_xlfn.IFS(AJ655="","",AJ655="Yes",IF(ISNUMBER(U655),IF(U655&lt;1988,"Yes","No"),"No"),TRUE,"No")</f>
        <v>No</v>
      </c>
      <c r="AJ655" s="32" t="str" cm="1">
        <f t="array" ref="AJ655">_xlfn.IFS(AND(S655="",T655=""),"",
     OR(S655="Lead",T655="Lead"),"No",
     OR(S655="Non-Lead Copper",T655="Non-Lead Copper"),"Yes",
     TRUE,"No")</f>
        <v>No</v>
      </c>
      <c r="AK655" s="32" t="str" cm="1">
        <f t="array" ref="AK655">_xlfn.IFS(AND(S655="",T655=""),"",
     OR(S655="Lead",T655="Lead"),"Yes",
     TRUE,"No")</f>
        <v>No</v>
      </c>
    </row>
    <row r="656" spans="1:37">
      <c r="A656" s="28">
        <v>654</v>
      </c>
      <c r="B656" s="2"/>
      <c r="C656" s="2"/>
      <c r="D656" s="3"/>
      <c r="E656" s="2"/>
      <c r="F656" s="5" t="s">
        <v>68</v>
      </c>
      <c r="G656" s="2"/>
      <c r="H656" s="2"/>
      <c r="I656" s="2"/>
      <c r="J656" s="2"/>
      <c r="K656" s="2"/>
      <c r="L656" s="2"/>
      <c r="M656" s="4"/>
      <c r="N656" s="2"/>
      <c r="O656" s="2"/>
      <c r="P656" s="2"/>
      <c r="Q656" s="2"/>
      <c r="R656" s="5"/>
      <c r="S656" s="2" t="s">
        <v>68</v>
      </c>
      <c r="T656" s="2" t="s">
        <v>68</v>
      </c>
      <c r="U656" s="34"/>
      <c r="V656" s="30" t="str" cm="1">
        <f t="array" ref="V656">_xlfn.IFS(
    D656="","",
    AND(D656="Single Family Residence",OR(X656="Lead",S656="Lead",T656="Lead"),OR(Q656="No",Q656="Unknown",Q656="")),"Tier 1",
    AND(D656="Single Family Residence",OR(X656="GRR",S656="Galvanized",T656="Galvanized",F656="Lead"),OR(Q656="No",Q656="Unknown",Q656="")),"Tier 3",
    AND(D656="Single Family Residence",AI656="Yes",OR(Q656="No",Q656="Unknown",Q656="")),"Tier 4",
    AND(D656&lt;&gt;"Single Family Residence",OR(X656="Lead",AK656="Yes"),OR(Q656="No",Q656="Unknown",Q656="")),"Tier 2",
    OR(Q656="No",Q656="Unknown",Q656=""),"Tier 5",
    Q656="Yes","No Tier",
    TRUE,"")</f>
        <v/>
      </c>
      <c r="W656" s="32" t="str">
        <f t="shared" si="30"/>
        <v>Unknown</v>
      </c>
      <c r="X656" s="32" t="str" cm="1">
        <f t="array" ref="X656">_xlfn.IFS(
    AND(G656="",M656=""), "",
    OR(G656="Lead", G656="Lead Lined Galvanized", M656="Lead", M656="Lead Lined Galvanized"), "Lead",
    AND(G656="GRR", M656="GRR"), "Non-Lead",
    OR(AND(G656="GRR", M656=""), AND(G656="", M656="GRR")), "Non-Lead",
    AND(G656&lt;&gt;"GRR", G656&lt;&gt;"", M656="GRR", OR(I656="Yes", I656="Unknown", I656="")), "GRR",
    AND(G656&lt;&gt;"GRR", G656&lt;&gt;"", M656="GRR", I656="No"), "Non-Lead",
    OR(G656="Unknown", M656="Unknown"), "Unknown",
    OR(NOT(OR(G656="Lead", G656="Lead Lined Galvanized", G656="GRR", G656="Unknown")),
       NOT(OR(M656="Lead", M656="Lead Lined Galvanized", M656="GRR", M656="Unknown"))), "Non-Lead",
    TRUE, ""
)</f>
        <v/>
      </c>
      <c r="Y656" s="31" t="str">
        <f t="shared" si="31"/>
        <v/>
      </c>
      <c r="Z656" s="1" t="b">
        <v>0</v>
      </c>
      <c r="AA656" s="13"/>
      <c r="AB656" s="13"/>
      <c r="AC656" s="13"/>
      <c r="AD656" s="13"/>
      <c r="AE656" s="13"/>
      <c r="AG656" s="32" t="str" cm="1">
        <f t="array" ref="AG656">_xlfn.IFS(AH656="","",AH656="Yes",IF(ISNUMBER(U656),IF(U656&lt;1988,"Yes","No"),"No"),TRUE,"")</f>
        <v/>
      </c>
      <c r="AH656" s="32" t="str">
        <f t="shared" si="32"/>
        <v/>
      </c>
      <c r="AI656" s="32" t="str" cm="1">
        <f t="array" ref="AI656">_xlfn.IFS(AJ656="","",AJ656="Yes",IF(ISNUMBER(U656),IF(U656&lt;1988,"Yes","No"),"No"),TRUE,"No")</f>
        <v>No</v>
      </c>
      <c r="AJ656" s="32" t="str" cm="1">
        <f t="array" ref="AJ656">_xlfn.IFS(AND(S656="",T656=""),"",
     OR(S656="Lead",T656="Lead"),"No",
     OR(S656="Non-Lead Copper",T656="Non-Lead Copper"),"Yes",
     TRUE,"No")</f>
        <v>No</v>
      </c>
      <c r="AK656" s="32" t="str" cm="1">
        <f t="array" ref="AK656">_xlfn.IFS(AND(S656="",T656=""),"",
     OR(S656="Lead",T656="Lead"),"Yes",
     TRUE,"No")</f>
        <v>No</v>
      </c>
    </row>
    <row r="657" spans="1:37">
      <c r="A657" s="28">
        <v>655</v>
      </c>
      <c r="B657" s="2"/>
      <c r="C657" s="2"/>
      <c r="D657" s="3"/>
      <c r="E657" s="2"/>
      <c r="F657" s="5" t="s">
        <v>68</v>
      </c>
      <c r="G657" s="2"/>
      <c r="H657" s="2"/>
      <c r="I657" s="2"/>
      <c r="J657" s="2"/>
      <c r="K657" s="2"/>
      <c r="L657" s="2"/>
      <c r="M657" s="4"/>
      <c r="N657" s="2"/>
      <c r="O657" s="2"/>
      <c r="P657" s="2"/>
      <c r="Q657" s="2"/>
      <c r="R657" s="5"/>
      <c r="S657" s="2" t="s">
        <v>68</v>
      </c>
      <c r="T657" s="2" t="s">
        <v>68</v>
      </c>
      <c r="U657" s="34"/>
      <c r="V657" s="30" t="str" cm="1">
        <f t="array" ref="V657">_xlfn.IFS(
    D657="","",
    AND(D657="Single Family Residence",OR(X657="Lead",S657="Lead",T657="Lead"),OR(Q657="No",Q657="Unknown",Q657="")),"Tier 1",
    AND(D657="Single Family Residence",OR(X657="GRR",S657="Galvanized",T657="Galvanized",F657="Lead"),OR(Q657="No",Q657="Unknown",Q657="")),"Tier 3",
    AND(D657="Single Family Residence",AI657="Yes",OR(Q657="No",Q657="Unknown",Q657="")),"Tier 4",
    AND(D657&lt;&gt;"Single Family Residence",OR(X657="Lead",AK657="Yes"),OR(Q657="No",Q657="Unknown",Q657="")),"Tier 2",
    OR(Q657="No",Q657="Unknown",Q657=""),"Tier 5",
    Q657="Yes","No Tier",
    TRUE,"")</f>
        <v/>
      </c>
      <c r="W657" s="32" t="str">
        <f t="shared" si="30"/>
        <v>Unknown</v>
      </c>
      <c r="X657" s="32" t="str" cm="1">
        <f t="array" ref="X657">_xlfn.IFS(
    AND(G657="",M657=""), "",
    OR(G657="Lead", G657="Lead Lined Galvanized", M657="Lead", M657="Lead Lined Galvanized"), "Lead",
    AND(G657="GRR", M657="GRR"), "Non-Lead",
    OR(AND(G657="GRR", M657=""), AND(G657="", M657="GRR")), "Non-Lead",
    AND(G657&lt;&gt;"GRR", G657&lt;&gt;"", M657="GRR", OR(I657="Yes", I657="Unknown", I657="")), "GRR",
    AND(G657&lt;&gt;"GRR", G657&lt;&gt;"", M657="GRR", I657="No"), "Non-Lead",
    OR(G657="Unknown", M657="Unknown"), "Unknown",
    OR(NOT(OR(G657="Lead", G657="Lead Lined Galvanized", G657="GRR", G657="Unknown")),
       NOT(OR(M657="Lead", M657="Lead Lined Galvanized", M657="GRR", M657="Unknown"))), "Non-Lead",
    TRUE, ""
)</f>
        <v/>
      </c>
      <c r="Y657" s="31" t="str">
        <f t="shared" si="31"/>
        <v/>
      </c>
      <c r="Z657" s="1" t="b">
        <v>0</v>
      </c>
      <c r="AA657" s="13"/>
      <c r="AB657" s="13"/>
      <c r="AC657" s="13"/>
      <c r="AD657" s="13"/>
      <c r="AE657" s="13"/>
      <c r="AG657" s="32" t="str" cm="1">
        <f t="array" ref="AG657">_xlfn.IFS(AH657="","",AH657="Yes",IF(ISNUMBER(U657),IF(U657&lt;1988,"Yes","No"),"No"),TRUE,"")</f>
        <v/>
      </c>
      <c r="AH657" s="32" t="str">
        <f t="shared" si="32"/>
        <v/>
      </c>
      <c r="AI657" s="32" t="str" cm="1">
        <f t="array" ref="AI657">_xlfn.IFS(AJ657="","",AJ657="Yes",IF(ISNUMBER(U657),IF(U657&lt;1988,"Yes","No"),"No"),TRUE,"No")</f>
        <v>No</v>
      </c>
      <c r="AJ657" s="32" t="str" cm="1">
        <f t="array" ref="AJ657">_xlfn.IFS(AND(S657="",T657=""),"",
     OR(S657="Lead",T657="Lead"),"No",
     OR(S657="Non-Lead Copper",T657="Non-Lead Copper"),"Yes",
     TRUE,"No")</f>
        <v>No</v>
      </c>
      <c r="AK657" s="32" t="str" cm="1">
        <f t="array" ref="AK657">_xlfn.IFS(AND(S657="",T657=""),"",
     OR(S657="Lead",T657="Lead"),"Yes",
     TRUE,"No")</f>
        <v>No</v>
      </c>
    </row>
    <row r="658" spans="1:37">
      <c r="A658" s="28">
        <v>656</v>
      </c>
      <c r="B658" s="2"/>
      <c r="C658" s="2"/>
      <c r="D658" s="3"/>
      <c r="E658" s="2"/>
      <c r="F658" s="5" t="s">
        <v>68</v>
      </c>
      <c r="G658" s="2"/>
      <c r="H658" s="2"/>
      <c r="I658" s="2"/>
      <c r="J658" s="2"/>
      <c r="K658" s="2"/>
      <c r="L658" s="2"/>
      <c r="M658" s="4"/>
      <c r="N658" s="2"/>
      <c r="O658" s="2"/>
      <c r="P658" s="2"/>
      <c r="Q658" s="2"/>
      <c r="R658" s="5"/>
      <c r="S658" s="2" t="s">
        <v>68</v>
      </c>
      <c r="T658" s="2" t="s">
        <v>68</v>
      </c>
      <c r="U658" s="34"/>
      <c r="V658" s="30" t="str" cm="1">
        <f t="array" ref="V658">_xlfn.IFS(
    D658="","",
    AND(D658="Single Family Residence",OR(X658="Lead",S658="Lead",T658="Lead"),OR(Q658="No",Q658="Unknown",Q658="")),"Tier 1",
    AND(D658="Single Family Residence",OR(X658="GRR",S658="Galvanized",T658="Galvanized",F658="Lead"),OR(Q658="No",Q658="Unknown",Q658="")),"Tier 3",
    AND(D658="Single Family Residence",AI658="Yes",OR(Q658="No",Q658="Unknown",Q658="")),"Tier 4",
    AND(D658&lt;&gt;"Single Family Residence",OR(X658="Lead",AK658="Yes"),OR(Q658="No",Q658="Unknown",Q658="")),"Tier 2",
    OR(Q658="No",Q658="Unknown",Q658=""),"Tier 5",
    Q658="Yes","No Tier",
    TRUE,"")</f>
        <v/>
      </c>
      <c r="W658" s="32" t="str">
        <f t="shared" si="30"/>
        <v>Unknown</v>
      </c>
      <c r="X658" s="32" t="str" cm="1">
        <f t="array" ref="X658">_xlfn.IFS(
    AND(G658="",M658=""), "",
    OR(G658="Lead", G658="Lead Lined Galvanized", M658="Lead", M658="Lead Lined Galvanized"), "Lead",
    AND(G658="GRR", M658="GRR"), "Non-Lead",
    OR(AND(G658="GRR", M658=""), AND(G658="", M658="GRR")), "Non-Lead",
    AND(G658&lt;&gt;"GRR", G658&lt;&gt;"", M658="GRR", OR(I658="Yes", I658="Unknown", I658="")), "GRR",
    AND(G658&lt;&gt;"GRR", G658&lt;&gt;"", M658="GRR", I658="No"), "Non-Lead",
    OR(G658="Unknown", M658="Unknown"), "Unknown",
    OR(NOT(OR(G658="Lead", G658="Lead Lined Galvanized", G658="GRR", G658="Unknown")),
       NOT(OR(M658="Lead", M658="Lead Lined Galvanized", M658="GRR", M658="Unknown"))), "Non-Lead",
    TRUE, ""
)</f>
        <v/>
      </c>
      <c r="Y658" s="31" t="str">
        <f t="shared" si="31"/>
        <v/>
      </c>
      <c r="Z658" s="1" t="b">
        <v>0</v>
      </c>
      <c r="AA658" s="13"/>
      <c r="AB658" s="13"/>
      <c r="AC658" s="13"/>
      <c r="AD658" s="13"/>
      <c r="AE658" s="13"/>
      <c r="AG658" s="32" t="str" cm="1">
        <f t="array" ref="AG658">_xlfn.IFS(AH658="","",AH658="Yes",IF(ISNUMBER(U658),IF(U658&lt;1988,"Yes","No"),"No"),TRUE,"")</f>
        <v/>
      </c>
      <c r="AH658" s="32" t="str">
        <f t="shared" si="32"/>
        <v/>
      </c>
      <c r="AI658" s="32" t="str" cm="1">
        <f t="array" ref="AI658">_xlfn.IFS(AJ658="","",AJ658="Yes",IF(ISNUMBER(U658),IF(U658&lt;1988,"Yes","No"),"No"),TRUE,"No")</f>
        <v>No</v>
      </c>
      <c r="AJ658" s="32" t="str" cm="1">
        <f t="array" ref="AJ658">_xlfn.IFS(AND(S658="",T658=""),"",
     OR(S658="Lead",T658="Lead"),"No",
     OR(S658="Non-Lead Copper",T658="Non-Lead Copper"),"Yes",
     TRUE,"No")</f>
        <v>No</v>
      </c>
      <c r="AK658" s="32" t="str" cm="1">
        <f t="array" ref="AK658">_xlfn.IFS(AND(S658="",T658=""),"",
     OR(S658="Lead",T658="Lead"),"Yes",
     TRUE,"No")</f>
        <v>No</v>
      </c>
    </row>
    <row r="659" spans="1:37">
      <c r="A659" s="28">
        <v>657</v>
      </c>
      <c r="B659" s="2"/>
      <c r="C659" s="2"/>
      <c r="D659" s="3"/>
      <c r="E659" s="2"/>
      <c r="F659" s="5" t="s">
        <v>68</v>
      </c>
      <c r="G659" s="2"/>
      <c r="H659" s="2"/>
      <c r="I659" s="2"/>
      <c r="J659" s="2"/>
      <c r="K659" s="2"/>
      <c r="L659" s="2"/>
      <c r="M659" s="4"/>
      <c r="N659" s="2"/>
      <c r="O659" s="2"/>
      <c r="P659" s="2"/>
      <c r="Q659" s="2"/>
      <c r="R659" s="5"/>
      <c r="S659" s="2" t="s">
        <v>68</v>
      </c>
      <c r="T659" s="2" t="s">
        <v>68</v>
      </c>
      <c r="U659" s="34"/>
      <c r="V659" s="30" t="str" cm="1">
        <f t="array" ref="V659">_xlfn.IFS(
    D659="","",
    AND(D659="Single Family Residence",OR(X659="Lead",S659="Lead",T659="Lead"),OR(Q659="No",Q659="Unknown",Q659="")),"Tier 1",
    AND(D659="Single Family Residence",OR(X659="GRR",S659="Galvanized",T659="Galvanized",F659="Lead"),OR(Q659="No",Q659="Unknown",Q659="")),"Tier 3",
    AND(D659="Single Family Residence",AI659="Yes",OR(Q659="No",Q659="Unknown",Q659="")),"Tier 4",
    AND(D659&lt;&gt;"Single Family Residence",OR(X659="Lead",AK659="Yes"),OR(Q659="No",Q659="Unknown",Q659="")),"Tier 2",
    OR(Q659="No",Q659="Unknown",Q659=""),"Tier 5",
    Q659="Yes","No Tier",
    TRUE,"")</f>
        <v/>
      </c>
      <c r="W659" s="32" t="str">
        <f t="shared" si="30"/>
        <v>Unknown</v>
      </c>
      <c r="X659" s="32" t="str" cm="1">
        <f t="array" ref="X659">_xlfn.IFS(
    AND(G659="",M659=""), "",
    OR(G659="Lead", G659="Lead Lined Galvanized", M659="Lead", M659="Lead Lined Galvanized"), "Lead",
    AND(G659="GRR", M659="GRR"), "Non-Lead",
    OR(AND(G659="GRR", M659=""), AND(G659="", M659="GRR")), "Non-Lead",
    AND(G659&lt;&gt;"GRR", G659&lt;&gt;"", M659="GRR", OR(I659="Yes", I659="Unknown", I659="")), "GRR",
    AND(G659&lt;&gt;"GRR", G659&lt;&gt;"", M659="GRR", I659="No"), "Non-Lead",
    OR(G659="Unknown", M659="Unknown"), "Unknown",
    OR(NOT(OR(G659="Lead", G659="Lead Lined Galvanized", G659="GRR", G659="Unknown")),
       NOT(OR(M659="Lead", M659="Lead Lined Galvanized", M659="GRR", M659="Unknown"))), "Non-Lead",
    TRUE, ""
)</f>
        <v/>
      </c>
      <c r="Y659" s="31" t="str">
        <f t="shared" si="31"/>
        <v/>
      </c>
      <c r="Z659" s="1" t="b">
        <v>0</v>
      </c>
      <c r="AA659" s="13"/>
      <c r="AB659" s="13"/>
      <c r="AC659" s="13"/>
      <c r="AD659" s="13"/>
      <c r="AE659" s="13"/>
      <c r="AG659" s="32" t="str" cm="1">
        <f t="array" ref="AG659">_xlfn.IFS(AH659="","",AH659="Yes",IF(ISNUMBER(U659),IF(U659&lt;1988,"Yes","No"),"No"),TRUE,"")</f>
        <v/>
      </c>
      <c r="AH659" s="32" t="str">
        <f t="shared" si="32"/>
        <v/>
      </c>
      <c r="AI659" s="32" t="str" cm="1">
        <f t="array" ref="AI659">_xlfn.IFS(AJ659="","",AJ659="Yes",IF(ISNUMBER(U659),IF(U659&lt;1988,"Yes","No"),"No"),TRUE,"No")</f>
        <v>No</v>
      </c>
      <c r="AJ659" s="32" t="str" cm="1">
        <f t="array" ref="AJ659">_xlfn.IFS(AND(S659="",T659=""),"",
     OR(S659="Lead",T659="Lead"),"No",
     OR(S659="Non-Lead Copper",T659="Non-Lead Copper"),"Yes",
     TRUE,"No")</f>
        <v>No</v>
      </c>
      <c r="AK659" s="32" t="str" cm="1">
        <f t="array" ref="AK659">_xlfn.IFS(AND(S659="",T659=""),"",
     OR(S659="Lead",T659="Lead"),"Yes",
     TRUE,"No")</f>
        <v>No</v>
      </c>
    </row>
    <row r="660" spans="1:37">
      <c r="A660" s="28">
        <v>658</v>
      </c>
      <c r="B660" s="2"/>
      <c r="C660" s="2"/>
      <c r="D660" s="3"/>
      <c r="E660" s="2"/>
      <c r="F660" s="5" t="s">
        <v>68</v>
      </c>
      <c r="G660" s="2"/>
      <c r="H660" s="2"/>
      <c r="I660" s="2"/>
      <c r="J660" s="2"/>
      <c r="K660" s="2"/>
      <c r="L660" s="2"/>
      <c r="M660" s="4"/>
      <c r="N660" s="2"/>
      <c r="O660" s="2"/>
      <c r="P660" s="2"/>
      <c r="Q660" s="2"/>
      <c r="R660" s="5"/>
      <c r="S660" s="2" t="s">
        <v>68</v>
      </c>
      <c r="T660" s="2" t="s">
        <v>68</v>
      </c>
      <c r="U660" s="34"/>
      <c r="V660" s="30" t="str" cm="1">
        <f t="array" ref="V660">_xlfn.IFS(
    D660="","",
    AND(D660="Single Family Residence",OR(X660="Lead",S660="Lead",T660="Lead"),OR(Q660="No",Q660="Unknown",Q660="")),"Tier 1",
    AND(D660="Single Family Residence",OR(X660="GRR",S660="Galvanized",T660="Galvanized",F660="Lead"),OR(Q660="No",Q660="Unknown",Q660="")),"Tier 3",
    AND(D660="Single Family Residence",AI660="Yes",OR(Q660="No",Q660="Unknown",Q660="")),"Tier 4",
    AND(D660&lt;&gt;"Single Family Residence",OR(X660="Lead",AK660="Yes"),OR(Q660="No",Q660="Unknown",Q660="")),"Tier 2",
    OR(Q660="No",Q660="Unknown",Q660=""),"Tier 5",
    Q660="Yes","No Tier",
    TRUE,"")</f>
        <v/>
      </c>
      <c r="W660" s="32" t="str">
        <f t="shared" si="30"/>
        <v>Unknown</v>
      </c>
      <c r="X660" s="32" t="str" cm="1">
        <f t="array" ref="X660">_xlfn.IFS(
    AND(G660="",M660=""), "",
    OR(G660="Lead", G660="Lead Lined Galvanized", M660="Lead", M660="Lead Lined Galvanized"), "Lead",
    AND(G660="GRR", M660="GRR"), "Non-Lead",
    OR(AND(G660="GRR", M660=""), AND(G660="", M660="GRR")), "Non-Lead",
    AND(G660&lt;&gt;"GRR", G660&lt;&gt;"", M660="GRR", OR(I660="Yes", I660="Unknown", I660="")), "GRR",
    AND(G660&lt;&gt;"GRR", G660&lt;&gt;"", M660="GRR", I660="No"), "Non-Lead",
    OR(G660="Unknown", M660="Unknown"), "Unknown",
    OR(NOT(OR(G660="Lead", G660="Lead Lined Galvanized", G660="GRR", G660="Unknown")),
       NOT(OR(M660="Lead", M660="Lead Lined Galvanized", M660="GRR", M660="Unknown"))), "Non-Lead",
    TRUE, ""
)</f>
        <v/>
      </c>
      <c r="Y660" s="31" t="str">
        <f t="shared" si="31"/>
        <v/>
      </c>
      <c r="Z660" s="1" t="b">
        <v>0</v>
      </c>
      <c r="AA660" s="13"/>
      <c r="AB660" s="13"/>
      <c r="AC660" s="13"/>
      <c r="AD660" s="13"/>
      <c r="AE660" s="13"/>
      <c r="AG660" s="32" t="str" cm="1">
        <f t="array" ref="AG660">_xlfn.IFS(AH660="","",AH660="Yes",IF(ISNUMBER(U660),IF(U660&lt;1988,"Yes","No"),"No"),TRUE,"")</f>
        <v/>
      </c>
      <c r="AH660" s="32" t="str">
        <f t="shared" si="32"/>
        <v/>
      </c>
      <c r="AI660" s="32" t="str" cm="1">
        <f t="array" ref="AI660">_xlfn.IFS(AJ660="","",AJ660="Yes",IF(ISNUMBER(U660),IF(U660&lt;1988,"Yes","No"),"No"),TRUE,"No")</f>
        <v>No</v>
      </c>
      <c r="AJ660" s="32" t="str" cm="1">
        <f t="array" ref="AJ660">_xlfn.IFS(AND(S660="",T660=""),"",
     OR(S660="Lead",T660="Lead"),"No",
     OR(S660="Non-Lead Copper",T660="Non-Lead Copper"),"Yes",
     TRUE,"No")</f>
        <v>No</v>
      </c>
      <c r="AK660" s="32" t="str" cm="1">
        <f t="array" ref="AK660">_xlfn.IFS(AND(S660="",T660=""),"",
     OR(S660="Lead",T660="Lead"),"Yes",
     TRUE,"No")</f>
        <v>No</v>
      </c>
    </row>
    <row r="661" spans="1:37">
      <c r="A661" s="28">
        <v>659</v>
      </c>
      <c r="B661" s="2"/>
      <c r="C661" s="2"/>
      <c r="D661" s="3"/>
      <c r="E661" s="2"/>
      <c r="F661" s="5" t="s">
        <v>68</v>
      </c>
      <c r="G661" s="2"/>
      <c r="H661" s="2"/>
      <c r="I661" s="2"/>
      <c r="J661" s="2"/>
      <c r="K661" s="2"/>
      <c r="L661" s="2"/>
      <c r="M661" s="4"/>
      <c r="N661" s="2"/>
      <c r="O661" s="2"/>
      <c r="P661" s="2"/>
      <c r="Q661" s="2"/>
      <c r="R661" s="5"/>
      <c r="S661" s="2" t="s">
        <v>68</v>
      </c>
      <c r="T661" s="2" t="s">
        <v>68</v>
      </c>
      <c r="U661" s="34"/>
      <c r="V661" s="30" t="str" cm="1">
        <f t="array" ref="V661">_xlfn.IFS(
    D661="","",
    AND(D661="Single Family Residence",OR(X661="Lead",S661="Lead",T661="Lead"),OR(Q661="No",Q661="Unknown",Q661="")),"Tier 1",
    AND(D661="Single Family Residence",OR(X661="GRR",S661="Galvanized",T661="Galvanized",F661="Lead"),OR(Q661="No",Q661="Unknown",Q661="")),"Tier 3",
    AND(D661="Single Family Residence",AI661="Yes",OR(Q661="No",Q661="Unknown",Q661="")),"Tier 4",
    AND(D661&lt;&gt;"Single Family Residence",OR(X661="Lead",AK661="Yes"),OR(Q661="No",Q661="Unknown",Q661="")),"Tier 2",
    OR(Q661="No",Q661="Unknown",Q661=""),"Tier 5",
    Q661="Yes","No Tier",
    TRUE,"")</f>
        <v/>
      </c>
      <c r="W661" s="32" t="str">
        <f t="shared" si="30"/>
        <v>Unknown</v>
      </c>
      <c r="X661" s="32" t="str" cm="1">
        <f t="array" ref="X661">_xlfn.IFS(
    AND(G661="",M661=""), "",
    OR(G661="Lead", G661="Lead Lined Galvanized", M661="Lead", M661="Lead Lined Galvanized"), "Lead",
    AND(G661="GRR", M661="GRR"), "Non-Lead",
    OR(AND(G661="GRR", M661=""), AND(G661="", M661="GRR")), "Non-Lead",
    AND(G661&lt;&gt;"GRR", G661&lt;&gt;"", M661="GRR", OR(I661="Yes", I661="Unknown", I661="")), "GRR",
    AND(G661&lt;&gt;"GRR", G661&lt;&gt;"", M661="GRR", I661="No"), "Non-Lead",
    OR(G661="Unknown", M661="Unknown"), "Unknown",
    OR(NOT(OR(G661="Lead", G661="Lead Lined Galvanized", G661="GRR", G661="Unknown")),
       NOT(OR(M661="Lead", M661="Lead Lined Galvanized", M661="GRR", M661="Unknown"))), "Non-Lead",
    TRUE, ""
)</f>
        <v/>
      </c>
      <c r="Y661" s="31" t="str">
        <f t="shared" si="31"/>
        <v/>
      </c>
      <c r="Z661" s="1" t="b">
        <v>0</v>
      </c>
      <c r="AA661" s="13"/>
      <c r="AB661" s="13"/>
      <c r="AC661" s="13"/>
      <c r="AD661" s="13"/>
      <c r="AE661" s="13"/>
      <c r="AG661" s="32" t="str" cm="1">
        <f t="array" ref="AG661">_xlfn.IFS(AH661="","",AH661="Yes",IF(ISNUMBER(U661),IF(U661&lt;1988,"Yes","No"),"No"),TRUE,"")</f>
        <v/>
      </c>
      <c r="AH661" s="32" t="str">
        <f t="shared" si="32"/>
        <v/>
      </c>
      <c r="AI661" s="32" t="str" cm="1">
        <f t="array" ref="AI661">_xlfn.IFS(AJ661="","",AJ661="Yes",IF(ISNUMBER(U661),IF(U661&lt;1988,"Yes","No"),"No"),TRUE,"No")</f>
        <v>No</v>
      </c>
      <c r="AJ661" s="32" t="str" cm="1">
        <f t="array" ref="AJ661">_xlfn.IFS(AND(S661="",T661=""),"",
     OR(S661="Lead",T661="Lead"),"No",
     OR(S661="Non-Lead Copper",T661="Non-Lead Copper"),"Yes",
     TRUE,"No")</f>
        <v>No</v>
      </c>
      <c r="AK661" s="32" t="str" cm="1">
        <f t="array" ref="AK661">_xlfn.IFS(AND(S661="",T661=""),"",
     OR(S661="Lead",T661="Lead"),"Yes",
     TRUE,"No")</f>
        <v>No</v>
      </c>
    </row>
    <row r="662" spans="1:37">
      <c r="A662" s="28">
        <v>660</v>
      </c>
      <c r="B662" s="2"/>
      <c r="C662" s="2"/>
      <c r="D662" s="3"/>
      <c r="E662" s="2"/>
      <c r="F662" s="5" t="s">
        <v>68</v>
      </c>
      <c r="G662" s="2"/>
      <c r="H662" s="2"/>
      <c r="I662" s="2"/>
      <c r="J662" s="2"/>
      <c r="K662" s="2"/>
      <c r="L662" s="2"/>
      <c r="M662" s="4"/>
      <c r="N662" s="2"/>
      <c r="O662" s="2"/>
      <c r="P662" s="2"/>
      <c r="Q662" s="2"/>
      <c r="R662" s="5"/>
      <c r="S662" s="2" t="s">
        <v>68</v>
      </c>
      <c r="T662" s="2" t="s">
        <v>68</v>
      </c>
      <c r="U662" s="34"/>
      <c r="V662" s="30" t="str" cm="1">
        <f t="array" ref="V662">_xlfn.IFS(
    D662="","",
    AND(D662="Single Family Residence",OR(X662="Lead",S662="Lead",T662="Lead"),OR(Q662="No",Q662="Unknown",Q662="")),"Tier 1",
    AND(D662="Single Family Residence",OR(X662="GRR",S662="Galvanized",T662="Galvanized",F662="Lead"),OR(Q662="No",Q662="Unknown",Q662="")),"Tier 3",
    AND(D662="Single Family Residence",AI662="Yes",OR(Q662="No",Q662="Unknown",Q662="")),"Tier 4",
    AND(D662&lt;&gt;"Single Family Residence",OR(X662="Lead",AK662="Yes"),OR(Q662="No",Q662="Unknown",Q662="")),"Tier 2",
    OR(Q662="No",Q662="Unknown",Q662=""),"Tier 5",
    Q662="Yes","No Tier",
    TRUE,"")</f>
        <v/>
      </c>
      <c r="W662" s="32" t="str">
        <f t="shared" si="30"/>
        <v>Unknown</v>
      </c>
      <c r="X662" s="32" t="str" cm="1">
        <f t="array" ref="X662">_xlfn.IFS(
    AND(G662="",M662=""), "",
    OR(G662="Lead", G662="Lead Lined Galvanized", M662="Lead", M662="Lead Lined Galvanized"), "Lead",
    AND(G662="GRR", M662="GRR"), "Non-Lead",
    OR(AND(G662="GRR", M662=""), AND(G662="", M662="GRR")), "Non-Lead",
    AND(G662&lt;&gt;"GRR", G662&lt;&gt;"", M662="GRR", OR(I662="Yes", I662="Unknown", I662="")), "GRR",
    AND(G662&lt;&gt;"GRR", G662&lt;&gt;"", M662="GRR", I662="No"), "Non-Lead",
    OR(G662="Unknown", M662="Unknown"), "Unknown",
    OR(NOT(OR(G662="Lead", G662="Lead Lined Galvanized", G662="GRR", G662="Unknown")),
       NOT(OR(M662="Lead", M662="Lead Lined Galvanized", M662="GRR", M662="Unknown"))), "Non-Lead",
    TRUE, ""
)</f>
        <v/>
      </c>
      <c r="Y662" s="31" t="str">
        <f t="shared" si="31"/>
        <v/>
      </c>
      <c r="Z662" s="1" t="b">
        <v>0</v>
      </c>
      <c r="AA662" s="13"/>
      <c r="AB662" s="13"/>
      <c r="AC662" s="13"/>
      <c r="AD662" s="13"/>
      <c r="AE662" s="13"/>
      <c r="AG662" s="32" t="str" cm="1">
        <f t="array" ref="AG662">_xlfn.IFS(AH662="","",AH662="Yes",IF(ISNUMBER(U662),IF(U662&lt;1988,"Yes","No"),"No"),TRUE,"")</f>
        <v/>
      </c>
      <c r="AH662" s="32" t="str">
        <f t="shared" si="32"/>
        <v/>
      </c>
      <c r="AI662" s="32" t="str" cm="1">
        <f t="array" ref="AI662">_xlfn.IFS(AJ662="","",AJ662="Yes",IF(ISNUMBER(U662),IF(U662&lt;1988,"Yes","No"),"No"),TRUE,"No")</f>
        <v>No</v>
      </c>
      <c r="AJ662" s="32" t="str" cm="1">
        <f t="array" ref="AJ662">_xlfn.IFS(AND(S662="",T662=""),"",
     OR(S662="Lead",T662="Lead"),"No",
     OR(S662="Non-Lead Copper",T662="Non-Lead Copper"),"Yes",
     TRUE,"No")</f>
        <v>No</v>
      </c>
      <c r="AK662" s="32" t="str" cm="1">
        <f t="array" ref="AK662">_xlfn.IFS(AND(S662="",T662=""),"",
     OR(S662="Lead",T662="Lead"),"Yes",
     TRUE,"No")</f>
        <v>No</v>
      </c>
    </row>
    <row r="663" spans="1:37">
      <c r="A663" s="28">
        <v>661</v>
      </c>
      <c r="B663" s="2"/>
      <c r="C663" s="2"/>
      <c r="D663" s="3"/>
      <c r="E663" s="2"/>
      <c r="F663" s="5" t="s">
        <v>68</v>
      </c>
      <c r="G663" s="2"/>
      <c r="H663" s="2"/>
      <c r="I663" s="2"/>
      <c r="J663" s="2"/>
      <c r="K663" s="2"/>
      <c r="L663" s="2"/>
      <c r="M663" s="4"/>
      <c r="N663" s="2"/>
      <c r="O663" s="2"/>
      <c r="P663" s="2"/>
      <c r="Q663" s="2"/>
      <c r="R663" s="5"/>
      <c r="S663" s="2" t="s">
        <v>68</v>
      </c>
      <c r="T663" s="2" t="s">
        <v>68</v>
      </c>
      <c r="U663" s="34"/>
      <c r="V663" s="30" t="str" cm="1">
        <f t="array" ref="V663">_xlfn.IFS(
    D663="","",
    AND(D663="Single Family Residence",OR(X663="Lead",S663="Lead",T663="Lead"),OR(Q663="No",Q663="Unknown",Q663="")),"Tier 1",
    AND(D663="Single Family Residence",OR(X663="GRR",S663="Galvanized",T663="Galvanized",F663="Lead"),OR(Q663="No",Q663="Unknown",Q663="")),"Tier 3",
    AND(D663="Single Family Residence",AI663="Yes",OR(Q663="No",Q663="Unknown",Q663="")),"Tier 4",
    AND(D663&lt;&gt;"Single Family Residence",OR(X663="Lead",AK663="Yes"),OR(Q663="No",Q663="Unknown",Q663="")),"Tier 2",
    OR(Q663="No",Q663="Unknown",Q663=""),"Tier 5",
    Q663="Yes","No Tier",
    TRUE,"")</f>
        <v/>
      </c>
      <c r="W663" s="32" t="str">
        <f t="shared" si="30"/>
        <v>Unknown</v>
      </c>
      <c r="X663" s="32" t="str" cm="1">
        <f t="array" ref="X663">_xlfn.IFS(
    AND(G663="",M663=""), "",
    OR(G663="Lead", G663="Lead Lined Galvanized", M663="Lead", M663="Lead Lined Galvanized"), "Lead",
    AND(G663="GRR", M663="GRR"), "Non-Lead",
    OR(AND(G663="GRR", M663=""), AND(G663="", M663="GRR")), "Non-Lead",
    AND(G663&lt;&gt;"GRR", G663&lt;&gt;"", M663="GRR", OR(I663="Yes", I663="Unknown", I663="")), "GRR",
    AND(G663&lt;&gt;"GRR", G663&lt;&gt;"", M663="GRR", I663="No"), "Non-Lead",
    OR(G663="Unknown", M663="Unknown"), "Unknown",
    OR(NOT(OR(G663="Lead", G663="Lead Lined Galvanized", G663="GRR", G663="Unknown")),
       NOT(OR(M663="Lead", M663="Lead Lined Galvanized", M663="GRR", M663="Unknown"))), "Non-Lead",
    TRUE, ""
)</f>
        <v/>
      </c>
      <c r="Y663" s="31" t="str">
        <f t="shared" si="31"/>
        <v/>
      </c>
      <c r="Z663" s="1" t="b">
        <v>0</v>
      </c>
      <c r="AA663" s="13"/>
      <c r="AB663" s="13"/>
      <c r="AC663" s="13"/>
      <c r="AD663" s="13"/>
      <c r="AE663" s="13"/>
      <c r="AG663" s="32" t="str" cm="1">
        <f t="array" ref="AG663">_xlfn.IFS(AH663="","",AH663="Yes",IF(ISNUMBER(U663),IF(U663&lt;1988,"Yes","No"),"No"),TRUE,"")</f>
        <v/>
      </c>
      <c r="AH663" s="32" t="str">
        <f t="shared" si="32"/>
        <v/>
      </c>
      <c r="AI663" s="32" t="str" cm="1">
        <f t="array" ref="AI663">_xlfn.IFS(AJ663="","",AJ663="Yes",IF(ISNUMBER(U663),IF(U663&lt;1988,"Yes","No"),"No"),TRUE,"No")</f>
        <v>No</v>
      </c>
      <c r="AJ663" s="32" t="str" cm="1">
        <f t="array" ref="AJ663">_xlfn.IFS(AND(S663="",T663=""),"",
     OR(S663="Lead",T663="Lead"),"No",
     OR(S663="Non-Lead Copper",T663="Non-Lead Copper"),"Yes",
     TRUE,"No")</f>
        <v>No</v>
      </c>
      <c r="AK663" s="32" t="str" cm="1">
        <f t="array" ref="AK663">_xlfn.IFS(AND(S663="",T663=""),"",
     OR(S663="Lead",T663="Lead"),"Yes",
     TRUE,"No")</f>
        <v>No</v>
      </c>
    </row>
    <row r="664" spans="1:37">
      <c r="A664" s="28">
        <v>662</v>
      </c>
      <c r="B664" s="2"/>
      <c r="C664" s="2"/>
      <c r="D664" s="3"/>
      <c r="E664" s="2"/>
      <c r="F664" s="5" t="s">
        <v>68</v>
      </c>
      <c r="G664" s="2"/>
      <c r="H664" s="2"/>
      <c r="I664" s="2"/>
      <c r="J664" s="2"/>
      <c r="K664" s="2"/>
      <c r="L664" s="2"/>
      <c r="M664" s="4"/>
      <c r="N664" s="2"/>
      <c r="O664" s="2"/>
      <c r="P664" s="2"/>
      <c r="Q664" s="2"/>
      <c r="R664" s="5"/>
      <c r="S664" s="2" t="s">
        <v>68</v>
      </c>
      <c r="T664" s="2" t="s">
        <v>68</v>
      </c>
      <c r="U664" s="34"/>
      <c r="V664" s="30" t="str" cm="1">
        <f t="array" ref="V664">_xlfn.IFS(
    D664="","",
    AND(D664="Single Family Residence",OR(X664="Lead",S664="Lead",T664="Lead"),OR(Q664="No",Q664="Unknown",Q664="")),"Tier 1",
    AND(D664="Single Family Residence",OR(X664="GRR",S664="Galvanized",T664="Galvanized",F664="Lead"),OR(Q664="No",Q664="Unknown",Q664="")),"Tier 3",
    AND(D664="Single Family Residence",AI664="Yes",OR(Q664="No",Q664="Unknown",Q664="")),"Tier 4",
    AND(D664&lt;&gt;"Single Family Residence",OR(X664="Lead",AK664="Yes"),OR(Q664="No",Q664="Unknown",Q664="")),"Tier 2",
    OR(Q664="No",Q664="Unknown",Q664=""),"Tier 5",
    Q664="Yes","No Tier",
    TRUE,"")</f>
        <v/>
      </c>
      <c r="W664" s="32" t="str">
        <f t="shared" si="30"/>
        <v>Unknown</v>
      </c>
      <c r="X664" s="32" t="str" cm="1">
        <f t="array" ref="X664">_xlfn.IFS(
    AND(G664="",M664=""), "",
    OR(G664="Lead", G664="Lead Lined Galvanized", M664="Lead", M664="Lead Lined Galvanized"), "Lead",
    AND(G664="GRR", M664="GRR"), "Non-Lead",
    OR(AND(G664="GRR", M664=""), AND(G664="", M664="GRR")), "Non-Lead",
    AND(G664&lt;&gt;"GRR", G664&lt;&gt;"", M664="GRR", OR(I664="Yes", I664="Unknown", I664="")), "GRR",
    AND(G664&lt;&gt;"GRR", G664&lt;&gt;"", M664="GRR", I664="No"), "Non-Lead",
    OR(G664="Unknown", M664="Unknown"), "Unknown",
    OR(NOT(OR(G664="Lead", G664="Lead Lined Galvanized", G664="GRR", G664="Unknown")),
       NOT(OR(M664="Lead", M664="Lead Lined Galvanized", M664="GRR", M664="Unknown"))), "Non-Lead",
    TRUE, ""
)</f>
        <v/>
      </c>
      <c r="Y664" s="31" t="str">
        <f t="shared" si="31"/>
        <v/>
      </c>
      <c r="Z664" s="1" t="b">
        <v>0</v>
      </c>
      <c r="AA664" s="13"/>
      <c r="AB664" s="13"/>
      <c r="AC664" s="13"/>
      <c r="AD664" s="13"/>
      <c r="AE664" s="13"/>
      <c r="AG664" s="32" t="str" cm="1">
        <f t="array" ref="AG664">_xlfn.IFS(AH664="","",AH664="Yes",IF(ISNUMBER(U664),IF(U664&lt;1988,"Yes","No"),"No"),TRUE,"")</f>
        <v/>
      </c>
      <c r="AH664" s="32" t="str">
        <f t="shared" si="32"/>
        <v/>
      </c>
      <c r="AI664" s="32" t="str" cm="1">
        <f t="array" ref="AI664">_xlfn.IFS(AJ664="","",AJ664="Yes",IF(ISNUMBER(U664),IF(U664&lt;1988,"Yes","No"),"No"),TRUE,"No")</f>
        <v>No</v>
      </c>
      <c r="AJ664" s="32" t="str" cm="1">
        <f t="array" ref="AJ664">_xlfn.IFS(AND(S664="",T664=""),"",
     OR(S664="Lead",T664="Lead"),"No",
     OR(S664="Non-Lead Copper",T664="Non-Lead Copper"),"Yes",
     TRUE,"No")</f>
        <v>No</v>
      </c>
      <c r="AK664" s="32" t="str" cm="1">
        <f t="array" ref="AK664">_xlfn.IFS(AND(S664="",T664=""),"",
     OR(S664="Lead",T664="Lead"),"Yes",
     TRUE,"No")</f>
        <v>No</v>
      </c>
    </row>
    <row r="665" spans="1:37">
      <c r="A665" s="28">
        <v>663</v>
      </c>
      <c r="B665" s="2"/>
      <c r="C665" s="2"/>
      <c r="D665" s="3"/>
      <c r="E665" s="2"/>
      <c r="F665" s="5" t="s">
        <v>68</v>
      </c>
      <c r="G665" s="2"/>
      <c r="H665" s="2"/>
      <c r="I665" s="2"/>
      <c r="J665" s="2"/>
      <c r="K665" s="2"/>
      <c r="L665" s="2"/>
      <c r="M665" s="4"/>
      <c r="N665" s="2"/>
      <c r="O665" s="2"/>
      <c r="P665" s="2"/>
      <c r="Q665" s="2"/>
      <c r="R665" s="5"/>
      <c r="S665" s="2" t="s">
        <v>68</v>
      </c>
      <c r="T665" s="2" t="s">
        <v>68</v>
      </c>
      <c r="U665" s="34"/>
      <c r="V665" s="30" t="str" cm="1">
        <f t="array" ref="V665">_xlfn.IFS(
    D665="","",
    AND(D665="Single Family Residence",OR(X665="Lead",S665="Lead",T665="Lead"),OR(Q665="No",Q665="Unknown",Q665="")),"Tier 1",
    AND(D665="Single Family Residence",OR(X665="GRR",S665="Galvanized",T665="Galvanized",F665="Lead"),OR(Q665="No",Q665="Unknown",Q665="")),"Tier 3",
    AND(D665="Single Family Residence",AI665="Yes",OR(Q665="No",Q665="Unknown",Q665="")),"Tier 4",
    AND(D665&lt;&gt;"Single Family Residence",OR(X665="Lead",AK665="Yes"),OR(Q665="No",Q665="Unknown",Q665="")),"Tier 2",
    OR(Q665="No",Q665="Unknown",Q665=""),"Tier 5",
    Q665="Yes","No Tier",
    TRUE,"")</f>
        <v/>
      </c>
      <c r="W665" s="32" t="str">
        <f t="shared" si="30"/>
        <v>Unknown</v>
      </c>
      <c r="X665" s="32" t="str" cm="1">
        <f t="array" ref="X665">_xlfn.IFS(
    AND(G665="",M665=""), "",
    OR(G665="Lead", G665="Lead Lined Galvanized", M665="Lead", M665="Lead Lined Galvanized"), "Lead",
    AND(G665="GRR", M665="GRR"), "Non-Lead",
    OR(AND(G665="GRR", M665=""), AND(G665="", M665="GRR")), "Non-Lead",
    AND(G665&lt;&gt;"GRR", G665&lt;&gt;"", M665="GRR", OR(I665="Yes", I665="Unknown", I665="")), "GRR",
    AND(G665&lt;&gt;"GRR", G665&lt;&gt;"", M665="GRR", I665="No"), "Non-Lead",
    OR(G665="Unknown", M665="Unknown"), "Unknown",
    OR(NOT(OR(G665="Lead", G665="Lead Lined Galvanized", G665="GRR", G665="Unknown")),
       NOT(OR(M665="Lead", M665="Lead Lined Galvanized", M665="GRR", M665="Unknown"))), "Non-Lead",
    TRUE, ""
)</f>
        <v/>
      </c>
      <c r="Y665" s="31" t="str">
        <f t="shared" si="31"/>
        <v/>
      </c>
      <c r="Z665" s="1" t="b">
        <v>0</v>
      </c>
      <c r="AA665" s="13"/>
      <c r="AB665" s="13"/>
      <c r="AC665" s="13"/>
      <c r="AD665" s="13"/>
      <c r="AE665" s="13"/>
      <c r="AG665" s="32" t="str" cm="1">
        <f t="array" ref="AG665">_xlfn.IFS(AH665="","",AH665="Yes",IF(ISNUMBER(U665),IF(U665&lt;1988,"Yes","No"),"No"),TRUE,"")</f>
        <v/>
      </c>
      <c r="AH665" s="32" t="str">
        <f t="shared" si="32"/>
        <v/>
      </c>
      <c r="AI665" s="32" t="str" cm="1">
        <f t="array" ref="AI665">_xlfn.IFS(AJ665="","",AJ665="Yes",IF(ISNUMBER(U665),IF(U665&lt;1988,"Yes","No"),"No"),TRUE,"No")</f>
        <v>No</v>
      </c>
      <c r="AJ665" s="32" t="str" cm="1">
        <f t="array" ref="AJ665">_xlfn.IFS(AND(S665="",T665=""),"",
     OR(S665="Lead",T665="Lead"),"No",
     OR(S665="Non-Lead Copper",T665="Non-Lead Copper"),"Yes",
     TRUE,"No")</f>
        <v>No</v>
      </c>
      <c r="AK665" s="32" t="str" cm="1">
        <f t="array" ref="AK665">_xlfn.IFS(AND(S665="",T665=""),"",
     OR(S665="Lead",T665="Lead"),"Yes",
     TRUE,"No")</f>
        <v>No</v>
      </c>
    </row>
    <row r="666" spans="1:37">
      <c r="A666" s="28">
        <v>664</v>
      </c>
      <c r="B666" s="2"/>
      <c r="C666" s="2"/>
      <c r="D666" s="3"/>
      <c r="E666" s="2"/>
      <c r="F666" s="5" t="s">
        <v>68</v>
      </c>
      <c r="G666" s="2"/>
      <c r="H666" s="2"/>
      <c r="I666" s="2"/>
      <c r="J666" s="2"/>
      <c r="K666" s="2"/>
      <c r="L666" s="2"/>
      <c r="M666" s="4"/>
      <c r="N666" s="2"/>
      <c r="O666" s="2"/>
      <c r="P666" s="2"/>
      <c r="Q666" s="2"/>
      <c r="R666" s="5"/>
      <c r="S666" s="2" t="s">
        <v>68</v>
      </c>
      <c r="T666" s="2" t="s">
        <v>68</v>
      </c>
      <c r="U666" s="34"/>
      <c r="V666" s="30" t="str" cm="1">
        <f t="array" ref="V666">_xlfn.IFS(
    D666="","",
    AND(D666="Single Family Residence",OR(X666="Lead",S666="Lead",T666="Lead"),OR(Q666="No",Q666="Unknown",Q666="")),"Tier 1",
    AND(D666="Single Family Residence",OR(X666="GRR",S666="Galvanized",T666="Galvanized",F666="Lead"),OR(Q666="No",Q666="Unknown",Q666="")),"Tier 3",
    AND(D666="Single Family Residence",AI666="Yes",OR(Q666="No",Q666="Unknown",Q666="")),"Tier 4",
    AND(D666&lt;&gt;"Single Family Residence",OR(X666="Lead",AK666="Yes"),OR(Q666="No",Q666="Unknown",Q666="")),"Tier 2",
    OR(Q666="No",Q666="Unknown",Q666=""),"Tier 5",
    Q666="Yes","No Tier",
    TRUE,"")</f>
        <v/>
      </c>
      <c r="W666" s="32" t="str">
        <f t="shared" si="30"/>
        <v>Unknown</v>
      </c>
      <c r="X666" s="32" t="str" cm="1">
        <f t="array" ref="X666">_xlfn.IFS(
    AND(G666="",M666=""), "",
    OR(G666="Lead", G666="Lead Lined Galvanized", M666="Lead", M666="Lead Lined Galvanized"), "Lead",
    AND(G666="GRR", M666="GRR"), "Non-Lead",
    OR(AND(G666="GRR", M666=""), AND(G666="", M666="GRR")), "Non-Lead",
    AND(G666&lt;&gt;"GRR", G666&lt;&gt;"", M666="GRR", OR(I666="Yes", I666="Unknown", I666="")), "GRR",
    AND(G666&lt;&gt;"GRR", G666&lt;&gt;"", M666="GRR", I666="No"), "Non-Lead",
    OR(G666="Unknown", M666="Unknown"), "Unknown",
    OR(NOT(OR(G666="Lead", G666="Lead Lined Galvanized", G666="GRR", G666="Unknown")),
       NOT(OR(M666="Lead", M666="Lead Lined Galvanized", M666="GRR", M666="Unknown"))), "Non-Lead",
    TRUE, ""
)</f>
        <v/>
      </c>
      <c r="Y666" s="31" t="str">
        <f t="shared" si="31"/>
        <v/>
      </c>
      <c r="Z666" s="1" t="b">
        <v>0</v>
      </c>
      <c r="AA666" s="13"/>
      <c r="AB666" s="13"/>
      <c r="AC666" s="13"/>
      <c r="AD666" s="13"/>
      <c r="AE666" s="13"/>
      <c r="AG666" s="32" t="str" cm="1">
        <f t="array" ref="AG666">_xlfn.IFS(AH666="","",AH666="Yes",IF(ISNUMBER(U666),IF(U666&lt;1988,"Yes","No"),"No"),TRUE,"")</f>
        <v/>
      </c>
      <c r="AH666" s="32" t="str">
        <f t="shared" si="32"/>
        <v/>
      </c>
      <c r="AI666" s="32" t="str" cm="1">
        <f t="array" ref="AI666">_xlfn.IFS(AJ666="","",AJ666="Yes",IF(ISNUMBER(U666),IF(U666&lt;1988,"Yes","No"),"No"),TRUE,"No")</f>
        <v>No</v>
      </c>
      <c r="AJ666" s="32" t="str" cm="1">
        <f t="array" ref="AJ666">_xlfn.IFS(AND(S666="",T666=""),"",
     OR(S666="Lead",T666="Lead"),"No",
     OR(S666="Non-Lead Copper",T666="Non-Lead Copper"),"Yes",
     TRUE,"No")</f>
        <v>No</v>
      </c>
      <c r="AK666" s="32" t="str" cm="1">
        <f t="array" ref="AK666">_xlfn.IFS(AND(S666="",T666=""),"",
     OR(S666="Lead",T666="Lead"),"Yes",
     TRUE,"No")</f>
        <v>No</v>
      </c>
    </row>
    <row r="667" spans="1:37">
      <c r="A667" s="28">
        <v>665</v>
      </c>
      <c r="B667" s="2"/>
      <c r="C667" s="2"/>
      <c r="D667" s="3"/>
      <c r="E667" s="2"/>
      <c r="F667" s="5" t="s">
        <v>68</v>
      </c>
      <c r="G667" s="2"/>
      <c r="H667" s="2"/>
      <c r="I667" s="2"/>
      <c r="J667" s="2"/>
      <c r="K667" s="2"/>
      <c r="L667" s="2"/>
      <c r="M667" s="4"/>
      <c r="N667" s="2"/>
      <c r="O667" s="2"/>
      <c r="P667" s="2"/>
      <c r="Q667" s="2"/>
      <c r="R667" s="5"/>
      <c r="S667" s="2" t="s">
        <v>68</v>
      </c>
      <c r="T667" s="2" t="s">
        <v>68</v>
      </c>
      <c r="U667" s="34"/>
      <c r="V667" s="30" t="str" cm="1">
        <f t="array" ref="V667">_xlfn.IFS(
    D667="","",
    AND(D667="Single Family Residence",OR(X667="Lead",S667="Lead",T667="Lead"),OR(Q667="No",Q667="Unknown",Q667="")),"Tier 1",
    AND(D667="Single Family Residence",OR(X667="GRR",S667="Galvanized",T667="Galvanized",F667="Lead"),OR(Q667="No",Q667="Unknown",Q667="")),"Tier 3",
    AND(D667="Single Family Residence",AI667="Yes",OR(Q667="No",Q667="Unknown",Q667="")),"Tier 4",
    AND(D667&lt;&gt;"Single Family Residence",OR(X667="Lead",AK667="Yes"),OR(Q667="No",Q667="Unknown",Q667="")),"Tier 2",
    OR(Q667="No",Q667="Unknown",Q667=""),"Tier 5",
    Q667="Yes","No Tier",
    TRUE,"")</f>
        <v/>
      </c>
      <c r="W667" s="32" t="str">
        <f t="shared" si="30"/>
        <v>Unknown</v>
      </c>
      <c r="X667" s="32" t="str" cm="1">
        <f t="array" ref="X667">_xlfn.IFS(
    AND(G667="",M667=""), "",
    OR(G667="Lead", G667="Lead Lined Galvanized", M667="Lead", M667="Lead Lined Galvanized"), "Lead",
    AND(G667="GRR", M667="GRR"), "Non-Lead",
    OR(AND(G667="GRR", M667=""), AND(G667="", M667="GRR")), "Non-Lead",
    AND(G667&lt;&gt;"GRR", G667&lt;&gt;"", M667="GRR", OR(I667="Yes", I667="Unknown", I667="")), "GRR",
    AND(G667&lt;&gt;"GRR", G667&lt;&gt;"", M667="GRR", I667="No"), "Non-Lead",
    OR(G667="Unknown", M667="Unknown"), "Unknown",
    OR(NOT(OR(G667="Lead", G667="Lead Lined Galvanized", G667="GRR", G667="Unknown")),
       NOT(OR(M667="Lead", M667="Lead Lined Galvanized", M667="GRR", M667="Unknown"))), "Non-Lead",
    TRUE, ""
)</f>
        <v/>
      </c>
      <c r="Y667" s="31" t="str">
        <f t="shared" si="31"/>
        <v/>
      </c>
      <c r="Z667" s="1" t="b">
        <v>0</v>
      </c>
      <c r="AA667" s="13"/>
      <c r="AB667" s="13"/>
      <c r="AC667" s="13"/>
      <c r="AD667" s="13"/>
      <c r="AE667" s="13"/>
      <c r="AG667" s="32" t="str" cm="1">
        <f t="array" ref="AG667">_xlfn.IFS(AH667="","",AH667="Yes",IF(ISNUMBER(U667),IF(U667&lt;1988,"Yes","No"),"No"),TRUE,"")</f>
        <v/>
      </c>
      <c r="AH667" s="32" t="str">
        <f t="shared" si="32"/>
        <v/>
      </c>
      <c r="AI667" s="32" t="str" cm="1">
        <f t="array" ref="AI667">_xlfn.IFS(AJ667="","",AJ667="Yes",IF(ISNUMBER(U667),IF(U667&lt;1988,"Yes","No"),"No"),TRUE,"No")</f>
        <v>No</v>
      </c>
      <c r="AJ667" s="32" t="str" cm="1">
        <f t="array" ref="AJ667">_xlfn.IFS(AND(S667="",T667=""),"",
     OR(S667="Lead",T667="Lead"),"No",
     OR(S667="Non-Lead Copper",T667="Non-Lead Copper"),"Yes",
     TRUE,"No")</f>
        <v>No</v>
      </c>
      <c r="AK667" s="32" t="str" cm="1">
        <f t="array" ref="AK667">_xlfn.IFS(AND(S667="",T667=""),"",
     OR(S667="Lead",T667="Lead"),"Yes",
     TRUE,"No")</f>
        <v>No</v>
      </c>
    </row>
    <row r="668" spans="1:37">
      <c r="A668" s="28">
        <v>666</v>
      </c>
      <c r="B668" s="2"/>
      <c r="C668" s="2"/>
      <c r="D668" s="3"/>
      <c r="E668" s="2"/>
      <c r="F668" s="5" t="s">
        <v>68</v>
      </c>
      <c r="G668" s="2"/>
      <c r="H668" s="2"/>
      <c r="I668" s="2"/>
      <c r="J668" s="2"/>
      <c r="K668" s="2"/>
      <c r="L668" s="2"/>
      <c r="M668" s="4"/>
      <c r="N668" s="2"/>
      <c r="O668" s="2"/>
      <c r="P668" s="2"/>
      <c r="Q668" s="2"/>
      <c r="R668" s="5"/>
      <c r="S668" s="2" t="s">
        <v>68</v>
      </c>
      <c r="T668" s="2" t="s">
        <v>68</v>
      </c>
      <c r="U668" s="34"/>
      <c r="V668" s="30" t="str" cm="1">
        <f t="array" ref="V668">_xlfn.IFS(
    D668="","",
    AND(D668="Single Family Residence",OR(X668="Lead",S668="Lead",T668="Lead"),OR(Q668="No",Q668="Unknown",Q668="")),"Tier 1",
    AND(D668="Single Family Residence",OR(X668="GRR",S668="Galvanized",T668="Galvanized",F668="Lead"),OR(Q668="No",Q668="Unknown",Q668="")),"Tier 3",
    AND(D668="Single Family Residence",AI668="Yes",OR(Q668="No",Q668="Unknown",Q668="")),"Tier 4",
    AND(D668&lt;&gt;"Single Family Residence",OR(X668="Lead",AK668="Yes"),OR(Q668="No",Q668="Unknown",Q668="")),"Tier 2",
    OR(Q668="No",Q668="Unknown",Q668=""),"Tier 5",
    Q668="Yes","No Tier",
    TRUE,"")</f>
        <v/>
      </c>
      <c r="W668" s="32" t="str">
        <f t="shared" si="30"/>
        <v>Unknown</v>
      </c>
      <c r="X668" s="32" t="str" cm="1">
        <f t="array" ref="X668">_xlfn.IFS(
    AND(G668="",M668=""), "",
    OR(G668="Lead", G668="Lead Lined Galvanized", M668="Lead", M668="Lead Lined Galvanized"), "Lead",
    AND(G668="GRR", M668="GRR"), "Non-Lead",
    OR(AND(G668="GRR", M668=""), AND(G668="", M668="GRR")), "Non-Lead",
    AND(G668&lt;&gt;"GRR", G668&lt;&gt;"", M668="GRR", OR(I668="Yes", I668="Unknown", I668="")), "GRR",
    AND(G668&lt;&gt;"GRR", G668&lt;&gt;"", M668="GRR", I668="No"), "Non-Lead",
    OR(G668="Unknown", M668="Unknown"), "Unknown",
    OR(NOT(OR(G668="Lead", G668="Lead Lined Galvanized", G668="GRR", G668="Unknown")),
       NOT(OR(M668="Lead", M668="Lead Lined Galvanized", M668="GRR", M668="Unknown"))), "Non-Lead",
    TRUE, ""
)</f>
        <v/>
      </c>
      <c r="Y668" s="31" t="str">
        <f t="shared" si="31"/>
        <v/>
      </c>
      <c r="Z668" s="1" t="b">
        <v>0</v>
      </c>
      <c r="AA668" s="13"/>
      <c r="AB668" s="13"/>
      <c r="AC668" s="13"/>
      <c r="AD668" s="13"/>
      <c r="AE668" s="13"/>
      <c r="AG668" s="32" t="str" cm="1">
        <f t="array" ref="AG668">_xlfn.IFS(AH668="","",AH668="Yes",IF(ISNUMBER(U668),IF(U668&lt;1988,"Yes","No"),"No"),TRUE,"")</f>
        <v/>
      </c>
      <c r="AH668" s="32" t="str">
        <f t="shared" si="32"/>
        <v/>
      </c>
      <c r="AI668" s="32" t="str" cm="1">
        <f t="array" ref="AI668">_xlfn.IFS(AJ668="","",AJ668="Yes",IF(ISNUMBER(U668),IF(U668&lt;1988,"Yes","No"),"No"),TRUE,"No")</f>
        <v>No</v>
      </c>
      <c r="AJ668" s="32" t="str" cm="1">
        <f t="array" ref="AJ668">_xlfn.IFS(AND(S668="",T668=""),"",
     OR(S668="Lead",T668="Lead"),"No",
     OR(S668="Non-Lead Copper",T668="Non-Lead Copper"),"Yes",
     TRUE,"No")</f>
        <v>No</v>
      </c>
      <c r="AK668" s="32" t="str" cm="1">
        <f t="array" ref="AK668">_xlfn.IFS(AND(S668="",T668=""),"",
     OR(S668="Lead",T668="Lead"),"Yes",
     TRUE,"No")</f>
        <v>No</v>
      </c>
    </row>
    <row r="669" spans="1:37">
      <c r="A669" s="28">
        <v>667</v>
      </c>
      <c r="B669" s="2"/>
      <c r="C669" s="2"/>
      <c r="D669" s="3"/>
      <c r="E669" s="2"/>
      <c r="F669" s="5" t="s">
        <v>68</v>
      </c>
      <c r="G669" s="2"/>
      <c r="H669" s="2"/>
      <c r="I669" s="2"/>
      <c r="J669" s="2"/>
      <c r="K669" s="2"/>
      <c r="L669" s="2"/>
      <c r="M669" s="4"/>
      <c r="N669" s="2"/>
      <c r="O669" s="2"/>
      <c r="P669" s="2"/>
      <c r="Q669" s="2"/>
      <c r="R669" s="5"/>
      <c r="S669" s="2" t="s">
        <v>68</v>
      </c>
      <c r="T669" s="2" t="s">
        <v>68</v>
      </c>
      <c r="U669" s="34"/>
      <c r="V669" s="30" t="str" cm="1">
        <f t="array" ref="V669">_xlfn.IFS(
    D669="","",
    AND(D669="Single Family Residence",OR(X669="Lead",S669="Lead",T669="Lead"),OR(Q669="No",Q669="Unknown",Q669="")),"Tier 1",
    AND(D669="Single Family Residence",OR(X669="GRR",S669="Galvanized",T669="Galvanized",F669="Lead"),OR(Q669="No",Q669="Unknown",Q669="")),"Tier 3",
    AND(D669="Single Family Residence",AI669="Yes",OR(Q669="No",Q669="Unknown",Q669="")),"Tier 4",
    AND(D669&lt;&gt;"Single Family Residence",OR(X669="Lead",AK669="Yes"),OR(Q669="No",Q669="Unknown",Q669="")),"Tier 2",
    OR(Q669="No",Q669="Unknown",Q669=""),"Tier 5",
    Q669="Yes","No Tier",
    TRUE,"")</f>
        <v/>
      </c>
      <c r="W669" s="32" t="str">
        <f t="shared" si="30"/>
        <v>Unknown</v>
      </c>
      <c r="X669" s="32" t="str" cm="1">
        <f t="array" ref="X669">_xlfn.IFS(
    AND(G669="",M669=""), "",
    OR(G669="Lead", G669="Lead Lined Galvanized", M669="Lead", M669="Lead Lined Galvanized"), "Lead",
    AND(G669="GRR", M669="GRR"), "Non-Lead",
    OR(AND(G669="GRR", M669=""), AND(G669="", M669="GRR")), "Non-Lead",
    AND(G669&lt;&gt;"GRR", G669&lt;&gt;"", M669="GRR", OR(I669="Yes", I669="Unknown", I669="")), "GRR",
    AND(G669&lt;&gt;"GRR", G669&lt;&gt;"", M669="GRR", I669="No"), "Non-Lead",
    OR(G669="Unknown", M669="Unknown"), "Unknown",
    OR(NOT(OR(G669="Lead", G669="Lead Lined Galvanized", G669="GRR", G669="Unknown")),
       NOT(OR(M669="Lead", M669="Lead Lined Galvanized", M669="GRR", M669="Unknown"))), "Non-Lead",
    TRUE, ""
)</f>
        <v/>
      </c>
      <c r="Y669" s="31" t="str">
        <f t="shared" si="31"/>
        <v/>
      </c>
      <c r="Z669" s="1" t="b">
        <v>0</v>
      </c>
      <c r="AA669" s="13"/>
      <c r="AB669" s="13"/>
      <c r="AC669" s="13"/>
      <c r="AD669" s="13"/>
      <c r="AE669" s="13"/>
      <c r="AG669" s="32" t="str" cm="1">
        <f t="array" ref="AG669">_xlfn.IFS(AH669="","",AH669="Yes",IF(ISNUMBER(U669),IF(U669&lt;1988,"Yes","No"),"No"),TRUE,"")</f>
        <v/>
      </c>
      <c r="AH669" s="32" t="str">
        <f t="shared" si="32"/>
        <v/>
      </c>
      <c r="AI669" s="32" t="str" cm="1">
        <f t="array" ref="AI669">_xlfn.IFS(AJ669="","",AJ669="Yes",IF(ISNUMBER(U669),IF(U669&lt;1988,"Yes","No"),"No"),TRUE,"No")</f>
        <v>No</v>
      </c>
      <c r="AJ669" s="32" t="str" cm="1">
        <f t="array" ref="AJ669">_xlfn.IFS(AND(S669="",T669=""),"",
     OR(S669="Lead",T669="Lead"),"No",
     OR(S669="Non-Lead Copper",T669="Non-Lead Copper"),"Yes",
     TRUE,"No")</f>
        <v>No</v>
      </c>
      <c r="AK669" s="32" t="str" cm="1">
        <f t="array" ref="AK669">_xlfn.IFS(AND(S669="",T669=""),"",
     OR(S669="Lead",T669="Lead"),"Yes",
     TRUE,"No")</f>
        <v>No</v>
      </c>
    </row>
    <row r="670" spans="1:37">
      <c r="A670" s="28">
        <v>668</v>
      </c>
      <c r="B670" s="2"/>
      <c r="C670" s="2"/>
      <c r="D670" s="3"/>
      <c r="E670" s="2"/>
      <c r="F670" s="5" t="s">
        <v>68</v>
      </c>
      <c r="G670" s="2"/>
      <c r="H670" s="2"/>
      <c r="I670" s="2"/>
      <c r="J670" s="2"/>
      <c r="K670" s="2"/>
      <c r="L670" s="2"/>
      <c r="M670" s="4"/>
      <c r="N670" s="2"/>
      <c r="O670" s="2"/>
      <c r="P670" s="2"/>
      <c r="Q670" s="2"/>
      <c r="R670" s="5"/>
      <c r="S670" s="2" t="s">
        <v>68</v>
      </c>
      <c r="T670" s="2" t="s">
        <v>68</v>
      </c>
      <c r="U670" s="34"/>
      <c r="V670" s="30" t="str" cm="1">
        <f t="array" ref="V670">_xlfn.IFS(
    D670="","",
    AND(D670="Single Family Residence",OR(X670="Lead",S670="Lead",T670="Lead"),OR(Q670="No",Q670="Unknown",Q670="")),"Tier 1",
    AND(D670="Single Family Residence",OR(X670="GRR",S670="Galvanized",T670="Galvanized",F670="Lead"),OR(Q670="No",Q670="Unknown",Q670="")),"Tier 3",
    AND(D670="Single Family Residence",AI670="Yes",OR(Q670="No",Q670="Unknown",Q670="")),"Tier 4",
    AND(D670&lt;&gt;"Single Family Residence",OR(X670="Lead",AK670="Yes"),OR(Q670="No",Q670="Unknown",Q670="")),"Tier 2",
    OR(Q670="No",Q670="Unknown",Q670=""),"Tier 5",
    Q670="Yes","No Tier",
    TRUE,"")</f>
        <v/>
      </c>
      <c r="W670" s="32" t="str">
        <f t="shared" si="30"/>
        <v>Unknown</v>
      </c>
      <c r="X670" s="32" t="str" cm="1">
        <f t="array" ref="X670">_xlfn.IFS(
    AND(G670="",M670=""), "",
    OR(G670="Lead", G670="Lead Lined Galvanized", M670="Lead", M670="Lead Lined Galvanized"), "Lead",
    AND(G670="GRR", M670="GRR"), "Non-Lead",
    OR(AND(G670="GRR", M670=""), AND(G670="", M670="GRR")), "Non-Lead",
    AND(G670&lt;&gt;"GRR", G670&lt;&gt;"", M670="GRR", OR(I670="Yes", I670="Unknown", I670="")), "GRR",
    AND(G670&lt;&gt;"GRR", G670&lt;&gt;"", M670="GRR", I670="No"), "Non-Lead",
    OR(G670="Unknown", M670="Unknown"), "Unknown",
    OR(NOT(OR(G670="Lead", G670="Lead Lined Galvanized", G670="GRR", G670="Unknown")),
       NOT(OR(M670="Lead", M670="Lead Lined Galvanized", M670="GRR", M670="Unknown"))), "Non-Lead",
    TRUE, ""
)</f>
        <v/>
      </c>
      <c r="Y670" s="31" t="str">
        <f t="shared" si="31"/>
        <v/>
      </c>
      <c r="Z670" s="1" t="b">
        <v>0</v>
      </c>
      <c r="AA670" s="13"/>
      <c r="AB670" s="13"/>
      <c r="AC670" s="13"/>
      <c r="AD670" s="13"/>
      <c r="AE670" s="13"/>
      <c r="AG670" s="32" t="str" cm="1">
        <f t="array" ref="AG670">_xlfn.IFS(AH670="","",AH670="Yes",IF(ISNUMBER(U670),IF(U670&lt;1988,"Yes","No"),"No"),TRUE,"")</f>
        <v/>
      </c>
      <c r="AH670" s="32" t="str">
        <f t="shared" si="32"/>
        <v/>
      </c>
      <c r="AI670" s="32" t="str" cm="1">
        <f t="array" ref="AI670">_xlfn.IFS(AJ670="","",AJ670="Yes",IF(ISNUMBER(U670),IF(U670&lt;1988,"Yes","No"),"No"),TRUE,"No")</f>
        <v>No</v>
      </c>
      <c r="AJ670" s="32" t="str" cm="1">
        <f t="array" ref="AJ670">_xlfn.IFS(AND(S670="",T670=""),"",
     OR(S670="Lead",T670="Lead"),"No",
     OR(S670="Non-Lead Copper",T670="Non-Lead Copper"),"Yes",
     TRUE,"No")</f>
        <v>No</v>
      </c>
      <c r="AK670" s="32" t="str" cm="1">
        <f t="array" ref="AK670">_xlfn.IFS(AND(S670="",T670=""),"",
     OR(S670="Lead",T670="Lead"),"Yes",
     TRUE,"No")</f>
        <v>No</v>
      </c>
    </row>
    <row r="671" spans="1:37">
      <c r="A671" s="28">
        <v>669</v>
      </c>
      <c r="B671" s="2"/>
      <c r="C671" s="2"/>
      <c r="D671" s="3"/>
      <c r="E671" s="2"/>
      <c r="F671" s="5" t="s">
        <v>68</v>
      </c>
      <c r="G671" s="2"/>
      <c r="H671" s="2"/>
      <c r="I671" s="2"/>
      <c r="J671" s="2"/>
      <c r="K671" s="2"/>
      <c r="L671" s="2"/>
      <c r="M671" s="4"/>
      <c r="N671" s="2"/>
      <c r="O671" s="2"/>
      <c r="P671" s="2"/>
      <c r="Q671" s="2"/>
      <c r="R671" s="5"/>
      <c r="S671" s="2" t="s">
        <v>68</v>
      </c>
      <c r="T671" s="2" t="s">
        <v>68</v>
      </c>
      <c r="U671" s="34"/>
      <c r="V671" s="30" t="str" cm="1">
        <f t="array" ref="V671">_xlfn.IFS(
    D671="","",
    AND(D671="Single Family Residence",OR(X671="Lead",S671="Lead",T671="Lead"),OR(Q671="No",Q671="Unknown",Q671="")),"Tier 1",
    AND(D671="Single Family Residence",OR(X671="GRR",S671="Galvanized",T671="Galvanized",F671="Lead"),OR(Q671="No",Q671="Unknown",Q671="")),"Tier 3",
    AND(D671="Single Family Residence",AI671="Yes",OR(Q671="No",Q671="Unknown",Q671="")),"Tier 4",
    AND(D671&lt;&gt;"Single Family Residence",OR(X671="Lead",AK671="Yes"),OR(Q671="No",Q671="Unknown",Q671="")),"Tier 2",
    OR(Q671="No",Q671="Unknown",Q671=""),"Tier 5",
    Q671="Yes","No Tier",
    TRUE,"")</f>
        <v/>
      </c>
      <c r="W671" s="32" t="str">
        <f t="shared" si="30"/>
        <v>Unknown</v>
      </c>
      <c r="X671" s="32" t="str" cm="1">
        <f t="array" ref="X671">_xlfn.IFS(
    AND(G671="",M671=""), "",
    OR(G671="Lead", G671="Lead Lined Galvanized", M671="Lead", M671="Lead Lined Galvanized"), "Lead",
    AND(G671="GRR", M671="GRR"), "Non-Lead",
    OR(AND(G671="GRR", M671=""), AND(G671="", M671="GRR")), "Non-Lead",
    AND(G671&lt;&gt;"GRR", G671&lt;&gt;"", M671="GRR", OR(I671="Yes", I671="Unknown", I671="")), "GRR",
    AND(G671&lt;&gt;"GRR", G671&lt;&gt;"", M671="GRR", I671="No"), "Non-Lead",
    OR(G671="Unknown", M671="Unknown"), "Unknown",
    OR(NOT(OR(G671="Lead", G671="Lead Lined Galvanized", G671="GRR", G671="Unknown")),
       NOT(OR(M671="Lead", M671="Lead Lined Galvanized", M671="GRR", M671="Unknown"))), "Non-Lead",
    TRUE, ""
)</f>
        <v/>
      </c>
      <c r="Y671" s="31" t="str">
        <f t="shared" si="31"/>
        <v/>
      </c>
      <c r="Z671" s="1" t="b">
        <v>0</v>
      </c>
      <c r="AA671" s="13"/>
      <c r="AB671" s="13"/>
      <c r="AC671" s="13"/>
      <c r="AD671" s="13"/>
      <c r="AE671" s="13"/>
      <c r="AG671" s="32" t="str" cm="1">
        <f t="array" ref="AG671">_xlfn.IFS(AH671="","",AH671="Yes",IF(ISNUMBER(U671),IF(U671&lt;1988,"Yes","No"),"No"),TRUE,"")</f>
        <v/>
      </c>
      <c r="AH671" s="32" t="str">
        <f t="shared" si="32"/>
        <v/>
      </c>
      <c r="AI671" s="32" t="str" cm="1">
        <f t="array" ref="AI671">_xlfn.IFS(AJ671="","",AJ671="Yes",IF(ISNUMBER(U671),IF(U671&lt;1988,"Yes","No"),"No"),TRUE,"No")</f>
        <v>No</v>
      </c>
      <c r="AJ671" s="32" t="str" cm="1">
        <f t="array" ref="AJ671">_xlfn.IFS(AND(S671="",T671=""),"",
     OR(S671="Lead",T671="Lead"),"No",
     OR(S671="Non-Lead Copper",T671="Non-Lead Copper"),"Yes",
     TRUE,"No")</f>
        <v>No</v>
      </c>
      <c r="AK671" s="32" t="str" cm="1">
        <f t="array" ref="AK671">_xlfn.IFS(AND(S671="",T671=""),"",
     OR(S671="Lead",T671="Lead"),"Yes",
     TRUE,"No")</f>
        <v>No</v>
      </c>
    </row>
    <row r="672" spans="1:37">
      <c r="A672" s="28">
        <v>670</v>
      </c>
      <c r="B672" s="2"/>
      <c r="C672" s="2"/>
      <c r="D672" s="3"/>
      <c r="E672" s="2"/>
      <c r="F672" s="5" t="s">
        <v>68</v>
      </c>
      <c r="G672" s="2"/>
      <c r="H672" s="2"/>
      <c r="I672" s="2"/>
      <c r="J672" s="2"/>
      <c r="K672" s="2"/>
      <c r="L672" s="2"/>
      <c r="M672" s="4"/>
      <c r="N672" s="2"/>
      <c r="O672" s="2"/>
      <c r="P672" s="2"/>
      <c r="Q672" s="2"/>
      <c r="R672" s="5"/>
      <c r="S672" s="2" t="s">
        <v>68</v>
      </c>
      <c r="T672" s="2" t="s">
        <v>68</v>
      </c>
      <c r="U672" s="34"/>
      <c r="V672" s="30" t="str" cm="1">
        <f t="array" ref="V672">_xlfn.IFS(
    D672="","",
    AND(D672="Single Family Residence",OR(X672="Lead",S672="Lead",T672="Lead"),OR(Q672="No",Q672="Unknown",Q672="")),"Tier 1",
    AND(D672="Single Family Residence",OR(X672="GRR",S672="Galvanized",T672="Galvanized",F672="Lead"),OR(Q672="No",Q672="Unknown",Q672="")),"Tier 3",
    AND(D672="Single Family Residence",AI672="Yes",OR(Q672="No",Q672="Unknown",Q672="")),"Tier 4",
    AND(D672&lt;&gt;"Single Family Residence",OR(X672="Lead",AK672="Yes"),OR(Q672="No",Q672="Unknown",Q672="")),"Tier 2",
    OR(Q672="No",Q672="Unknown",Q672=""),"Tier 5",
    Q672="Yes","No Tier",
    TRUE,"")</f>
        <v/>
      </c>
      <c r="W672" s="32" t="str">
        <f t="shared" si="30"/>
        <v>Unknown</v>
      </c>
      <c r="X672" s="32" t="str" cm="1">
        <f t="array" ref="X672">_xlfn.IFS(
    AND(G672="",M672=""), "",
    OR(G672="Lead", G672="Lead Lined Galvanized", M672="Lead", M672="Lead Lined Galvanized"), "Lead",
    AND(G672="GRR", M672="GRR"), "Non-Lead",
    OR(AND(G672="GRR", M672=""), AND(G672="", M672="GRR")), "Non-Lead",
    AND(G672&lt;&gt;"GRR", G672&lt;&gt;"", M672="GRR", OR(I672="Yes", I672="Unknown", I672="")), "GRR",
    AND(G672&lt;&gt;"GRR", G672&lt;&gt;"", M672="GRR", I672="No"), "Non-Lead",
    OR(G672="Unknown", M672="Unknown"), "Unknown",
    OR(NOT(OR(G672="Lead", G672="Lead Lined Galvanized", G672="GRR", G672="Unknown")),
       NOT(OR(M672="Lead", M672="Lead Lined Galvanized", M672="GRR", M672="Unknown"))), "Non-Lead",
    TRUE, ""
)</f>
        <v/>
      </c>
      <c r="Y672" s="31" t="str">
        <f t="shared" si="31"/>
        <v/>
      </c>
      <c r="Z672" s="1" t="b">
        <v>0</v>
      </c>
      <c r="AA672" s="13"/>
      <c r="AB672" s="13"/>
      <c r="AC672" s="13"/>
      <c r="AD672" s="13"/>
      <c r="AE672" s="13"/>
      <c r="AG672" s="32" t="str" cm="1">
        <f t="array" ref="AG672">_xlfn.IFS(AH672="","",AH672="Yes",IF(ISNUMBER(U672),IF(U672&lt;1988,"Yes","No"),"No"),TRUE,"")</f>
        <v/>
      </c>
      <c r="AH672" s="32" t="str">
        <f t="shared" si="32"/>
        <v/>
      </c>
      <c r="AI672" s="32" t="str" cm="1">
        <f t="array" ref="AI672">_xlfn.IFS(AJ672="","",AJ672="Yes",IF(ISNUMBER(U672),IF(U672&lt;1988,"Yes","No"),"No"),TRUE,"No")</f>
        <v>No</v>
      </c>
      <c r="AJ672" s="32" t="str" cm="1">
        <f t="array" ref="AJ672">_xlfn.IFS(AND(S672="",T672=""),"",
     OR(S672="Lead",T672="Lead"),"No",
     OR(S672="Non-Lead Copper",T672="Non-Lead Copper"),"Yes",
     TRUE,"No")</f>
        <v>No</v>
      </c>
      <c r="AK672" s="32" t="str" cm="1">
        <f t="array" ref="AK672">_xlfn.IFS(AND(S672="",T672=""),"",
     OR(S672="Lead",T672="Lead"),"Yes",
     TRUE,"No")</f>
        <v>No</v>
      </c>
    </row>
    <row r="673" spans="1:37">
      <c r="A673" s="28">
        <v>671</v>
      </c>
      <c r="B673" s="2"/>
      <c r="C673" s="2"/>
      <c r="D673" s="3"/>
      <c r="E673" s="2"/>
      <c r="F673" s="5" t="s">
        <v>68</v>
      </c>
      <c r="G673" s="2"/>
      <c r="H673" s="2"/>
      <c r="I673" s="2"/>
      <c r="J673" s="2"/>
      <c r="K673" s="2"/>
      <c r="L673" s="2"/>
      <c r="M673" s="4"/>
      <c r="N673" s="2"/>
      <c r="O673" s="2"/>
      <c r="P673" s="2"/>
      <c r="Q673" s="2"/>
      <c r="R673" s="5"/>
      <c r="S673" s="2" t="s">
        <v>68</v>
      </c>
      <c r="T673" s="2" t="s">
        <v>68</v>
      </c>
      <c r="U673" s="34"/>
      <c r="V673" s="30" t="str" cm="1">
        <f t="array" ref="V673">_xlfn.IFS(
    D673="","",
    AND(D673="Single Family Residence",OR(X673="Lead",S673="Lead",T673="Lead"),OR(Q673="No",Q673="Unknown",Q673="")),"Tier 1",
    AND(D673="Single Family Residence",OR(X673="GRR",S673="Galvanized",T673="Galvanized",F673="Lead"),OR(Q673="No",Q673="Unknown",Q673="")),"Tier 3",
    AND(D673="Single Family Residence",AI673="Yes",OR(Q673="No",Q673="Unknown",Q673="")),"Tier 4",
    AND(D673&lt;&gt;"Single Family Residence",OR(X673="Lead",AK673="Yes"),OR(Q673="No",Q673="Unknown",Q673="")),"Tier 2",
    OR(Q673="No",Q673="Unknown",Q673=""),"Tier 5",
    Q673="Yes","No Tier",
    TRUE,"")</f>
        <v/>
      </c>
      <c r="W673" s="32" t="str">
        <f t="shared" si="30"/>
        <v>Unknown</v>
      </c>
      <c r="X673" s="32" t="str" cm="1">
        <f t="array" ref="X673">_xlfn.IFS(
    AND(G673="",M673=""), "",
    OR(G673="Lead", G673="Lead Lined Galvanized", M673="Lead", M673="Lead Lined Galvanized"), "Lead",
    AND(G673="GRR", M673="GRR"), "Non-Lead",
    OR(AND(G673="GRR", M673=""), AND(G673="", M673="GRR")), "Non-Lead",
    AND(G673&lt;&gt;"GRR", G673&lt;&gt;"", M673="GRR", OR(I673="Yes", I673="Unknown", I673="")), "GRR",
    AND(G673&lt;&gt;"GRR", G673&lt;&gt;"", M673="GRR", I673="No"), "Non-Lead",
    OR(G673="Unknown", M673="Unknown"), "Unknown",
    OR(NOT(OR(G673="Lead", G673="Lead Lined Galvanized", G673="GRR", G673="Unknown")),
       NOT(OR(M673="Lead", M673="Lead Lined Galvanized", M673="GRR", M673="Unknown"))), "Non-Lead",
    TRUE, ""
)</f>
        <v/>
      </c>
      <c r="Y673" s="31" t="str">
        <f t="shared" si="31"/>
        <v/>
      </c>
      <c r="Z673" s="1" t="b">
        <v>0</v>
      </c>
      <c r="AA673" s="13"/>
      <c r="AB673" s="13"/>
      <c r="AC673" s="13"/>
      <c r="AD673" s="13"/>
      <c r="AE673" s="13"/>
      <c r="AG673" s="32" t="str" cm="1">
        <f t="array" ref="AG673">_xlfn.IFS(AH673="","",AH673="Yes",IF(ISNUMBER(U673),IF(U673&lt;1988,"Yes","No"),"No"),TRUE,"")</f>
        <v/>
      </c>
      <c r="AH673" s="32" t="str">
        <f t="shared" si="32"/>
        <v/>
      </c>
      <c r="AI673" s="32" t="str" cm="1">
        <f t="array" ref="AI673">_xlfn.IFS(AJ673="","",AJ673="Yes",IF(ISNUMBER(U673),IF(U673&lt;1988,"Yes","No"),"No"),TRUE,"No")</f>
        <v>No</v>
      </c>
      <c r="AJ673" s="32" t="str" cm="1">
        <f t="array" ref="AJ673">_xlfn.IFS(AND(S673="",T673=""),"",
     OR(S673="Lead",T673="Lead"),"No",
     OR(S673="Non-Lead Copper",T673="Non-Lead Copper"),"Yes",
     TRUE,"No")</f>
        <v>No</v>
      </c>
      <c r="AK673" s="32" t="str" cm="1">
        <f t="array" ref="AK673">_xlfn.IFS(AND(S673="",T673=""),"",
     OR(S673="Lead",T673="Lead"),"Yes",
     TRUE,"No")</f>
        <v>No</v>
      </c>
    </row>
    <row r="674" spans="1:37">
      <c r="A674" s="28">
        <v>672</v>
      </c>
      <c r="B674" s="2"/>
      <c r="C674" s="2"/>
      <c r="D674" s="3"/>
      <c r="E674" s="2"/>
      <c r="F674" s="5" t="s">
        <v>68</v>
      </c>
      <c r="G674" s="2"/>
      <c r="H674" s="2"/>
      <c r="I674" s="2"/>
      <c r="J674" s="2"/>
      <c r="K674" s="2"/>
      <c r="L674" s="2"/>
      <c r="M674" s="4"/>
      <c r="N674" s="2"/>
      <c r="O674" s="2"/>
      <c r="P674" s="2"/>
      <c r="Q674" s="2"/>
      <c r="R674" s="5"/>
      <c r="S674" s="2" t="s">
        <v>68</v>
      </c>
      <c r="T674" s="2" t="s">
        <v>68</v>
      </c>
      <c r="U674" s="34"/>
      <c r="V674" s="30" t="str" cm="1">
        <f t="array" ref="V674">_xlfn.IFS(
    D674="","",
    AND(D674="Single Family Residence",OR(X674="Lead",S674="Lead",T674="Lead"),OR(Q674="No",Q674="Unknown",Q674="")),"Tier 1",
    AND(D674="Single Family Residence",OR(X674="GRR",S674="Galvanized",T674="Galvanized",F674="Lead"),OR(Q674="No",Q674="Unknown",Q674="")),"Tier 3",
    AND(D674="Single Family Residence",AI674="Yes",OR(Q674="No",Q674="Unknown",Q674="")),"Tier 4",
    AND(D674&lt;&gt;"Single Family Residence",OR(X674="Lead",AK674="Yes"),OR(Q674="No",Q674="Unknown",Q674="")),"Tier 2",
    OR(Q674="No",Q674="Unknown",Q674=""),"Tier 5",
    Q674="Yes","No Tier",
    TRUE,"")</f>
        <v/>
      </c>
      <c r="W674" s="32" t="str">
        <f t="shared" si="30"/>
        <v>Unknown</v>
      </c>
      <c r="X674" s="32" t="str" cm="1">
        <f t="array" ref="X674">_xlfn.IFS(
    AND(G674="",M674=""), "",
    OR(G674="Lead", G674="Lead Lined Galvanized", M674="Lead", M674="Lead Lined Galvanized"), "Lead",
    AND(G674="GRR", M674="GRR"), "Non-Lead",
    OR(AND(G674="GRR", M674=""), AND(G674="", M674="GRR")), "Non-Lead",
    AND(G674&lt;&gt;"GRR", G674&lt;&gt;"", M674="GRR", OR(I674="Yes", I674="Unknown", I674="")), "GRR",
    AND(G674&lt;&gt;"GRR", G674&lt;&gt;"", M674="GRR", I674="No"), "Non-Lead",
    OR(G674="Unknown", M674="Unknown"), "Unknown",
    OR(NOT(OR(G674="Lead", G674="Lead Lined Galvanized", G674="GRR", G674="Unknown")),
       NOT(OR(M674="Lead", M674="Lead Lined Galvanized", M674="GRR", M674="Unknown"))), "Non-Lead",
    TRUE, ""
)</f>
        <v/>
      </c>
      <c r="Y674" s="31" t="str">
        <f t="shared" si="31"/>
        <v/>
      </c>
      <c r="Z674" s="1" t="b">
        <v>0</v>
      </c>
      <c r="AA674" s="13"/>
      <c r="AB674" s="13"/>
      <c r="AC674" s="13"/>
      <c r="AD674" s="13"/>
      <c r="AE674" s="13"/>
      <c r="AG674" s="32" t="str" cm="1">
        <f t="array" ref="AG674">_xlfn.IFS(AH674="","",AH674="Yes",IF(ISNUMBER(U674),IF(U674&lt;1988,"Yes","No"),"No"),TRUE,"")</f>
        <v/>
      </c>
      <c r="AH674" s="32" t="str">
        <f t="shared" si="32"/>
        <v/>
      </c>
      <c r="AI674" s="32" t="str" cm="1">
        <f t="array" ref="AI674">_xlfn.IFS(AJ674="","",AJ674="Yes",IF(ISNUMBER(U674),IF(U674&lt;1988,"Yes","No"),"No"),TRUE,"No")</f>
        <v>No</v>
      </c>
      <c r="AJ674" s="32" t="str" cm="1">
        <f t="array" ref="AJ674">_xlfn.IFS(AND(S674="",T674=""),"",
     OR(S674="Lead",T674="Lead"),"No",
     OR(S674="Non-Lead Copper",T674="Non-Lead Copper"),"Yes",
     TRUE,"No")</f>
        <v>No</v>
      </c>
      <c r="AK674" s="32" t="str" cm="1">
        <f t="array" ref="AK674">_xlfn.IFS(AND(S674="",T674=""),"",
     OR(S674="Lead",T674="Lead"),"Yes",
     TRUE,"No")</f>
        <v>No</v>
      </c>
    </row>
    <row r="675" spans="1:37">
      <c r="A675" s="28">
        <v>673</v>
      </c>
      <c r="B675" s="2"/>
      <c r="C675" s="2"/>
      <c r="D675" s="3"/>
      <c r="E675" s="2"/>
      <c r="F675" s="5" t="s">
        <v>68</v>
      </c>
      <c r="G675" s="2"/>
      <c r="H675" s="2"/>
      <c r="I675" s="2"/>
      <c r="J675" s="2"/>
      <c r="K675" s="2"/>
      <c r="L675" s="2"/>
      <c r="M675" s="4"/>
      <c r="N675" s="2"/>
      <c r="O675" s="2"/>
      <c r="P675" s="2"/>
      <c r="Q675" s="2"/>
      <c r="R675" s="5"/>
      <c r="S675" s="2" t="s">
        <v>68</v>
      </c>
      <c r="T675" s="2" t="s">
        <v>68</v>
      </c>
      <c r="U675" s="34"/>
      <c r="V675" s="30" t="str" cm="1">
        <f t="array" ref="V675">_xlfn.IFS(
    D675="","",
    AND(D675="Single Family Residence",OR(X675="Lead",S675="Lead",T675="Lead"),OR(Q675="No",Q675="Unknown",Q675="")),"Tier 1",
    AND(D675="Single Family Residence",OR(X675="GRR",S675="Galvanized",T675="Galvanized",F675="Lead"),OR(Q675="No",Q675="Unknown",Q675="")),"Tier 3",
    AND(D675="Single Family Residence",AI675="Yes",OR(Q675="No",Q675="Unknown",Q675="")),"Tier 4",
    AND(D675&lt;&gt;"Single Family Residence",OR(X675="Lead",AK675="Yes"),OR(Q675="No",Q675="Unknown",Q675="")),"Tier 2",
    OR(Q675="No",Q675="Unknown",Q675=""),"Tier 5",
    Q675="Yes","No Tier",
    TRUE,"")</f>
        <v/>
      </c>
      <c r="W675" s="32" t="str">
        <f t="shared" si="30"/>
        <v>Unknown</v>
      </c>
      <c r="X675" s="32" t="str" cm="1">
        <f t="array" ref="X675">_xlfn.IFS(
    AND(G675="",M675=""), "",
    OR(G675="Lead", G675="Lead Lined Galvanized", M675="Lead", M675="Lead Lined Galvanized"), "Lead",
    AND(G675="GRR", M675="GRR"), "Non-Lead",
    OR(AND(G675="GRR", M675=""), AND(G675="", M675="GRR")), "Non-Lead",
    AND(G675&lt;&gt;"GRR", G675&lt;&gt;"", M675="GRR", OR(I675="Yes", I675="Unknown", I675="")), "GRR",
    AND(G675&lt;&gt;"GRR", G675&lt;&gt;"", M675="GRR", I675="No"), "Non-Lead",
    OR(G675="Unknown", M675="Unknown"), "Unknown",
    OR(NOT(OR(G675="Lead", G675="Lead Lined Galvanized", G675="GRR", G675="Unknown")),
       NOT(OR(M675="Lead", M675="Lead Lined Galvanized", M675="GRR", M675="Unknown"))), "Non-Lead",
    TRUE, ""
)</f>
        <v/>
      </c>
      <c r="Y675" s="31" t="str">
        <f t="shared" si="31"/>
        <v/>
      </c>
      <c r="Z675" s="1" t="b">
        <v>0</v>
      </c>
      <c r="AA675" s="13"/>
      <c r="AB675" s="13"/>
      <c r="AC675" s="13"/>
      <c r="AD675" s="13"/>
      <c r="AE675" s="13"/>
      <c r="AG675" s="32" t="str" cm="1">
        <f t="array" ref="AG675">_xlfn.IFS(AH675="","",AH675="Yes",IF(ISNUMBER(U675),IF(U675&lt;1988,"Yes","No"),"No"),TRUE,"")</f>
        <v/>
      </c>
      <c r="AH675" s="32" t="str">
        <f t="shared" si="32"/>
        <v/>
      </c>
      <c r="AI675" s="32" t="str" cm="1">
        <f t="array" ref="AI675">_xlfn.IFS(AJ675="","",AJ675="Yes",IF(ISNUMBER(U675),IF(U675&lt;1988,"Yes","No"),"No"),TRUE,"No")</f>
        <v>No</v>
      </c>
      <c r="AJ675" s="32" t="str" cm="1">
        <f t="array" ref="AJ675">_xlfn.IFS(AND(S675="",T675=""),"",
     OR(S675="Lead",T675="Lead"),"No",
     OR(S675="Non-Lead Copper",T675="Non-Lead Copper"),"Yes",
     TRUE,"No")</f>
        <v>No</v>
      </c>
      <c r="AK675" s="32" t="str" cm="1">
        <f t="array" ref="AK675">_xlfn.IFS(AND(S675="",T675=""),"",
     OR(S675="Lead",T675="Lead"),"Yes",
     TRUE,"No")</f>
        <v>No</v>
      </c>
    </row>
    <row r="676" spans="1:37">
      <c r="A676" s="28">
        <v>674</v>
      </c>
      <c r="B676" s="2"/>
      <c r="C676" s="2"/>
      <c r="D676" s="3"/>
      <c r="E676" s="2"/>
      <c r="F676" s="5" t="s">
        <v>68</v>
      </c>
      <c r="G676" s="2"/>
      <c r="H676" s="2"/>
      <c r="I676" s="2"/>
      <c r="J676" s="2"/>
      <c r="K676" s="2"/>
      <c r="L676" s="2"/>
      <c r="M676" s="4"/>
      <c r="N676" s="2"/>
      <c r="O676" s="2"/>
      <c r="P676" s="2"/>
      <c r="Q676" s="2"/>
      <c r="R676" s="5"/>
      <c r="S676" s="2" t="s">
        <v>68</v>
      </c>
      <c r="T676" s="2" t="s">
        <v>68</v>
      </c>
      <c r="U676" s="34"/>
      <c r="V676" s="30" t="str" cm="1">
        <f t="array" ref="V676">_xlfn.IFS(
    D676="","",
    AND(D676="Single Family Residence",OR(X676="Lead",S676="Lead",T676="Lead"),OR(Q676="No",Q676="Unknown",Q676="")),"Tier 1",
    AND(D676="Single Family Residence",OR(X676="GRR",S676="Galvanized",T676="Galvanized",F676="Lead"),OR(Q676="No",Q676="Unknown",Q676="")),"Tier 3",
    AND(D676="Single Family Residence",AI676="Yes",OR(Q676="No",Q676="Unknown",Q676="")),"Tier 4",
    AND(D676&lt;&gt;"Single Family Residence",OR(X676="Lead",AK676="Yes"),OR(Q676="No",Q676="Unknown",Q676="")),"Tier 2",
    OR(Q676="No",Q676="Unknown",Q676=""),"Tier 5",
    Q676="Yes","No Tier",
    TRUE,"")</f>
        <v/>
      </c>
      <c r="W676" s="32" t="str">
        <f t="shared" si="30"/>
        <v>Unknown</v>
      </c>
      <c r="X676" s="32" t="str" cm="1">
        <f t="array" ref="X676">_xlfn.IFS(
    AND(G676="",M676=""), "",
    OR(G676="Lead", G676="Lead Lined Galvanized", M676="Lead", M676="Lead Lined Galvanized"), "Lead",
    AND(G676="GRR", M676="GRR"), "Non-Lead",
    OR(AND(G676="GRR", M676=""), AND(G676="", M676="GRR")), "Non-Lead",
    AND(G676&lt;&gt;"GRR", G676&lt;&gt;"", M676="GRR", OR(I676="Yes", I676="Unknown", I676="")), "GRR",
    AND(G676&lt;&gt;"GRR", G676&lt;&gt;"", M676="GRR", I676="No"), "Non-Lead",
    OR(G676="Unknown", M676="Unknown"), "Unknown",
    OR(NOT(OR(G676="Lead", G676="Lead Lined Galvanized", G676="GRR", G676="Unknown")),
       NOT(OR(M676="Lead", M676="Lead Lined Galvanized", M676="GRR", M676="Unknown"))), "Non-Lead",
    TRUE, ""
)</f>
        <v/>
      </c>
      <c r="Y676" s="31" t="str">
        <f t="shared" si="31"/>
        <v/>
      </c>
      <c r="Z676" s="1" t="b">
        <v>0</v>
      </c>
      <c r="AA676" s="13"/>
      <c r="AB676" s="13"/>
      <c r="AC676" s="13"/>
      <c r="AD676" s="13"/>
      <c r="AE676" s="13"/>
      <c r="AG676" s="32" t="str" cm="1">
        <f t="array" ref="AG676">_xlfn.IFS(AH676="","",AH676="Yes",IF(ISNUMBER(U676),IF(U676&lt;1988,"Yes","No"),"No"),TRUE,"")</f>
        <v/>
      </c>
      <c r="AH676" s="32" t="str">
        <f t="shared" si="32"/>
        <v/>
      </c>
      <c r="AI676" s="32" t="str" cm="1">
        <f t="array" ref="AI676">_xlfn.IFS(AJ676="","",AJ676="Yes",IF(ISNUMBER(U676),IF(U676&lt;1988,"Yes","No"),"No"),TRUE,"No")</f>
        <v>No</v>
      </c>
      <c r="AJ676" s="32" t="str" cm="1">
        <f t="array" ref="AJ676">_xlfn.IFS(AND(S676="",T676=""),"",
     OR(S676="Lead",T676="Lead"),"No",
     OR(S676="Non-Lead Copper",T676="Non-Lead Copper"),"Yes",
     TRUE,"No")</f>
        <v>No</v>
      </c>
      <c r="AK676" s="32" t="str" cm="1">
        <f t="array" ref="AK676">_xlfn.IFS(AND(S676="",T676=""),"",
     OR(S676="Lead",T676="Lead"),"Yes",
     TRUE,"No")</f>
        <v>No</v>
      </c>
    </row>
    <row r="677" spans="1:37">
      <c r="A677" s="28">
        <v>675</v>
      </c>
      <c r="B677" s="2"/>
      <c r="C677" s="2"/>
      <c r="D677" s="3"/>
      <c r="E677" s="2"/>
      <c r="F677" s="5" t="s">
        <v>68</v>
      </c>
      <c r="G677" s="2"/>
      <c r="H677" s="2"/>
      <c r="I677" s="2"/>
      <c r="J677" s="2"/>
      <c r="K677" s="2"/>
      <c r="L677" s="2"/>
      <c r="M677" s="4"/>
      <c r="N677" s="2"/>
      <c r="O677" s="2"/>
      <c r="P677" s="2"/>
      <c r="Q677" s="2"/>
      <c r="R677" s="5"/>
      <c r="S677" s="2" t="s">
        <v>68</v>
      </c>
      <c r="T677" s="2" t="s">
        <v>68</v>
      </c>
      <c r="U677" s="34"/>
      <c r="V677" s="30" t="str" cm="1">
        <f t="array" ref="V677">_xlfn.IFS(
    D677="","",
    AND(D677="Single Family Residence",OR(X677="Lead",S677="Lead",T677="Lead"),OR(Q677="No",Q677="Unknown",Q677="")),"Tier 1",
    AND(D677="Single Family Residence",OR(X677="GRR",S677="Galvanized",T677="Galvanized",F677="Lead"),OR(Q677="No",Q677="Unknown",Q677="")),"Tier 3",
    AND(D677="Single Family Residence",AI677="Yes",OR(Q677="No",Q677="Unknown",Q677="")),"Tier 4",
    AND(D677&lt;&gt;"Single Family Residence",OR(X677="Lead",AK677="Yes"),OR(Q677="No",Q677="Unknown",Q677="")),"Tier 2",
    OR(Q677="No",Q677="Unknown",Q677=""),"Tier 5",
    Q677="Yes","No Tier",
    TRUE,"")</f>
        <v/>
      </c>
      <c r="W677" s="32" t="str">
        <f t="shared" si="30"/>
        <v>Unknown</v>
      </c>
      <c r="X677" s="32" t="str" cm="1">
        <f t="array" ref="X677">_xlfn.IFS(
    AND(G677="",M677=""), "",
    OR(G677="Lead", G677="Lead Lined Galvanized", M677="Lead", M677="Lead Lined Galvanized"), "Lead",
    AND(G677="GRR", M677="GRR"), "Non-Lead",
    OR(AND(G677="GRR", M677=""), AND(G677="", M677="GRR")), "Non-Lead",
    AND(G677&lt;&gt;"GRR", G677&lt;&gt;"", M677="GRR", OR(I677="Yes", I677="Unknown", I677="")), "GRR",
    AND(G677&lt;&gt;"GRR", G677&lt;&gt;"", M677="GRR", I677="No"), "Non-Lead",
    OR(G677="Unknown", M677="Unknown"), "Unknown",
    OR(NOT(OR(G677="Lead", G677="Lead Lined Galvanized", G677="GRR", G677="Unknown")),
       NOT(OR(M677="Lead", M677="Lead Lined Galvanized", M677="GRR", M677="Unknown"))), "Non-Lead",
    TRUE, ""
)</f>
        <v/>
      </c>
      <c r="Y677" s="31" t="str">
        <f t="shared" si="31"/>
        <v/>
      </c>
      <c r="Z677" s="1" t="b">
        <v>0</v>
      </c>
      <c r="AA677" s="13"/>
      <c r="AB677" s="13"/>
      <c r="AC677" s="13"/>
      <c r="AD677" s="13"/>
      <c r="AE677" s="13"/>
      <c r="AG677" s="32" t="str" cm="1">
        <f t="array" ref="AG677">_xlfn.IFS(AH677="","",AH677="Yes",IF(ISNUMBER(U677),IF(U677&lt;1988,"Yes","No"),"No"),TRUE,"")</f>
        <v/>
      </c>
      <c r="AH677" s="32" t="str">
        <f t="shared" si="32"/>
        <v/>
      </c>
      <c r="AI677" s="32" t="str" cm="1">
        <f t="array" ref="AI677">_xlfn.IFS(AJ677="","",AJ677="Yes",IF(ISNUMBER(U677),IF(U677&lt;1988,"Yes","No"),"No"),TRUE,"No")</f>
        <v>No</v>
      </c>
      <c r="AJ677" s="32" t="str" cm="1">
        <f t="array" ref="AJ677">_xlfn.IFS(AND(S677="",T677=""),"",
     OR(S677="Lead",T677="Lead"),"No",
     OR(S677="Non-Lead Copper",T677="Non-Lead Copper"),"Yes",
     TRUE,"No")</f>
        <v>No</v>
      </c>
      <c r="AK677" s="32" t="str" cm="1">
        <f t="array" ref="AK677">_xlfn.IFS(AND(S677="",T677=""),"",
     OR(S677="Lead",T677="Lead"),"Yes",
     TRUE,"No")</f>
        <v>No</v>
      </c>
    </row>
    <row r="678" spans="1:37">
      <c r="A678" s="28">
        <v>676</v>
      </c>
      <c r="B678" s="2"/>
      <c r="C678" s="2"/>
      <c r="D678" s="3"/>
      <c r="E678" s="2"/>
      <c r="F678" s="5" t="s">
        <v>68</v>
      </c>
      <c r="G678" s="2"/>
      <c r="H678" s="2"/>
      <c r="I678" s="2"/>
      <c r="J678" s="2"/>
      <c r="K678" s="2"/>
      <c r="L678" s="2"/>
      <c r="M678" s="4"/>
      <c r="N678" s="2"/>
      <c r="O678" s="2"/>
      <c r="P678" s="2"/>
      <c r="Q678" s="2"/>
      <c r="R678" s="5"/>
      <c r="S678" s="2" t="s">
        <v>68</v>
      </c>
      <c r="T678" s="2" t="s">
        <v>68</v>
      </c>
      <c r="U678" s="34"/>
      <c r="V678" s="30" t="str" cm="1">
        <f t="array" ref="V678">_xlfn.IFS(
    D678="","",
    AND(D678="Single Family Residence",OR(X678="Lead",S678="Lead",T678="Lead"),OR(Q678="No",Q678="Unknown",Q678="")),"Tier 1",
    AND(D678="Single Family Residence",OR(X678="GRR",S678="Galvanized",T678="Galvanized",F678="Lead"),OR(Q678="No",Q678="Unknown",Q678="")),"Tier 3",
    AND(D678="Single Family Residence",AI678="Yes",OR(Q678="No",Q678="Unknown",Q678="")),"Tier 4",
    AND(D678&lt;&gt;"Single Family Residence",OR(X678="Lead",AK678="Yes"),OR(Q678="No",Q678="Unknown",Q678="")),"Tier 2",
    OR(Q678="No",Q678="Unknown",Q678=""),"Tier 5",
    Q678="Yes","No Tier",
    TRUE,"")</f>
        <v/>
      </c>
      <c r="W678" s="32" t="str">
        <f t="shared" si="30"/>
        <v>Unknown</v>
      </c>
      <c r="X678" s="32" t="str" cm="1">
        <f t="array" ref="X678">_xlfn.IFS(
    AND(G678="",M678=""), "",
    OR(G678="Lead", G678="Lead Lined Galvanized", M678="Lead", M678="Lead Lined Galvanized"), "Lead",
    AND(G678="GRR", M678="GRR"), "Non-Lead",
    OR(AND(G678="GRR", M678=""), AND(G678="", M678="GRR")), "Non-Lead",
    AND(G678&lt;&gt;"GRR", G678&lt;&gt;"", M678="GRR", OR(I678="Yes", I678="Unknown", I678="")), "GRR",
    AND(G678&lt;&gt;"GRR", G678&lt;&gt;"", M678="GRR", I678="No"), "Non-Lead",
    OR(G678="Unknown", M678="Unknown"), "Unknown",
    OR(NOT(OR(G678="Lead", G678="Lead Lined Galvanized", G678="GRR", G678="Unknown")),
       NOT(OR(M678="Lead", M678="Lead Lined Galvanized", M678="GRR", M678="Unknown"))), "Non-Lead",
    TRUE, ""
)</f>
        <v/>
      </c>
      <c r="Y678" s="31" t="str">
        <f t="shared" si="31"/>
        <v/>
      </c>
      <c r="Z678" s="1" t="b">
        <v>0</v>
      </c>
      <c r="AA678" s="13"/>
      <c r="AB678" s="13"/>
      <c r="AC678" s="13"/>
      <c r="AD678" s="13"/>
      <c r="AE678" s="13"/>
      <c r="AG678" s="32" t="str" cm="1">
        <f t="array" ref="AG678">_xlfn.IFS(AH678="","",AH678="Yes",IF(ISNUMBER(U678),IF(U678&lt;1988,"Yes","No"),"No"),TRUE,"")</f>
        <v/>
      </c>
      <c r="AH678" s="32" t="str">
        <f t="shared" si="32"/>
        <v/>
      </c>
      <c r="AI678" s="32" t="str" cm="1">
        <f t="array" ref="AI678">_xlfn.IFS(AJ678="","",AJ678="Yes",IF(ISNUMBER(U678),IF(U678&lt;1988,"Yes","No"),"No"),TRUE,"No")</f>
        <v>No</v>
      </c>
      <c r="AJ678" s="32" t="str" cm="1">
        <f t="array" ref="AJ678">_xlfn.IFS(AND(S678="",T678=""),"",
     OR(S678="Lead",T678="Lead"),"No",
     OR(S678="Non-Lead Copper",T678="Non-Lead Copper"),"Yes",
     TRUE,"No")</f>
        <v>No</v>
      </c>
      <c r="AK678" s="32" t="str" cm="1">
        <f t="array" ref="AK678">_xlfn.IFS(AND(S678="",T678=""),"",
     OR(S678="Lead",T678="Lead"),"Yes",
     TRUE,"No")</f>
        <v>No</v>
      </c>
    </row>
    <row r="679" spans="1:37">
      <c r="A679" s="28">
        <v>677</v>
      </c>
      <c r="B679" s="2"/>
      <c r="C679" s="2"/>
      <c r="D679" s="3"/>
      <c r="E679" s="2"/>
      <c r="F679" s="5" t="s">
        <v>68</v>
      </c>
      <c r="G679" s="2"/>
      <c r="H679" s="2"/>
      <c r="I679" s="2"/>
      <c r="J679" s="2"/>
      <c r="K679" s="2"/>
      <c r="L679" s="2"/>
      <c r="M679" s="4"/>
      <c r="N679" s="2"/>
      <c r="O679" s="2"/>
      <c r="P679" s="2"/>
      <c r="Q679" s="2"/>
      <c r="R679" s="5"/>
      <c r="S679" s="2" t="s">
        <v>68</v>
      </c>
      <c r="T679" s="2" t="s">
        <v>68</v>
      </c>
      <c r="U679" s="34"/>
      <c r="V679" s="30" t="str" cm="1">
        <f t="array" ref="V679">_xlfn.IFS(
    D679="","",
    AND(D679="Single Family Residence",OR(X679="Lead",S679="Lead",T679="Lead"),OR(Q679="No",Q679="Unknown",Q679="")),"Tier 1",
    AND(D679="Single Family Residence",OR(X679="GRR",S679="Galvanized",T679="Galvanized",F679="Lead"),OR(Q679="No",Q679="Unknown",Q679="")),"Tier 3",
    AND(D679="Single Family Residence",AI679="Yes",OR(Q679="No",Q679="Unknown",Q679="")),"Tier 4",
    AND(D679&lt;&gt;"Single Family Residence",OR(X679="Lead",AK679="Yes"),OR(Q679="No",Q679="Unknown",Q679="")),"Tier 2",
    OR(Q679="No",Q679="Unknown",Q679=""),"Tier 5",
    Q679="Yes","No Tier",
    TRUE,"")</f>
        <v/>
      </c>
      <c r="W679" s="32" t="str">
        <f t="shared" si="30"/>
        <v>Unknown</v>
      </c>
      <c r="X679" s="32" t="str" cm="1">
        <f t="array" ref="X679">_xlfn.IFS(
    AND(G679="",M679=""), "",
    OR(G679="Lead", G679="Lead Lined Galvanized", M679="Lead", M679="Lead Lined Galvanized"), "Lead",
    AND(G679="GRR", M679="GRR"), "Non-Lead",
    OR(AND(G679="GRR", M679=""), AND(G679="", M679="GRR")), "Non-Lead",
    AND(G679&lt;&gt;"GRR", G679&lt;&gt;"", M679="GRR", OR(I679="Yes", I679="Unknown", I679="")), "GRR",
    AND(G679&lt;&gt;"GRR", G679&lt;&gt;"", M679="GRR", I679="No"), "Non-Lead",
    OR(G679="Unknown", M679="Unknown"), "Unknown",
    OR(NOT(OR(G679="Lead", G679="Lead Lined Galvanized", G679="GRR", G679="Unknown")),
       NOT(OR(M679="Lead", M679="Lead Lined Galvanized", M679="GRR", M679="Unknown"))), "Non-Lead",
    TRUE, ""
)</f>
        <v/>
      </c>
      <c r="Y679" s="31" t="str">
        <f t="shared" si="31"/>
        <v/>
      </c>
      <c r="Z679" s="1" t="b">
        <v>0</v>
      </c>
      <c r="AA679" s="13"/>
      <c r="AB679" s="13"/>
      <c r="AC679" s="13"/>
      <c r="AD679" s="13"/>
      <c r="AE679" s="13"/>
      <c r="AG679" s="32" t="str" cm="1">
        <f t="array" ref="AG679">_xlfn.IFS(AH679="","",AH679="Yes",IF(ISNUMBER(U679),IF(U679&lt;1988,"Yes","No"),"No"),TRUE,"")</f>
        <v/>
      </c>
      <c r="AH679" s="32" t="str">
        <f t="shared" si="32"/>
        <v/>
      </c>
      <c r="AI679" s="32" t="str" cm="1">
        <f t="array" ref="AI679">_xlfn.IFS(AJ679="","",AJ679="Yes",IF(ISNUMBER(U679),IF(U679&lt;1988,"Yes","No"),"No"),TRUE,"No")</f>
        <v>No</v>
      </c>
      <c r="AJ679" s="32" t="str" cm="1">
        <f t="array" ref="AJ679">_xlfn.IFS(AND(S679="",T679=""),"",
     OR(S679="Lead",T679="Lead"),"No",
     OR(S679="Non-Lead Copper",T679="Non-Lead Copper"),"Yes",
     TRUE,"No")</f>
        <v>No</v>
      </c>
      <c r="AK679" s="32" t="str" cm="1">
        <f t="array" ref="AK679">_xlfn.IFS(AND(S679="",T679=""),"",
     OR(S679="Lead",T679="Lead"),"Yes",
     TRUE,"No")</f>
        <v>No</v>
      </c>
    </row>
    <row r="680" spans="1:37">
      <c r="A680" s="28">
        <v>678</v>
      </c>
      <c r="B680" s="2"/>
      <c r="C680" s="2"/>
      <c r="D680" s="3"/>
      <c r="E680" s="2"/>
      <c r="F680" s="5" t="s">
        <v>68</v>
      </c>
      <c r="G680" s="2"/>
      <c r="H680" s="2"/>
      <c r="I680" s="2"/>
      <c r="J680" s="2"/>
      <c r="K680" s="2"/>
      <c r="L680" s="2"/>
      <c r="M680" s="4"/>
      <c r="N680" s="2"/>
      <c r="O680" s="2"/>
      <c r="P680" s="2"/>
      <c r="Q680" s="2"/>
      <c r="R680" s="5"/>
      <c r="S680" s="2" t="s">
        <v>68</v>
      </c>
      <c r="T680" s="2" t="s">
        <v>68</v>
      </c>
      <c r="U680" s="34"/>
      <c r="V680" s="30" t="str" cm="1">
        <f t="array" ref="V680">_xlfn.IFS(
    D680="","",
    AND(D680="Single Family Residence",OR(X680="Lead",S680="Lead",T680="Lead"),OR(Q680="No",Q680="Unknown",Q680="")),"Tier 1",
    AND(D680="Single Family Residence",OR(X680="GRR",S680="Galvanized",T680="Galvanized",F680="Lead"),OR(Q680="No",Q680="Unknown",Q680="")),"Tier 3",
    AND(D680="Single Family Residence",AI680="Yes",OR(Q680="No",Q680="Unknown",Q680="")),"Tier 4",
    AND(D680&lt;&gt;"Single Family Residence",OR(X680="Lead",AK680="Yes"),OR(Q680="No",Q680="Unknown",Q680="")),"Tier 2",
    OR(Q680="No",Q680="Unknown",Q680=""),"Tier 5",
    Q680="Yes","No Tier",
    TRUE,"")</f>
        <v/>
      </c>
      <c r="W680" s="32" t="str">
        <f t="shared" si="30"/>
        <v>Unknown</v>
      </c>
      <c r="X680" s="32" t="str" cm="1">
        <f t="array" ref="X680">_xlfn.IFS(
    AND(G680="",M680=""), "",
    OR(G680="Lead", G680="Lead Lined Galvanized", M680="Lead", M680="Lead Lined Galvanized"), "Lead",
    AND(G680="GRR", M680="GRR"), "Non-Lead",
    OR(AND(G680="GRR", M680=""), AND(G680="", M680="GRR")), "Non-Lead",
    AND(G680&lt;&gt;"GRR", G680&lt;&gt;"", M680="GRR", OR(I680="Yes", I680="Unknown", I680="")), "GRR",
    AND(G680&lt;&gt;"GRR", G680&lt;&gt;"", M680="GRR", I680="No"), "Non-Lead",
    OR(G680="Unknown", M680="Unknown"), "Unknown",
    OR(NOT(OR(G680="Lead", G680="Lead Lined Galvanized", G680="GRR", G680="Unknown")),
       NOT(OR(M680="Lead", M680="Lead Lined Galvanized", M680="GRR", M680="Unknown"))), "Non-Lead",
    TRUE, ""
)</f>
        <v/>
      </c>
      <c r="Y680" s="31" t="str">
        <f t="shared" si="31"/>
        <v/>
      </c>
      <c r="Z680" s="1" t="b">
        <v>0</v>
      </c>
      <c r="AA680" s="13"/>
      <c r="AB680" s="13"/>
      <c r="AC680" s="13"/>
      <c r="AD680" s="13"/>
      <c r="AE680" s="13"/>
      <c r="AG680" s="32" t="str" cm="1">
        <f t="array" ref="AG680">_xlfn.IFS(AH680="","",AH680="Yes",IF(ISNUMBER(U680),IF(U680&lt;1988,"Yes","No"),"No"),TRUE,"")</f>
        <v/>
      </c>
      <c r="AH680" s="32" t="str">
        <f t="shared" si="32"/>
        <v/>
      </c>
      <c r="AI680" s="32" t="str" cm="1">
        <f t="array" ref="AI680">_xlfn.IFS(AJ680="","",AJ680="Yes",IF(ISNUMBER(U680),IF(U680&lt;1988,"Yes","No"),"No"),TRUE,"No")</f>
        <v>No</v>
      </c>
      <c r="AJ680" s="32" t="str" cm="1">
        <f t="array" ref="AJ680">_xlfn.IFS(AND(S680="",T680=""),"",
     OR(S680="Lead",T680="Lead"),"No",
     OR(S680="Non-Lead Copper",T680="Non-Lead Copper"),"Yes",
     TRUE,"No")</f>
        <v>No</v>
      </c>
      <c r="AK680" s="32" t="str" cm="1">
        <f t="array" ref="AK680">_xlfn.IFS(AND(S680="",T680=""),"",
     OR(S680="Lead",T680="Lead"),"Yes",
     TRUE,"No")</f>
        <v>No</v>
      </c>
    </row>
    <row r="681" spans="1:37">
      <c r="A681" s="28">
        <v>679</v>
      </c>
      <c r="B681" s="2"/>
      <c r="C681" s="2"/>
      <c r="D681" s="3"/>
      <c r="E681" s="2"/>
      <c r="F681" s="5" t="s">
        <v>68</v>
      </c>
      <c r="G681" s="2"/>
      <c r="H681" s="2"/>
      <c r="I681" s="2"/>
      <c r="J681" s="2"/>
      <c r="K681" s="2"/>
      <c r="L681" s="2"/>
      <c r="M681" s="4"/>
      <c r="N681" s="2"/>
      <c r="O681" s="2"/>
      <c r="P681" s="2"/>
      <c r="Q681" s="2"/>
      <c r="R681" s="5"/>
      <c r="S681" s="2" t="s">
        <v>68</v>
      </c>
      <c r="T681" s="2" t="s">
        <v>68</v>
      </c>
      <c r="U681" s="34"/>
      <c r="V681" s="30" t="str" cm="1">
        <f t="array" ref="V681">_xlfn.IFS(
    D681="","",
    AND(D681="Single Family Residence",OR(X681="Lead",S681="Lead",T681="Lead"),OR(Q681="No",Q681="Unknown",Q681="")),"Tier 1",
    AND(D681="Single Family Residence",OR(X681="GRR",S681="Galvanized",T681="Galvanized",F681="Lead"),OR(Q681="No",Q681="Unknown",Q681="")),"Tier 3",
    AND(D681="Single Family Residence",AI681="Yes",OR(Q681="No",Q681="Unknown",Q681="")),"Tier 4",
    AND(D681&lt;&gt;"Single Family Residence",OR(X681="Lead",AK681="Yes"),OR(Q681="No",Q681="Unknown",Q681="")),"Tier 2",
    OR(Q681="No",Q681="Unknown",Q681=""),"Tier 5",
    Q681="Yes","No Tier",
    TRUE,"")</f>
        <v/>
      </c>
      <c r="W681" s="32" t="str">
        <f t="shared" si="30"/>
        <v>Unknown</v>
      </c>
      <c r="X681" s="32" t="str" cm="1">
        <f t="array" ref="X681">_xlfn.IFS(
    AND(G681="",M681=""), "",
    OR(G681="Lead", G681="Lead Lined Galvanized", M681="Lead", M681="Lead Lined Galvanized"), "Lead",
    AND(G681="GRR", M681="GRR"), "Non-Lead",
    OR(AND(G681="GRR", M681=""), AND(G681="", M681="GRR")), "Non-Lead",
    AND(G681&lt;&gt;"GRR", G681&lt;&gt;"", M681="GRR", OR(I681="Yes", I681="Unknown", I681="")), "GRR",
    AND(G681&lt;&gt;"GRR", G681&lt;&gt;"", M681="GRR", I681="No"), "Non-Lead",
    OR(G681="Unknown", M681="Unknown"), "Unknown",
    OR(NOT(OR(G681="Lead", G681="Lead Lined Galvanized", G681="GRR", G681="Unknown")),
       NOT(OR(M681="Lead", M681="Lead Lined Galvanized", M681="GRR", M681="Unknown"))), "Non-Lead",
    TRUE, ""
)</f>
        <v/>
      </c>
      <c r="Y681" s="31" t="str">
        <f t="shared" si="31"/>
        <v/>
      </c>
      <c r="Z681" s="1" t="b">
        <v>0</v>
      </c>
      <c r="AA681" s="13"/>
      <c r="AB681" s="13"/>
      <c r="AC681" s="13"/>
      <c r="AD681" s="13"/>
      <c r="AE681" s="13"/>
      <c r="AG681" s="32" t="str" cm="1">
        <f t="array" ref="AG681">_xlfn.IFS(AH681="","",AH681="Yes",IF(ISNUMBER(U681),IF(U681&lt;1988,"Yes","No"),"No"),TRUE,"")</f>
        <v/>
      </c>
      <c r="AH681" s="32" t="str">
        <f t="shared" si="32"/>
        <v/>
      </c>
      <c r="AI681" s="32" t="str" cm="1">
        <f t="array" ref="AI681">_xlfn.IFS(AJ681="","",AJ681="Yes",IF(ISNUMBER(U681),IF(U681&lt;1988,"Yes","No"),"No"),TRUE,"No")</f>
        <v>No</v>
      </c>
      <c r="AJ681" s="32" t="str" cm="1">
        <f t="array" ref="AJ681">_xlfn.IFS(AND(S681="",T681=""),"",
     OR(S681="Lead",T681="Lead"),"No",
     OR(S681="Non-Lead Copper",T681="Non-Lead Copper"),"Yes",
     TRUE,"No")</f>
        <v>No</v>
      </c>
      <c r="AK681" s="32" t="str" cm="1">
        <f t="array" ref="AK681">_xlfn.IFS(AND(S681="",T681=""),"",
     OR(S681="Lead",T681="Lead"),"Yes",
     TRUE,"No")</f>
        <v>No</v>
      </c>
    </row>
    <row r="682" spans="1:37">
      <c r="A682" s="28">
        <v>680</v>
      </c>
      <c r="B682" s="2"/>
      <c r="C682" s="2"/>
      <c r="D682" s="3"/>
      <c r="E682" s="2"/>
      <c r="F682" s="5" t="s">
        <v>68</v>
      </c>
      <c r="G682" s="2"/>
      <c r="H682" s="2"/>
      <c r="I682" s="2"/>
      <c r="J682" s="2"/>
      <c r="K682" s="2"/>
      <c r="L682" s="2"/>
      <c r="M682" s="4"/>
      <c r="N682" s="2"/>
      <c r="O682" s="2"/>
      <c r="P682" s="2"/>
      <c r="Q682" s="2"/>
      <c r="R682" s="5"/>
      <c r="S682" s="2" t="s">
        <v>68</v>
      </c>
      <c r="T682" s="2" t="s">
        <v>68</v>
      </c>
      <c r="U682" s="34"/>
      <c r="V682" s="30" t="str" cm="1">
        <f t="array" ref="V682">_xlfn.IFS(
    D682="","",
    AND(D682="Single Family Residence",OR(X682="Lead",S682="Lead",T682="Lead"),OR(Q682="No",Q682="Unknown",Q682="")),"Tier 1",
    AND(D682="Single Family Residence",OR(X682="GRR",S682="Galvanized",T682="Galvanized",F682="Lead"),OR(Q682="No",Q682="Unknown",Q682="")),"Tier 3",
    AND(D682="Single Family Residence",AI682="Yes",OR(Q682="No",Q682="Unknown",Q682="")),"Tier 4",
    AND(D682&lt;&gt;"Single Family Residence",OR(X682="Lead",AK682="Yes"),OR(Q682="No",Q682="Unknown",Q682="")),"Tier 2",
    OR(Q682="No",Q682="Unknown",Q682=""),"Tier 5",
    Q682="Yes","No Tier",
    TRUE,"")</f>
        <v/>
      </c>
      <c r="W682" s="32" t="str">
        <f t="shared" si="30"/>
        <v>Unknown</v>
      </c>
      <c r="X682" s="32" t="str" cm="1">
        <f t="array" ref="X682">_xlfn.IFS(
    AND(G682="",M682=""), "",
    OR(G682="Lead", G682="Lead Lined Galvanized", M682="Lead", M682="Lead Lined Galvanized"), "Lead",
    AND(G682="GRR", M682="GRR"), "Non-Lead",
    OR(AND(G682="GRR", M682=""), AND(G682="", M682="GRR")), "Non-Lead",
    AND(G682&lt;&gt;"GRR", G682&lt;&gt;"", M682="GRR", OR(I682="Yes", I682="Unknown", I682="")), "GRR",
    AND(G682&lt;&gt;"GRR", G682&lt;&gt;"", M682="GRR", I682="No"), "Non-Lead",
    OR(G682="Unknown", M682="Unknown"), "Unknown",
    OR(NOT(OR(G682="Lead", G682="Lead Lined Galvanized", G682="GRR", G682="Unknown")),
       NOT(OR(M682="Lead", M682="Lead Lined Galvanized", M682="GRR", M682="Unknown"))), "Non-Lead",
    TRUE, ""
)</f>
        <v/>
      </c>
      <c r="Y682" s="31" t="str">
        <f t="shared" si="31"/>
        <v/>
      </c>
      <c r="Z682" s="1" t="b">
        <v>0</v>
      </c>
      <c r="AA682" s="13"/>
      <c r="AB682" s="13"/>
      <c r="AC682" s="13"/>
      <c r="AD682" s="13"/>
      <c r="AE682" s="13"/>
      <c r="AG682" s="32" t="str" cm="1">
        <f t="array" ref="AG682">_xlfn.IFS(AH682="","",AH682="Yes",IF(ISNUMBER(U682),IF(U682&lt;1988,"Yes","No"),"No"),TRUE,"")</f>
        <v/>
      </c>
      <c r="AH682" s="32" t="str">
        <f t="shared" si="32"/>
        <v/>
      </c>
      <c r="AI682" s="32" t="str" cm="1">
        <f t="array" ref="AI682">_xlfn.IFS(AJ682="","",AJ682="Yes",IF(ISNUMBER(U682),IF(U682&lt;1988,"Yes","No"),"No"),TRUE,"No")</f>
        <v>No</v>
      </c>
      <c r="AJ682" s="32" t="str" cm="1">
        <f t="array" ref="AJ682">_xlfn.IFS(AND(S682="",T682=""),"",
     OR(S682="Lead",T682="Lead"),"No",
     OR(S682="Non-Lead Copper",T682="Non-Lead Copper"),"Yes",
     TRUE,"No")</f>
        <v>No</v>
      </c>
      <c r="AK682" s="32" t="str" cm="1">
        <f t="array" ref="AK682">_xlfn.IFS(AND(S682="",T682=""),"",
     OR(S682="Lead",T682="Lead"),"Yes",
     TRUE,"No")</f>
        <v>No</v>
      </c>
    </row>
    <row r="683" spans="1:37">
      <c r="A683" s="28">
        <v>681</v>
      </c>
      <c r="B683" s="2"/>
      <c r="C683" s="2"/>
      <c r="D683" s="3"/>
      <c r="E683" s="2"/>
      <c r="F683" s="5" t="s">
        <v>68</v>
      </c>
      <c r="G683" s="2"/>
      <c r="H683" s="2"/>
      <c r="I683" s="2"/>
      <c r="J683" s="2"/>
      <c r="K683" s="2"/>
      <c r="L683" s="2"/>
      <c r="M683" s="4"/>
      <c r="N683" s="2"/>
      <c r="O683" s="2"/>
      <c r="P683" s="2"/>
      <c r="Q683" s="2"/>
      <c r="R683" s="5"/>
      <c r="S683" s="2" t="s">
        <v>68</v>
      </c>
      <c r="T683" s="2" t="s">
        <v>68</v>
      </c>
      <c r="U683" s="34"/>
      <c r="V683" s="30" t="str" cm="1">
        <f t="array" ref="V683">_xlfn.IFS(
    D683="","",
    AND(D683="Single Family Residence",OR(X683="Lead",S683="Lead",T683="Lead"),OR(Q683="No",Q683="Unknown",Q683="")),"Tier 1",
    AND(D683="Single Family Residence",OR(X683="GRR",S683="Galvanized",T683="Galvanized",F683="Lead"),OR(Q683="No",Q683="Unknown",Q683="")),"Tier 3",
    AND(D683="Single Family Residence",AI683="Yes",OR(Q683="No",Q683="Unknown",Q683="")),"Tier 4",
    AND(D683&lt;&gt;"Single Family Residence",OR(X683="Lead",AK683="Yes"),OR(Q683="No",Q683="Unknown",Q683="")),"Tier 2",
    OR(Q683="No",Q683="Unknown",Q683=""),"Tier 5",
    Q683="Yes","No Tier",
    TRUE,"")</f>
        <v/>
      </c>
      <c r="W683" s="32" t="str">
        <f t="shared" si="30"/>
        <v>Unknown</v>
      </c>
      <c r="X683" s="32" t="str" cm="1">
        <f t="array" ref="X683">_xlfn.IFS(
    AND(G683="",M683=""), "",
    OR(G683="Lead", G683="Lead Lined Galvanized", M683="Lead", M683="Lead Lined Galvanized"), "Lead",
    AND(G683="GRR", M683="GRR"), "Non-Lead",
    OR(AND(G683="GRR", M683=""), AND(G683="", M683="GRR")), "Non-Lead",
    AND(G683&lt;&gt;"GRR", G683&lt;&gt;"", M683="GRR", OR(I683="Yes", I683="Unknown", I683="")), "GRR",
    AND(G683&lt;&gt;"GRR", G683&lt;&gt;"", M683="GRR", I683="No"), "Non-Lead",
    OR(G683="Unknown", M683="Unknown"), "Unknown",
    OR(NOT(OR(G683="Lead", G683="Lead Lined Galvanized", G683="GRR", G683="Unknown")),
       NOT(OR(M683="Lead", M683="Lead Lined Galvanized", M683="GRR", M683="Unknown"))), "Non-Lead",
    TRUE, ""
)</f>
        <v/>
      </c>
      <c r="Y683" s="31" t="str">
        <f t="shared" si="31"/>
        <v/>
      </c>
      <c r="Z683" s="1" t="b">
        <v>0</v>
      </c>
      <c r="AA683" s="13"/>
      <c r="AB683" s="13"/>
      <c r="AC683" s="13"/>
      <c r="AD683" s="13"/>
      <c r="AE683" s="13"/>
      <c r="AG683" s="32" t="str" cm="1">
        <f t="array" ref="AG683">_xlfn.IFS(AH683="","",AH683="Yes",IF(ISNUMBER(U683),IF(U683&lt;1988,"Yes","No"),"No"),TRUE,"")</f>
        <v/>
      </c>
      <c r="AH683" s="32" t="str">
        <f t="shared" si="32"/>
        <v/>
      </c>
      <c r="AI683" s="32" t="str" cm="1">
        <f t="array" ref="AI683">_xlfn.IFS(AJ683="","",AJ683="Yes",IF(ISNUMBER(U683),IF(U683&lt;1988,"Yes","No"),"No"),TRUE,"No")</f>
        <v>No</v>
      </c>
      <c r="AJ683" s="32" t="str" cm="1">
        <f t="array" ref="AJ683">_xlfn.IFS(AND(S683="",T683=""),"",
     OR(S683="Lead",T683="Lead"),"No",
     OR(S683="Non-Lead Copper",T683="Non-Lead Copper"),"Yes",
     TRUE,"No")</f>
        <v>No</v>
      </c>
      <c r="AK683" s="32" t="str" cm="1">
        <f t="array" ref="AK683">_xlfn.IFS(AND(S683="",T683=""),"",
     OR(S683="Lead",T683="Lead"),"Yes",
     TRUE,"No")</f>
        <v>No</v>
      </c>
    </row>
    <row r="684" spans="1:37">
      <c r="A684" s="28">
        <v>682</v>
      </c>
      <c r="B684" s="2"/>
      <c r="C684" s="2"/>
      <c r="D684" s="3"/>
      <c r="E684" s="2"/>
      <c r="F684" s="5" t="s">
        <v>68</v>
      </c>
      <c r="G684" s="2"/>
      <c r="H684" s="2"/>
      <c r="I684" s="2"/>
      <c r="J684" s="2"/>
      <c r="K684" s="2"/>
      <c r="L684" s="2"/>
      <c r="M684" s="4"/>
      <c r="N684" s="2"/>
      <c r="O684" s="2"/>
      <c r="P684" s="2"/>
      <c r="Q684" s="2"/>
      <c r="R684" s="5"/>
      <c r="S684" s="2" t="s">
        <v>68</v>
      </c>
      <c r="T684" s="2" t="s">
        <v>68</v>
      </c>
      <c r="U684" s="34"/>
      <c r="V684" s="30" t="str" cm="1">
        <f t="array" ref="V684">_xlfn.IFS(
    D684="","",
    AND(D684="Single Family Residence",OR(X684="Lead",S684="Lead",T684="Lead"),OR(Q684="No",Q684="Unknown",Q684="")),"Tier 1",
    AND(D684="Single Family Residence",OR(X684="GRR",S684="Galvanized",T684="Galvanized",F684="Lead"),OR(Q684="No",Q684="Unknown",Q684="")),"Tier 3",
    AND(D684="Single Family Residence",AI684="Yes",OR(Q684="No",Q684="Unknown",Q684="")),"Tier 4",
    AND(D684&lt;&gt;"Single Family Residence",OR(X684="Lead",AK684="Yes"),OR(Q684="No",Q684="Unknown",Q684="")),"Tier 2",
    OR(Q684="No",Q684="Unknown",Q684=""),"Tier 5",
    Q684="Yes","No Tier",
    TRUE,"")</f>
        <v/>
      </c>
      <c r="W684" s="32" t="str">
        <f t="shared" si="30"/>
        <v>Unknown</v>
      </c>
      <c r="X684" s="32" t="str" cm="1">
        <f t="array" ref="X684">_xlfn.IFS(
    AND(G684="",M684=""), "",
    OR(G684="Lead", G684="Lead Lined Galvanized", M684="Lead", M684="Lead Lined Galvanized"), "Lead",
    AND(G684="GRR", M684="GRR"), "Non-Lead",
    OR(AND(G684="GRR", M684=""), AND(G684="", M684="GRR")), "Non-Lead",
    AND(G684&lt;&gt;"GRR", G684&lt;&gt;"", M684="GRR", OR(I684="Yes", I684="Unknown", I684="")), "GRR",
    AND(G684&lt;&gt;"GRR", G684&lt;&gt;"", M684="GRR", I684="No"), "Non-Lead",
    OR(G684="Unknown", M684="Unknown"), "Unknown",
    OR(NOT(OR(G684="Lead", G684="Lead Lined Galvanized", G684="GRR", G684="Unknown")),
       NOT(OR(M684="Lead", M684="Lead Lined Galvanized", M684="GRR", M684="Unknown"))), "Non-Lead",
    TRUE, ""
)</f>
        <v/>
      </c>
      <c r="Y684" s="31" t="str">
        <f t="shared" si="31"/>
        <v/>
      </c>
      <c r="Z684" s="1" t="b">
        <v>0</v>
      </c>
      <c r="AA684" s="13"/>
      <c r="AB684" s="13"/>
      <c r="AC684" s="13"/>
      <c r="AD684" s="13"/>
      <c r="AE684" s="13"/>
      <c r="AG684" s="32" t="str" cm="1">
        <f t="array" ref="AG684">_xlfn.IFS(AH684="","",AH684="Yes",IF(ISNUMBER(U684),IF(U684&lt;1988,"Yes","No"),"No"),TRUE,"")</f>
        <v/>
      </c>
      <c r="AH684" s="32" t="str">
        <f t="shared" si="32"/>
        <v/>
      </c>
      <c r="AI684" s="32" t="str" cm="1">
        <f t="array" ref="AI684">_xlfn.IFS(AJ684="","",AJ684="Yes",IF(ISNUMBER(U684),IF(U684&lt;1988,"Yes","No"),"No"),TRUE,"No")</f>
        <v>No</v>
      </c>
      <c r="AJ684" s="32" t="str" cm="1">
        <f t="array" ref="AJ684">_xlfn.IFS(AND(S684="",T684=""),"",
     OR(S684="Lead",T684="Lead"),"No",
     OR(S684="Non-Lead Copper",T684="Non-Lead Copper"),"Yes",
     TRUE,"No")</f>
        <v>No</v>
      </c>
      <c r="AK684" s="32" t="str" cm="1">
        <f t="array" ref="AK684">_xlfn.IFS(AND(S684="",T684=""),"",
     OR(S684="Lead",T684="Lead"),"Yes",
     TRUE,"No")</f>
        <v>No</v>
      </c>
    </row>
    <row r="685" spans="1:37">
      <c r="A685" s="28">
        <v>683</v>
      </c>
      <c r="B685" s="2"/>
      <c r="C685" s="2"/>
      <c r="D685" s="3"/>
      <c r="E685" s="2"/>
      <c r="F685" s="5" t="s">
        <v>68</v>
      </c>
      <c r="G685" s="2"/>
      <c r="H685" s="2"/>
      <c r="I685" s="2"/>
      <c r="J685" s="2"/>
      <c r="K685" s="2"/>
      <c r="L685" s="2"/>
      <c r="M685" s="4"/>
      <c r="N685" s="2"/>
      <c r="O685" s="2"/>
      <c r="P685" s="2"/>
      <c r="Q685" s="2"/>
      <c r="R685" s="5"/>
      <c r="S685" s="2" t="s">
        <v>68</v>
      </c>
      <c r="T685" s="2" t="s">
        <v>68</v>
      </c>
      <c r="U685" s="34"/>
      <c r="V685" s="30" t="str" cm="1">
        <f t="array" ref="V685">_xlfn.IFS(
    D685="","",
    AND(D685="Single Family Residence",OR(X685="Lead",S685="Lead",T685="Lead"),OR(Q685="No",Q685="Unknown",Q685="")),"Tier 1",
    AND(D685="Single Family Residence",OR(X685="GRR",S685="Galvanized",T685="Galvanized",F685="Lead"),OR(Q685="No",Q685="Unknown",Q685="")),"Tier 3",
    AND(D685="Single Family Residence",AI685="Yes",OR(Q685="No",Q685="Unknown",Q685="")),"Tier 4",
    AND(D685&lt;&gt;"Single Family Residence",OR(X685="Lead",AK685="Yes"),OR(Q685="No",Q685="Unknown",Q685="")),"Tier 2",
    OR(Q685="No",Q685="Unknown",Q685=""),"Tier 5",
    Q685="Yes","No Tier",
    TRUE,"")</f>
        <v/>
      </c>
      <c r="W685" s="32" t="str">
        <f t="shared" si="30"/>
        <v>Unknown</v>
      </c>
      <c r="X685" s="32" t="str" cm="1">
        <f t="array" ref="X685">_xlfn.IFS(
    AND(G685="",M685=""), "",
    OR(G685="Lead", G685="Lead Lined Galvanized", M685="Lead", M685="Lead Lined Galvanized"), "Lead",
    AND(G685="GRR", M685="GRR"), "Non-Lead",
    OR(AND(G685="GRR", M685=""), AND(G685="", M685="GRR")), "Non-Lead",
    AND(G685&lt;&gt;"GRR", G685&lt;&gt;"", M685="GRR", OR(I685="Yes", I685="Unknown", I685="")), "GRR",
    AND(G685&lt;&gt;"GRR", G685&lt;&gt;"", M685="GRR", I685="No"), "Non-Lead",
    OR(G685="Unknown", M685="Unknown"), "Unknown",
    OR(NOT(OR(G685="Lead", G685="Lead Lined Galvanized", G685="GRR", G685="Unknown")),
       NOT(OR(M685="Lead", M685="Lead Lined Galvanized", M685="GRR", M685="Unknown"))), "Non-Lead",
    TRUE, ""
)</f>
        <v/>
      </c>
      <c r="Y685" s="31" t="str">
        <f t="shared" si="31"/>
        <v/>
      </c>
      <c r="Z685" s="1" t="b">
        <v>0</v>
      </c>
      <c r="AA685" s="13"/>
      <c r="AB685" s="13"/>
      <c r="AC685" s="13"/>
      <c r="AD685" s="13"/>
      <c r="AE685" s="13"/>
      <c r="AG685" s="32" t="str" cm="1">
        <f t="array" ref="AG685">_xlfn.IFS(AH685="","",AH685="Yes",IF(ISNUMBER(U685),IF(U685&lt;1988,"Yes","No"),"No"),TRUE,"")</f>
        <v/>
      </c>
      <c r="AH685" s="32" t="str">
        <f t="shared" si="32"/>
        <v/>
      </c>
      <c r="AI685" s="32" t="str" cm="1">
        <f t="array" ref="AI685">_xlfn.IFS(AJ685="","",AJ685="Yes",IF(ISNUMBER(U685),IF(U685&lt;1988,"Yes","No"),"No"),TRUE,"No")</f>
        <v>No</v>
      </c>
      <c r="AJ685" s="32" t="str" cm="1">
        <f t="array" ref="AJ685">_xlfn.IFS(AND(S685="",T685=""),"",
     OR(S685="Lead",T685="Lead"),"No",
     OR(S685="Non-Lead Copper",T685="Non-Lead Copper"),"Yes",
     TRUE,"No")</f>
        <v>No</v>
      </c>
      <c r="AK685" s="32" t="str" cm="1">
        <f t="array" ref="AK685">_xlfn.IFS(AND(S685="",T685=""),"",
     OR(S685="Lead",T685="Lead"),"Yes",
     TRUE,"No")</f>
        <v>No</v>
      </c>
    </row>
    <row r="686" spans="1:37">
      <c r="A686" s="28">
        <v>684</v>
      </c>
      <c r="B686" s="2"/>
      <c r="C686" s="2"/>
      <c r="D686" s="3"/>
      <c r="E686" s="2"/>
      <c r="F686" s="5" t="s">
        <v>68</v>
      </c>
      <c r="G686" s="2"/>
      <c r="H686" s="2"/>
      <c r="I686" s="2"/>
      <c r="J686" s="2"/>
      <c r="K686" s="2"/>
      <c r="L686" s="2"/>
      <c r="M686" s="4"/>
      <c r="N686" s="2"/>
      <c r="O686" s="2"/>
      <c r="P686" s="2"/>
      <c r="Q686" s="2"/>
      <c r="R686" s="5"/>
      <c r="S686" s="2" t="s">
        <v>68</v>
      </c>
      <c r="T686" s="2" t="s">
        <v>68</v>
      </c>
      <c r="U686" s="34"/>
      <c r="V686" s="30" t="str" cm="1">
        <f t="array" ref="V686">_xlfn.IFS(
    D686="","",
    AND(D686="Single Family Residence",OR(X686="Lead",S686="Lead",T686="Lead"),OR(Q686="No",Q686="Unknown",Q686="")),"Tier 1",
    AND(D686="Single Family Residence",OR(X686="GRR",S686="Galvanized",T686="Galvanized",F686="Lead"),OR(Q686="No",Q686="Unknown",Q686="")),"Tier 3",
    AND(D686="Single Family Residence",AI686="Yes",OR(Q686="No",Q686="Unknown",Q686="")),"Tier 4",
    AND(D686&lt;&gt;"Single Family Residence",OR(X686="Lead",AK686="Yes"),OR(Q686="No",Q686="Unknown",Q686="")),"Tier 2",
    OR(Q686="No",Q686="Unknown",Q686=""),"Tier 5",
    Q686="Yes","No Tier",
    TRUE,"")</f>
        <v/>
      </c>
      <c r="W686" s="32" t="str">
        <f t="shared" si="30"/>
        <v>Unknown</v>
      </c>
      <c r="X686" s="32" t="str" cm="1">
        <f t="array" ref="X686">_xlfn.IFS(
    AND(G686="",M686=""), "",
    OR(G686="Lead", G686="Lead Lined Galvanized", M686="Lead", M686="Lead Lined Galvanized"), "Lead",
    AND(G686="GRR", M686="GRR"), "Non-Lead",
    OR(AND(G686="GRR", M686=""), AND(G686="", M686="GRR")), "Non-Lead",
    AND(G686&lt;&gt;"GRR", G686&lt;&gt;"", M686="GRR", OR(I686="Yes", I686="Unknown", I686="")), "GRR",
    AND(G686&lt;&gt;"GRR", G686&lt;&gt;"", M686="GRR", I686="No"), "Non-Lead",
    OR(G686="Unknown", M686="Unknown"), "Unknown",
    OR(NOT(OR(G686="Lead", G686="Lead Lined Galvanized", G686="GRR", G686="Unknown")),
       NOT(OR(M686="Lead", M686="Lead Lined Galvanized", M686="GRR", M686="Unknown"))), "Non-Lead",
    TRUE, ""
)</f>
        <v/>
      </c>
      <c r="Y686" s="31" t="str">
        <f t="shared" si="31"/>
        <v/>
      </c>
      <c r="Z686" s="1" t="b">
        <v>0</v>
      </c>
      <c r="AA686" s="13"/>
      <c r="AB686" s="13"/>
      <c r="AC686" s="13"/>
      <c r="AD686" s="13"/>
      <c r="AE686" s="13"/>
      <c r="AG686" s="32" t="str" cm="1">
        <f t="array" ref="AG686">_xlfn.IFS(AH686="","",AH686="Yes",IF(ISNUMBER(U686),IF(U686&lt;1988,"Yes","No"),"No"),TRUE,"")</f>
        <v/>
      </c>
      <c r="AH686" s="32" t="str">
        <f t="shared" si="32"/>
        <v/>
      </c>
      <c r="AI686" s="32" t="str" cm="1">
        <f t="array" ref="AI686">_xlfn.IFS(AJ686="","",AJ686="Yes",IF(ISNUMBER(U686),IF(U686&lt;1988,"Yes","No"),"No"),TRUE,"No")</f>
        <v>No</v>
      </c>
      <c r="AJ686" s="32" t="str" cm="1">
        <f t="array" ref="AJ686">_xlfn.IFS(AND(S686="",T686=""),"",
     OR(S686="Lead",T686="Lead"),"No",
     OR(S686="Non-Lead Copper",T686="Non-Lead Copper"),"Yes",
     TRUE,"No")</f>
        <v>No</v>
      </c>
      <c r="AK686" s="32" t="str" cm="1">
        <f t="array" ref="AK686">_xlfn.IFS(AND(S686="",T686=""),"",
     OR(S686="Lead",T686="Lead"),"Yes",
     TRUE,"No")</f>
        <v>No</v>
      </c>
    </row>
    <row r="687" spans="1:37">
      <c r="A687" s="28">
        <v>685</v>
      </c>
      <c r="B687" s="2"/>
      <c r="C687" s="2"/>
      <c r="D687" s="3"/>
      <c r="E687" s="2"/>
      <c r="F687" s="5" t="s">
        <v>68</v>
      </c>
      <c r="G687" s="2"/>
      <c r="H687" s="2"/>
      <c r="I687" s="2"/>
      <c r="J687" s="2"/>
      <c r="K687" s="2"/>
      <c r="L687" s="2"/>
      <c r="M687" s="4"/>
      <c r="N687" s="2"/>
      <c r="O687" s="2"/>
      <c r="P687" s="2"/>
      <c r="Q687" s="2"/>
      <c r="R687" s="5"/>
      <c r="S687" s="2" t="s">
        <v>68</v>
      </c>
      <c r="T687" s="2" t="s">
        <v>68</v>
      </c>
      <c r="U687" s="34"/>
      <c r="V687" s="30" t="str" cm="1">
        <f t="array" ref="V687">_xlfn.IFS(
    D687="","",
    AND(D687="Single Family Residence",OR(X687="Lead",S687="Lead",T687="Lead"),OR(Q687="No",Q687="Unknown",Q687="")),"Tier 1",
    AND(D687="Single Family Residence",OR(X687="GRR",S687="Galvanized",T687="Galvanized",F687="Lead"),OR(Q687="No",Q687="Unknown",Q687="")),"Tier 3",
    AND(D687="Single Family Residence",AI687="Yes",OR(Q687="No",Q687="Unknown",Q687="")),"Tier 4",
    AND(D687&lt;&gt;"Single Family Residence",OR(X687="Lead",AK687="Yes"),OR(Q687="No",Q687="Unknown",Q687="")),"Tier 2",
    OR(Q687="No",Q687="Unknown",Q687=""),"Tier 5",
    Q687="Yes","No Tier",
    TRUE,"")</f>
        <v/>
      </c>
      <c r="W687" s="32" t="str">
        <f t="shared" si="30"/>
        <v>Unknown</v>
      </c>
      <c r="X687" s="32" t="str" cm="1">
        <f t="array" ref="X687">_xlfn.IFS(
    AND(G687="",M687=""), "",
    OR(G687="Lead", G687="Lead Lined Galvanized", M687="Lead", M687="Lead Lined Galvanized"), "Lead",
    AND(G687="GRR", M687="GRR"), "Non-Lead",
    OR(AND(G687="GRR", M687=""), AND(G687="", M687="GRR")), "Non-Lead",
    AND(G687&lt;&gt;"GRR", G687&lt;&gt;"", M687="GRR", OR(I687="Yes", I687="Unknown", I687="")), "GRR",
    AND(G687&lt;&gt;"GRR", G687&lt;&gt;"", M687="GRR", I687="No"), "Non-Lead",
    OR(G687="Unknown", M687="Unknown"), "Unknown",
    OR(NOT(OR(G687="Lead", G687="Lead Lined Galvanized", G687="GRR", G687="Unknown")),
       NOT(OR(M687="Lead", M687="Lead Lined Galvanized", M687="GRR", M687="Unknown"))), "Non-Lead",
    TRUE, ""
)</f>
        <v/>
      </c>
      <c r="Y687" s="31" t="str">
        <f t="shared" si="31"/>
        <v/>
      </c>
      <c r="Z687" s="1" t="b">
        <v>0</v>
      </c>
      <c r="AA687" s="13"/>
      <c r="AB687" s="13"/>
      <c r="AC687" s="13"/>
      <c r="AD687" s="13"/>
      <c r="AE687" s="13"/>
      <c r="AG687" s="32" t="str" cm="1">
        <f t="array" ref="AG687">_xlfn.IFS(AH687="","",AH687="Yes",IF(ISNUMBER(U687),IF(U687&lt;1988,"Yes","No"),"No"),TRUE,"")</f>
        <v/>
      </c>
      <c r="AH687" s="32" t="str">
        <f t="shared" si="32"/>
        <v/>
      </c>
      <c r="AI687" s="32" t="str" cm="1">
        <f t="array" ref="AI687">_xlfn.IFS(AJ687="","",AJ687="Yes",IF(ISNUMBER(U687),IF(U687&lt;1988,"Yes","No"),"No"),TRUE,"No")</f>
        <v>No</v>
      </c>
      <c r="AJ687" s="32" t="str" cm="1">
        <f t="array" ref="AJ687">_xlfn.IFS(AND(S687="",T687=""),"",
     OR(S687="Lead",T687="Lead"),"No",
     OR(S687="Non-Lead Copper",T687="Non-Lead Copper"),"Yes",
     TRUE,"No")</f>
        <v>No</v>
      </c>
      <c r="AK687" s="32" t="str" cm="1">
        <f t="array" ref="AK687">_xlfn.IFS(AND(S687="",T687=""),"",
     OR(S687="Lead",T687="Lead"),"Yes",
     TRUE,"No")</f>
        <v>No</v>
      </c>
    </row>
    <row r="688" spans="1:37">
      <c r="A688" s="28">
        <v>686</v>
      </c>
      <c r="B688" s="2"/>
      <c r="C688" s="2"/>
      <c r="D688" s="3"/>
      <c r="E688" s="2"/>
      <c r="F688" s="5" t="s">
        <v>68</v>
      </c>
      <c r="G688" s="2"/>
      <c r="H688" s="2"/>
      <c r="I688" s="2"/>
      <c r="J688" s="2"/>
      <c r="K688" s="2"/>
      <c r="L688" s="2"/>
      <c r="M688" s="4"/>
      <c r="N688" s="2"/>
      <c r="O688" s="2"/>
      <c r="P688" s="2"/>
      <c r="Q688" s="2"/>
      <c r="R688" s="5"/>
      <c r="S688" s="2" t="s">
        <v>68</v>
      </c>
      <c r="T688" s="2" t="s">
        <v>68</v>
      </c>
      <c r="U688" s="34"/>
      <c r="V688" s="30" t="str" cm="1">
        <f t="array" ref="V688">_xlfn.IFS(
    D688="","",
    AND(D688="Single Family Residence",OR(X688="Lead",S688="Lead",T688="Lead"),OR(Q688="No",Q688="Unknown",Q688="")),"Tier 1",
    AND(D688="Single Family Residence",OR(X688="GRR",S688="Galvanized",T688="Galvanized",F688="Lead"),OR(Q688="No",Q688="Unknown",Q688="")),"Tier 3",
    AND(D688="Single Family Residence",AI688="Yes",OR(Q688="No",Q688="Unknown",Q688="")),"Tier 4",
    AND(D688&lt;&gt;"Single Family Residence",OR(X688="Lead",AK688="Yes"),OR(Q688="No",Q688="Unknown",Q688="")),"Tier 2",
    OR(Q688="No",Q688="Unknown",Q688=""),"Tier 5",
    Q688="Yes","No Tier",
    TRUE,"")</f>
        <v/>
      </c>
      <c r="W688" s="32" t="str">
        <f t="shared" si="30"/>
        <v>Unknown</v>
      </c>
      <c r="X688" s="32" t="str" cm="1">
        <f t="array" ref="X688">_xlfn.IFS(
    AND(G688="",M688=""), "",
    OR(G688="Lead", G688="Lead Lined Galvanized", M688="Lead", M688="Lead Lined Galvanized"), "Lead",
    AND(G688="GRR", M688="GRR"), "Non-Lead",
    OR(AND(G688="GRR", M688=""), AND(G688="", M688="GRR")), "Non-Lead",
    AND(G688&lt;&gt;"GRR", G688&lt;&gt;"", M688="GRR", OR(I688="Yes", I688="Unknown", I688="")), "GRR",
    AND(G688&lt;&gt;"GRR", G688&lt;&gt;"", M688="GRR", I688="No"), "Non-Lead",
    OR(G688="Unknown", M688="Unknown"), "Unknown",
    OR(NOT(OR(G688="Lead", G688="Lead Lined Galvanized", G688="GRR", G688="Unknown")),
       NOT(OR(M688="Lead", M688="Lead Lined Galvanized", M688="GRR", M688="Unknown"))), "Non-Lead",
    TRUE, ""
)</f>
        <v/>
      </c>
      <c r="Y688" s="31" t="str">
        <f t="shared" si="31"/>
        <v/>
      </c>
      <c r="Z688" s="1" t="b">
        <v>0</v>
      </c>
      <c r="AA688" s="13"/>
      <c r="AB688" s="13"/>
      <c r="AC688" s="13"/>
      <c r="AD688" s="13"/>
      <c r="AE688" s="13"/>
      <c r="AG688" s="32" t="str" cm="1">
        <f t="array" ref="AG688">_xlfn.IFS(AH688="","",AH688="Yes",IF(ISNUMBER(U688),IF(U688&lt;1988,"Yes","No"),"No"),TRUE,"")</f>
        <v/>
      </c>
      <c r="AH688" s="32" t="str">
        <f t="shared" si="32"/>
        <v/>
      </c>
      <c r="AI688" s="32" t="str" cm="1">
        <f t="array" ref="AI688">_xlfn.IFS(AJ688="","",AJ688="Yes",IF(ISNUMBER(U688),IF(U688&lt;1988,"Yes","No"),"No"),TRUE,"No")</f>
        <v>No</v>
      </c>
      <c r="AJ688" s="32" t="str" cm="1">
        <f t="array" ref="AJ688">_xlfn.IFS(AND(S688="",T688=""),"",
     OR(S688="Lead",T688="Lead"),"No",
     OR(S688="Non-Lead Copper",T688="Non-Lead Copper"),"Yes",
     TRUE,"No")</f>
        <v>No</v>
      </c>
      <c r="AK688" s="32" t="str" cm="1">
        <f t="array" ref="AK688">_xlfn.IFS(AND(S688="",T688=""),"",
     OR(S688="Lead",T688="Lead"),"Yes",
     TRUE,"No")</f>
        <v>No</v>
      </c>
    </row>
    <row r="689" spans="1:37">
      <c r="A689" s="28">
        <v>687</v>
      </c>
      <c r="B689" s="2"/>
      <c r="C689" s="2"/>
      <c r="D689" s="3"/>
      <c r="E689" s="2"/>
      <c r="F689" s="5" t="s">
        <v>68</v>
      </c>
      <c r="G689" s="2"/>
      <c r="H689" s="2"/>
      <c r="I689" s="2"/>
      <c r="J689" s="2"/>
      <c r="K689" s="2"/>
      <c r="L689" s="2"/>
      <c r="M689" s="4"/>
      <c r="N689" s="2"/>
      <c r="O689" s="2"/>
      <c r="P689" s="2"/>
      <c r="Q689" s="2"/>
      <c r="R689" s="5"/>
      <c r="S689" s="2" t="s">
        <v>68</v>
      </c>
      <c r="T689" s="2" t="s">
        <v>68</v>
      </c>
      <c r="U689" s="34"/>
      <c r="V689" s="30" t="str" cm="1">
        <f t="array" ref="V689">_xlfn.IFS(
    D689="","",
    AND(D689="Single Family Residence",OR(X689="Lead",S689="Lead",T689="Lead"),OR(Q689="No",Q689="Unknown",Q689="")),"Tier 1",
    AND(D689="Single Family Residence",OR(X689="GRR",S689="Galvanized",T689="Galvanized",F689="Lead"),OR(Q689="No",Q689="Unknown",Q689="")),"Tier 3",
    AND(D689="Single Family Residence",AI689="Yes",OR(Q689="No",Q689="Unknown",Q689="")),"Tier 4",
    AND(D689&lt;&gt;"Single Family Residence",OR(X689="Lead",AK689="Yes"),OR(Q689="No",Q689="Unknown",Q689="")),"Tier 2",
    OR(Q689="No",Q689="Unknown",Q689=""),"Tier 5",
    Q689="Yes","No Tier",
    TRUE,"")</f>
        <v/>
      </c>
      <c r="W689" s="32" t="str">
        <f t="shared" si="30"/>
        <v>Unknown</v>
      </c>
      <c r="X689" s="32" t="str" cm="1">
        <f t="array" ref="X689">_xlfn.IFS(
    AND(G689="",M689=""), "",
    OR(G689="Lead", G689="Lead Lined Galvanized", M689="Lead", M689="Lead Lined Galvanized"), "Lead",
    AND(G689="GRR", M689="GRR"), "Non-Lead",
    OR(AND(G689="GRR", M689=""), AND(G689="", M689="GRR")), "Non-Lead",
    AND(G689&lt;&gt;"GRR", G689&lt;&gt;"", M689="GRR", OR(I689="Yes", I689="Unknown", I689="")), "GRR",
    AND(G689&lt;&gt;"GRR", G689&lt;&gt;"", M689="GRR", I689="No"), "Non-Lead",
    OR(G689="Unknown", M689="Unknown"), "Unknown",
    OR(NOT(OR(G689="Lead", G689="Lead Lined Galvanized", G689="GRR", G689="Unknown")),
       NOT(OR(M689="Lead", M689="Lead Lined Galvanized", M689="GRR", M689="Unknown"))), "Non-Lead",
    TRUE, ""
)</f>
        <v/>
      </c>
      <c r="Y689" s="31" t="str">
        <f t="shared" si="31"/>
        <v/>
      </c>
      <c r="Z689" s="1" t="b">
        <v>0</v>
      </c>
      <c r="AA689" s="13"/>
      <c r="AB689" s="13"/>
      <c r="AC689" s="13"/>
      <c r="AD689" s="13"/>
      <c r="AE689" s="13"/>
      <c r="AG689" s="32" t="str" cm="1">
        <f t="array" ref="AG689">_xlfn.IFS(AH689="","",AH689="Yes",IF(ISNUMBER(U689),IF(U689&lt;1988,"Yes","No"),"No"),TRUE,"")</f>
        <v/>
      </c>
      <c r="AH689" s="32" t="str">
        <f t="shared" si="32"/>
        <v/>
      </c>
      <c r="AI689" s="32" t="str" cm="1">
        <f t="array" ref="AI689">_xlfn.IFS(AJ689="","",AJ689="Yes",IF(ISNUMBER(U689),IF(U689&lt;1988,"Yes","No"),"No"),TRUE,"No")</f>
        <v>No</v>
      </c>
      <c r="AJ689" s="32" t="str" cm="1">
        <f t="array" ref="AJ689">_xlfn.IFS(AND(S689="",T689=""),"",
     OR(S689="Lead",T689="Lead"),"No",
     OR(S689="Non-Lead Copper",T689="Non-Lead Copper"),"Yes",
     TRUE,"No")</f>
        <v>No</v>
      </c>
      <c r="AK689" s="32" t="str" cm="1">
        <f t="array" ref="AK689">_xlfn.IFS(AND(S689="",T689=""),"",
     OR(S689="Lead",T689="Lead"),"Yes",
     TRUE,"No")</f>
        <v>No</v>
      </c>
    </row>
    <row r="690" spans="1:37">
      <c r="A690" s="28">
        <v>688</v>
      </c>
      <c r="B690" s="2"/>
      <c r="C690" s="2"/>
      <c r="D690" s="3"/>
      <c r="E690" s="2"/>
      <c r="F690" s="5" t="s">
        <v>68</v>
      </c>
      <c r="G690" s="2"/>
      <c r="H690" s="2"/>
      <c r="I690" s="2"/>
      <c r="J690" s="2"/>
      <c r="K690" s="2"/>
      <c r="L690" s="2"/>
      <c r="M690" s="4"/>
      <c r="N690" s="2"/>
      <c r="O690" s="2"/>
      <c r="P690" s="2"/>
      <c r="Q690" s="2"/>
      <c r="R690" s="5"/>
      <c r="S690" s="2" t="s">
        <v>68</v>
      </c>
      <c r="T690" s="2" t="s">
        <v>68</v>
      </c>
      <c r="U690" s="34"/>
      <c r="V690" s="30" t="str" cm="1">
        <f t="array" ref="V690">_xlfn.IFS(
    D690="","",
    AND(D690="Single Family Residence",OR(X690="Lead",S690="Lead",T690="Lead"),OR(Q690="No",Q690="Unknown",Q690="")),"Tier 1",
    AND(D690="Single Family Residence",OR(X690="GRR",S690="Galvanized",T690="Galvanized",F690="Lead"),OR(Q690="No",Q690="Unknown",Q690="")),"Tier 3",
    AND(D690="Single Family Residence",AI690="Yes",OR(Q690="No",Q690="Unknown",Q690="")),"Tier 4",
    AND(D690&lt;&gt;"Single Family Residence",OR(X690="Lead",AK690="Yes"),OR(Q690="No",Q690="Unknown",Q690="")),"Tier 2",
    OR(Q690="No",Q690="Unknown",Q690=""),"Tier 5",
    Q690="Yes","No Tier",
    TRUE,"")</f>
        <v/>
      </c>
      <c r="W690" s="32" t="str">
        <f t="shared" si="30"/>
        <v>Unknown</v>
      </c>
      <c r="X690" s="32" t="str" cm="1">
        <f t="array" ref="X690">_xlfn.IFS(
    AND(G690="",M690=""), "",
    OR(G690="Lead", G690="Lead Lined Galvanized", M690="Lead", M690="Lead Lined Galvanized"), "Lead",
    AND(G690="GRR", M690="GRR"), "Non-Lead",
    OR(AND(G690="GRR", M690=""), AND(G690="", M690="GRR")), "Non-Lead",
    AND(G690&lt;&gt;"GRR", G690&lt;&gt;"", M690="GRR", OR(I690="Yes", I690="Unknown", I690="")), "GRR",
    AND(G690&lt;&gt;"GRR", G690&lt;&gt;"", M690="GRR", I690="No"), "Non-Lead",
    OR(G690="Unknown", M690="Unknown"), "Unknown",
    OR(NOT(OR(G690="Lead", G690="Lead Lined Galvanized", G690="GRR", G690="Unknown")),
       NOT(OR(M690="Lead", M690="Lead Lined Galvanized", M690="GRR", M690="Unknown"))), "Non-Lead",
    TRUE, ""
)</f>
        <v/>
      </c>
      <c r="Y690" s="31" t="str">
        <f t="shared" si="31"/>
        <v/>
      </c>
      <c r="Z690" s="1" t="b">
        <v>0</v>
      </c>
      <c r="AA690" s="13"/>
      <c r="AB690" s="13"/>
      <c r="AC690" s="13"/>
      <c r="AD690" s="13"/>
      <c r="AE690" s="13"/>
      <c r="AG690" s="32" t="str" cm="1">
        <f t="array" ref="AG690">_xlfn.IFS(AH690="","",AH690="Yes",IF(ISNUMBER(U690),IF(U690&lt;1988,"Yes","No"),"No"),TRUE,"")</f>
        <v/>
      </c>
      <c r="AH690" s="32" t="str">
        <f t="shared" si="32"/>
        <v/>
      </c>
      <c r="AI690" s="32" t="str" cm="1">
        <f t="array" ref="AI690">_xlfn.IFS(AJ690="","",AJ690="Yes",IF(ISNUMBER(U690),IF(U690&lt;1988,"Yes","No"),"No"),TRUE,"No")</f>
        <v>No</v>
      </c>
      <c r="AJ690" s="32" t="str" cm="1">
        <f t="array" ref="AJ690">_xlfn.IFS(AND(S690="",T690=""),"",
     OR(S690="Lead",T690="Lead"),"No",
     OR(S690="Non-Lead Copper",T690="Non-Lead Copper"),"Yes",
     TRUE,"No")</f>
        <v>No</v>
      </c>
      <c r="AK690" s="32" t="str" cm="1">
        <f t="array" ref="AK690">_xlfn.IFS(AND(S690="",T690=""),"",
     OR(S690="Lead",T690="Lead"),"Yes",
     TRUE,"No")</f>
        <v>No</v>
      </c>
    </row>
    <row r="691" spans="1:37">
      <c r="A691" s="28">
        <v>689</v>
      </c>
      <c r="B691" s="2"/>
      <c r="C691" s="2"/>
      <c r="D691" s="3"/>
      <c r="E691" s="2"/>
      <c r="F691" s="5" t="s">
        <v>68</v>
      </c>
      <c r="G691" s="2"/>
      <c r="H691" s="2"/>
      <c r="I691" s="2"/>
      <c r="J691" s="2"/>
      <c r="K691" s="2"/>
      <c r="L691" s="2"/>
      <c r="M691" s="4"/>
      <c r="N691" s="2"/>
      <c r="O691" s="2"/>
      <c r="P691" s="2"/>
      <c r="Q691" s="2"/>
      <c r="R691" s="5"/>
      <c r="S691" s="2" t="s">
        <v>68</v>
      </c>
      <c r="T691" s="2" t="s">
        <v>68</v>
      </c>
      <c r="U691" s="34"/>
      <c r="V691" s="30" t="str" cm="1">
        <f t="array" ref="V691">_xlfn.IFS(
    D691="","",
    AND(D691="Single Family Residence",OR(X691="Lead",S691="Lead",T691="Lead"),OR(Q691="No",Q691="Unknown",Q691="")),"Tier 1",
    AND(D691="Single Family Residence",OR(X691="GRR",S691="Galvanized",T691="Galvanized",F691="Lead"),OR(Q691="No",Q691="Unknown",Q691="")),"Tier 3",
    AND(D691="Single Family Residence",AI691="Yes",OR(Q691="No",Q691="Unknown",Q691="")),"Tier 4",
    AND(D691&lt;&gt;"Single Family Residence",OR(X691="Lead",AK691="Yes"),OR(Q691="No",Q691="Unknown",Q691="")),"Tier 2",
    OR(Q691="No",Q691="Unknown",Q691=""),"Tier 5",
    Q691="Yes","No Tier",
    TRUE,"")</f>
        <v/>
      </c>
      <c r="W691" s="32" t="str">
        <f t="shared" si="30"/>
        <v>Unknown</v>
      </c>
      <c r="X691" s="32" t="str" cm="1">
        <f t="array" ref="X691">_xlfn.IFS(
    AND(G691="",M691=""), "",
    OR(G691="Lead", G691="Lead Lined Galvanized", M691="Lead", M691="Lead Lined Galvanized"), "Lead",
    AND(G691="GRR", M691="GRR"), "Non-Lead",
    OR(AND(G691="GRR", M691=""), AND(G691="", M691="GRR")), "Non-Lead",
    AND(G691&lt;&gt;"GRR", G691&lt;&gt;"", M691="GRR", OR(I691="Yes", I691="Unknown", I691="")), "GRR",
    AND(G691&lt;&gt;"GRR", G691&lt;&gt;"", M691="GRR", I691="No"), "Non-Lead",
    OR(G691="Unknown", M691="Unknown"), "Unknown",
    OR(NOT(OR(G691="Lead", G691="Lead Lined Galvanized", G691="GRR", G691="Unknown")),
       NOT(OR(M691="Lead", M691="Lead Lined Galvanized", M691="GRR", M691="Unknown"))), "Non-Lead",
    TRUE, ""
)</f>
        <v/>
      </c>
      <c r="Y691" s="31" t="str">
        <f t="shared" si="31"/>
        <v/>
      </c>
      <c r="Z691" s="1" t="b">
        <v>0</v>
      </c>
      <c r="AA691" s="13"/>
      <c r="AB691" s="13"/>
      <c r="AC691" s="13"/>
      <c r="AD691" s="13"/>
      <c r="AE691" s="13"/>
      <c r="AG691" s="32" t="str" cm="1">
        <f t="array" ref="AG691">_xlfn.IFS(AH691="","",AH691="Yes",IF(ISNUMBER(U691),IF(U691&lt;1988,"Yes","No"),"No"),TRUE,"")</f>
        <v/>
      </c>
      <c r="AH691" s="32" t="str">
        <f t="shared" si="32"/>
        <v/>
      </c>
      <c r="AI691" s="32" t="str" cm="1">
        <f t="array" ref="AI691">_xlfn.IFS(AJ691="","",AJ691="Yes",IF(ISNUMBER(U691),IF(U691&lt;1988,"Yes","No"),"No"),TRUE,"No")</f>
        <v>No</v>
      </c>
      <c r="AJ691" s="32" t="str" cm="1">
        <f t="array" ref="AJ691">_xlfn.IFS(AND(S691="",T691=""),"",
     OR(S691="Lead",T691="Lead"),"No",
     OR(S691="Non-Lead Copper",T691="Non-Lead Copper"),"Yes",
     TRUE,"No")</f>
        <v>No</v>
      </c>
      <c r="AK691" s="32" t="str" cm="1">
        <f t="array" ref="AK691">_xlfn.IFS(AND(S691="",T691=""),"",
     OR(S691="Lead",T691="Lead"),"Yes",
     TRUE,"No")</f>
        <v>No</v>
      </c>
    </row>
    <row r="692" spans="1:37">
      <c r="A692" s="28">
        <v>690</v>
      </c>
      <c r="B692" s="2"/>
      <c r="C692" s="2"/>
      <c r="D692" s="3"/>
      <c r="E692" s="2"/>
      <c r="F692" s="5" t="s">
        <v>68</v>
      </c>
      <c r="G692" s="2"/>
      <c r="H692" s="2"/>
      <c r="I692" s="2"/>
      <c r="J692" s="2"/>
      <c r="K692" s="2"/>
      <c r="L692" s="2"/>
      <c r="M692" s="4"/>
      <c r="N692" s="2"/>
      <c r="O692" s="2"/>
      <c r="P692" s="2"/>
      <c r="Q692" s="2"/>
      <c r="R692" s="5"/>
      <c r="S692" s="2" t="s">
        <v>68</v>
      </c>
      <c r="T692" s="2" t="s">
        <v>68</v>
      </c>
      <c r="U692" s="34"/>
      <c r="V692" s="30" t="str" cm="1">
        <f t="array" ref="V692">_xlfn.IFS(
    D692="","",
    AND(D692="Single Family Residence",OR(X692="Lead",S692="Lead",T692="Lead"),OR(Q692="No",Q692="Unknown",Q692="")),"Tier 1",
    AND(D692="Single Family Residence",OR(X692="GRR",S692="Galvanized",T692="Galvanized",F692="Lead"),OR(Q692="No",Q692="Unknown",Q692="")),"Tier 3",
    AND(D692="Single Family Residence",AI692="Yes",OR(Q692="No",Q692="Unknown",Q692="")),"Tier 4",
    AND(D692&lt;&gt;"Single Family Residence",OR(X692="Lead",AK692="Yes"),OR(Q692="No",Q692="Unknown",Q692="")),"Tier 2",
    OR(Q692="No",Q692="Unknown",Q692=""),"Tier 5",
    Q692="Yes","No Tier",
    TRUE,"")</f>
        <v/>
      </c>
      <c r="W692" s="32" t="str">
        <f t="shared" si="30"/>
        <v>Unknown</v>
      </c>
      <c r="X692" s="32" t="str" cm="1">
        <f t="array" ref="X692">_xlfn.IFS(
    AND(G692="",M692=""), "",
    OR(G692="Lead", G692="Lead Lined Galvanized", M692="Lead", M692="Lead Lined Galvanized"), "Lead",
    AND(G692="GRR", M692="GRR"), "Non-Lead",
    OR(AND(G692="GRR", M692=""), AND(G692="", M692="GRR")), "Non-Lead",
    AND(G692&lt;&gt;"GRR", G692&lt;&gt;"", M692="GRR", OR(I692="Yes", I692="Unknown", I692="")), "GRR",
    AND(G692&lt;&gt;"GRR", G692&lt;&gt;"", M692="GRR", I692="No"), "Non-Lead",
    OR(G692="Unknown", M692="Unknown"), "Unknown",
    OR(NOT(OR(G692="Lead", G692="Lead Lined Galvanized", G692="GRR", G692="Unknown")),
       NOT(OR(M692="Lead", M692="Lead Lined Galvanized", M692="GRR", M692="Unknown"))), "Non-Lead",
    TRUE, ""
)</f>
        <v/>
      </c>
      <c r="Y692" s="31" t="str">
        <f t="shared" si="31"/>
        <v/>
      </c>
      <c r="Z692" s="1" t="b">
        <v>0</v>
      </c>
      <c r="AA692" s="13"/>
      <c r="AB692" s="13"/>
      <c r="AC692" s="13"/>
      <c r="AD692" s="13"/>
      <c r="AE692" s="13"/>
      <c r="AG692" s="32" t="str" cm="1">
        <f t="array" ref="AG692">_xlfn.IFS(AH692="","",AH692="Yes",IF(ISNUMBER(U692),IF(U692&lt;1988,"Yes","No"),"No"),TRUE,"")</f>
        <v/>
      </c>
      <c r="AH692" s="32" t="str">
        <f t="shared" si="32"/>
        <v/>
      </c>
      <c r="AI692" s="32" t="str" cm="1">
        <f t="array" ref="AI692">_xlfn.IFS(AJ692="","",AJ692="Yes",IF(ISNUMBER(U692),IF(U692&lt;1988,"Yes","No"),"No"),TRUE,"No")</f>
        <v>No</v>
      </c>
      <c r="AJ692" s="32" t="str" cm="1">
        <f t="array" ref="AJ692">_xlfn.IFS(AND(S692="",T692=""),"",
     OR(S692="Lead",T692="Lead"),"No",
     OR(S692="Non-Lead Copper",T692="Non-Lead Copper"),"Yes",
     TRUE,"No")</f>
        <v>No</v>
      </c>
      <c r="AK692" s="32" t="str" cm="1">
        <f t="array" ref="AK692">_xlfn.IFS(AND(S692="",T692=""),"",
     OR(S692="Lead",T692="Lead"),"Yes",
     TRUE,"No")</f>
        <v>No</v>
      </c>
    </row>
    <row r="693" spans="1:37">
      <c r="A693" s="28">
        <v>691</v>
      </c>
      <c r="B693" s="2"/>
      <c r="C693" s="2"/>
      <c r="D693" s="3"/>
      <c r="E693" s="2"/>
      <c r="F693" s="5" t="s">
        <v>68</v>
      </c>
      <c r="G693" s="2"/>
      <c r="H693" s="2"/>
      <c r="I693" s="2"/>
      <c r="J693" s="2"/>
      <c r="K693" s="2"/>
      <c r="L693" s="2"/>
      <c r="M693" s="4"/>
      <c r="N693" s="2"/>
      <c r="O693" s="2"/>
      <c r="P693" s="2"/>
      <c r="Q693" s="2"/>
      <c r="R693" s="5"/>
      <c r="S693" s="2" t="s">
        <v>68</v>
      </c>
      <c r="T693" s="2" t="s">
        <v>68</v>
      </c>
      <c r="U693" s="34"/>
      <c r="V693" s="30" t="str" cm="1">
        <f t="array" ref="V693">_xlfn.IFS(
    D693="","",
    AND(D693="Single Family Residence",OR(X693="Lead",S693="Lead",T693="Lead"),OR(Q693="No",Q693="Unknown",Q693="")),"Tier 1",
    AND(D693="Single Family Residence",OR(X693="GRR",S693="Galvanized",T693="Galvanized",F693="Lead"),OR(Q693="No",Q693="Unknown",Q693="")),"Tier 3",
    AND(D693="Single Family Residence",AI693="Yes",OR(Q693="No",Q693="Unknown",Q693="")),"Tier 4",
    AND(D693&lt;&gt;"Single Family Residence",OR(X693="Lead",AK693="Yes"),OR(Q693="No",Q693="Unknown",Q693="")),"Tier 2",
    OR(Q693="No",Q693="Unknown",Q693=""),"Tier 5",
    Q693="Yes","No Tier",
    TRUE,"")</f>
        <v/>
      </c>
      <c r="W693" s="32" t="str">
        <f t="shared" si="30"/>
        <v>Unknown</v>
      </c>
      <c r="X693" s="32" t="str" cm="1">
        <f t="array" ref="X693">_xlfn.IFS(
    AND(G693="",M693=""), "",
    OR(G693="Lead", G693="Lead Lined Galvanized", M693="Lead", M693="Lead Lined Galvanized"), "Lead",
    AND(G693="GRR", M693="GRR"), "Non-Lead",
    OR(AND(G693="GRR", M693=""), AND(G693="", M693="GRR")), "Non-Lead",
    AND(G693&lt;&gt;"GRR", G693&lt;&gt;"", M693="GRR", OR(I693="Yes", I693="Unknown", I693="")), "GRR",
    AND(G693&lt;&gt;"GRR", G693&lt;&gt;"", M693="GRR", I693="No"), "Non-Lead",
    OR(G693="Unknown", M693="Unknown"), "Unknown",
    OR(NOT(OR(G693="Lead", G693="Lead Lined Galvanized", G693="GRR", G693="Unknown")),
       NOT(OR(M693="Lead", M693="Lead Lined Galvanized", M693="GRR", M693="Unknown"))), "Non-Lead",
    TRUE, ""
)</f>
        <v/>
      </c>
      <c r="Y693" s="31" t="str">
        <f t="shared" si="31"/>
        <v/>
      </c>
      <c r="Z693" s="1" t="b">
        <v>0</v>
      </c>
      <c r="AA693" s="13"/>
      <c r="AB693" s="13"/>
      <c r="AC693" s="13"/>
      <c r="AD693" s="13"/>
      <c r="AE693" s="13"/>
      <c r="AG693" s="32" t="str" cm="1">
        <f t="array" ref="AG693">_xlfn.IFS(AH693="","",AH693="Yes",IF(ISNUMBER(U693),IF(U693&lt;1988,"Yes","No"),"No"),TRUE,"")</f>
        <v/>
      </c>
      <c r="AH693" s="32" t="str">
        <f t="shared" si="32"/>
        <v/>
      </c>
      <c r="AI693" s="32" t="str" cm="1">
        <f t="array" ref="AI693">_xlfn.IFS(AJ693="","",AJ693="Yes",IF(ISNUMBER(U693),IF(U693&lt;1988,"Yes","No"),"No"),TRUE,"No")</f>
        <v>No</v>
      </c>
      <c r="AJ693" s="32" t="str" cm="1">
        <f t="array" ref="AJ693">_xlfn.IFS(AND(S693="",T693=""),"",
     OR(S693="Lead",T693="Lead"),"No",
     OR(S693="Non-Lead Copper",T693="Non-Lead Copper"),"Yes",
     TRUE,"No")</f>
        <v>No</v>
      </c>
      <c r="AK693" s="32" t="str" cm="1">
        <f t="array" ref="AK693">_xlfn.IFS(AND(S693="",T693=""),"",
     OR(S693="Lead",T693="Lead"),"Yes",
     TRUE,"No")</f>
        <v>No</v>
      </c>
    </row>
    <row r="694" spans="1:37">
      <c r="A694" s="28">
        <v>692</v>
      </c>
      <c r="B694" s="2"/>
      <c r="C694" s="2"/>
      <c r="D694" s="3"/>
      <c r="E694" s="2"/>
      <c r="F694" s="5" t="s">
        <v>68</v>
      </c>
      <c r="G694" s="2"/>
      <c r="H694" s="2"/>
      <c r="I694" s="2"/>
      <c r="J694" s="2"/>
      <c r="K694" s="2"/>
      <c r="L694" s="2"/>
      <c r="M694" s="4"/>
      <c r="N694" s="2"/>
      <c r="O694" s="2"/>
      <c r="P694" s="2"/>
      <c r="Q694" s="2"/>
      <c r="R694" s="5"/>
      <c r="S694" s="2" t="s">
        <v>68</v>
      </c>
      <c r="T694" s="2" t="s">
        <v>68</v>
      </c>
      <c r="U694" s="34"/>
      <c r="V694" s="30" t="str" cm="1">
        <f t="array" ref="V694">_xlfn.IFS(
    D694="","",
    AND(D694="Single Family Residence",OR(X694="Lead",S694="Lead",T694="Lead"),OR(Q694="No",Q694="Unknown",Q694="")),"Tier 1",
    AND(D694="Single Family Residence",OR(X694="GRR",S694="Galvanized",T694="Galvanized",F694="Lead"),OR(Q694="No",Q694="Unknown",Q694="")),"Tier 3",
    AND(D694="Single Family Residence",AI694="Yes",OR(Q694="No",Q694="Unknown",Q694="")),"Tier 4",
    AND(D694&lt;&gt;"Single Family Residence",OR(X694="Lead",AK694="Yes"),OR(Q694="No",Q694="Unknown",Q694="")),"Tier 2",
    OR(Q694="No",Q694="Unknown",Q694=""),"Tier 5",
    Q694="Yes","No Tier",
    TRUE,"")</f>
        <v/>
      </c>
      <c r="W694" s="32" t="str">
        <f t="shared" si="30"/>
        <v>Unknown</v>
      </c>
      <c r="X694" s="32" t="str" cm="1">
        <f t="array" ref="X694">_xlfn.IFS(
    AND(G694="",M694=""), "",
    OR(G694="Lead", G694="Lead Lined Galvanized", M694="Lead", M694="Lead Lined Galvanized"), "Lead",
    AND(G694="GRR", M694="GRR"), "Non-Lead",
    OR(AND(G694="GRR", M694=""), AND(G694="", M694="GRR")), "Non-Lead",
    AND(G694&lt;&gt;"GRR", G694&lt;&gt;"", M694="GRR", OR(I694="Yes", I694="Unknown", I694="")), "GRR",
    AND(G694&lt;&gt;"GRR", G694&lt;&gt;"", M694="GRR", I694="No"), "Non-Lead",
    OR(G694="Unknown", M694="Unknown"), "Unknown",
    OR(NOT(OR(G694="Lead", G694="Lead Lined Galvanized", G694="GRR", G694="Unknown")),
       NOT(OR(M694="Lead", M694="Lead Lined Galvanized", M694="GRR", M694="Unknown"))), "Non-Lead",
    TRUE, ""
)</f>
        <v/>
      </c>
      <c r="Y694" s="31" t="str">
        <f t="shared" si="31"/>
        <v/>
      </c>
      <c r="Z694" s="1" t="b">
        <v>0</v>
      </c>
      <c r="AA694" s="13"/>
      <c r="AB694" s="13"/>
      <c r="AC694" s="13"/>
      <c r="AD694" s="13"/>
      <c r="AE694" s="13"/>
      <c r="AG694" s="32" t="str" cm="1">
        <f t="array" ref="AG694">_xlfn.IFS(AH694="","",AH694="Yes",IF(ISNUMBER(U694),IF(U694&lt;1988,"Yes","No"),"No"),TRUE,"")</f>
        <v/>
      </c>
      <c r="AH694" s="32" t="str">
        <f t="shared" si="32"/>
        <v/>
      </c>
      <c r="AI694" s="32" t="str" cm="1">
        <f t="array" ref="AI694">_xlfn.IFS(AJ694="","",AJ694="Yes",IF(ISNUMBER(U694),IF(U694&lt;1988,"Yes","No"),"No"),TRUE,"No")</f>
        <v>No</v>
      </c>
      <c r="AJ694" s="32" t="str" cm="1">
        <f t="array" ref="AJ694">_xlfn.IFS(AND(S694="",T694=""),"",
     OR(S694="Lead",T694="Lead"),"No",
     OR(S694="Non-Lead Copper",T694="Non-Lead Copper"),"Yes",
     TRUE,"No")</f>
        <v>No</v>
      </c>
      <c r="AK694" s="32" t="str" cm="1">
        <f t="array" ref="AK694">_xlfn.IFS(AND(S694="",T694=""),"",
     OR(S694="Lead",T694="Lead"),"Yes",
     TRUE,"No")</f>
        <v>No</v>
      </c>
    </row>
    <row r="695" spans="1:37">
      <c r="A695" s="28">
        <v>693</v>
      </c>
      <c r="B695" s="2"/>
      <c r="C695" s="2"/>
      <c r="D695" s="3"/>
      <c r="E695" s="2"/>
      <c r="F695" s="5" t="s">
        <v>68</v>
      </c>
      <c r="G695" s="2"/>
      <c r="H695" s="2"/>
      <c r="I695" s="2"/>
      <c r="J695" s="2"/>
      <c r="K695" s="2"/>
      <c r="L695" s="2"/>
      <c r="M695" s="4"/>
      <c r="N695" s="2"/>
      <c r="O695" s="2"/>
      <c r="P695" s="2"/>
      <c r="Q695" s="2"/>
      <c r="R695" s="5"/>
      <c r="S695" s="2" t="s">
        <v>68</v>
      </c>
      <c r="T695" s="2" t="s">
        <v>68</v>
      </c>
      <c r="U695" s="34"/>
      <c r="V695" s="30" t="str" cm="1">
        <f t="array" ref="V695">_xlfn.IFS(
    D695="","",
    AND(D695="Single Family Residence",OR(X695="Lead",S695="Lead",T695="Lead"),OR(Q695="No",Q695="Unknown",Q695="")),"Tier 1",
    AND(D695="Single Family Residence",OR(X695="GRR",S695="Galvanized",T695="Galvanized",F695="Lead"),OR(Q695="No",Q695="Unknown",Q695="")),"Tier 3",
    AND(D695="Single Family Residence",AI695="Yes",OR(Q695="No",Q695="Unknown",Q695="")),"Tier 4",
    AND(D695&lt;&gt;"Single Family Residence",OR(X695="Lead",AK695="Yes"),OR(Q695="No",Q695="Unknown",Q695="")),"Tier 2",
    OR(Q695="No",Q695="Unknown",Q695=""),"Tier 5",
    Q695="Yes","No Tier",
    TRUE,"")</f>
        <v/>
      </c>
      <c r="W695" s="32" t="str">
        <f t="shared" si="30"/>
        <v>Unknown</v>
      </c>
      <c r="X695" s="32" t="str" cm="1">
        <f t="array" ref="X695">_xlfn.IFS(
    AND(G695="",M695=""), "",
    OR(G695="Lead", G695="Lead Lined Galvanized", M695="Lead", M695="Lead Lined Galvanized"), "Lead",
    AND(G695="GRR", M695="GRR"), "Non-Lead",
    OR(AND(G695="GRR", M695=""), AND(G695="", M695="GRR")), "Non-Lead",
    AND(G695&lt;&gt;"GRR", G695&lt;&gt;"", M695="GRR", OR(I695="Yes", I695="Unknown", I695="")), "GRR",
    AND(G695&lt;&gt;"GRR", G695&lt;&gt;"", M695="GRR", I695="No"), "Non-Lead",
    OR(G695="Unknown", M695="Unknown"), "Unknown",
    OR(NOT(OR(G695="Lead", G695="Lead Lined Galvanized", G695="GRR", G695="Unknown")),
       NOT(OR(M695="Lead", M695="Lead Lined Galvanized", M695="GRR", M695="Unknown"))), "Non-Lead",
    TRUE, ""
)</f>
        <v/>
      </c>
      <c r="Y695" s="31" t="str">
        <f t="shared" si="31"/>
        <v/>
      </c>
      <c r="Z695" s="1" t="b">
        <v>0</v>
      </c>
      <c r="AA695" s="13"/>
      <c r="AB695" s="13"/>
      <c r="AC695" s="13"/>
      <c r="AD695" s="13"/>
      <c r="AE695" s="13"/>
      <c r="AG695" s="32" t="str" cm="1">
        <f t="array" ref="AG695">_xlfn.IFS(AH695="","",AH695="Yes",IF(ISNUMBER(U695),IF(U695&lt;1988,"Yes","No"),"No"),TRUE,"")</f>
        <v/>
      </c>
      <c r="AH695" s="32" t="str">
        <f t="shared" si="32"/>
        <v/>
      </c>
      <c r="AI695" s="32" t="str" cm="1">
        <f t="array" ref="AI695">_xlfn.IFS(AJ695="","",AJ695="Yes",IF(ISNUMBER(U695),IF(U695&lt;1988,"Yes","No"),"No"),TRUE,"No")</f>
        <v>No</v>
      </c>
      <c r="AJ695" s="32" t="str" cm="1">
        <f t="array" ref="AJ695">_xlfn.IFS(AND(S695="",T695=""),"",
     OR(S695="Lead",T695="Lead"),"No",
     OR(S695="Non-Lead Copper",T695="Non-Lead Copper"),"Yes",
     TRUE,"No")</f>
        <v>No</v>
      </c>
      <c r="AK695" s="32" t="str" cm="1">
        <f t="array" ref="AK695">_xlfn.IFS(AND(S695="",T695=""),"",
     OR(S695="Lead",T695="Lead"),"Yes",
     TRUE,"No")</f>
        <v>No</v>
      </c>
    </row>
    <row r="696" spans="1:37">
      <c r="A696" s="28">
        <v>694</v>
      </c>
      <c r="B696" s="2"/>
      <c r="C696" s="2"/>
      <c r="D696" s="3"/>
      <c r="E696" s="2"/>
      <c r="F696" s="5" t="s">
        <v>68</v>
      </c>
      <c r="G696" s="2"/>
      <c r="H696" s="2"/>
      <c r="I696" s="2"/>
      <c r="J696" s="2"/>
      <c r="K696" s="2"/>
      <c r="L696" s="2"/>
      <c r="M696" s="4"/>
      <c r="N696" s="2"/>
      <c r="O696" s="2"/>
      <c r="P696" s="2"/>
      <c r="Q696" s="2"/>
      <c r="R696" s="5"/>
      <c r="S696" s="2" t="s">
        <v>68</v>
      </c>
      <c r="T696" s="2" t="s">
        <v>68</v>
      </c>
      <c r="U696" s="34"/>
      <c r="V696" s="30" t="str" cm="1">
        <f t="array" ref="V696">_xlfn.IFS(
    D696="","",
    AND(D696="Single Family Residence",OR(X696="Lead",S696="Lead",T696="Lead"),OR(Q696="No",Q696="Unknown",Q696="")),"Tier 1",
    AND(D696="Single Family Residence",OR(X696="GRR",S696="Galvanized",T696="Galvanized",F696="Lead"),OR(Q696="No",Q696="Unknown",Q696="")),"Tier 3",
    AND(D696="Single Family Residence",AI696="Yes",OR(Q696="No",Q696="Unknown",Q696="")),"Tier 4",
    AND(D696&lt;&gt;"Single Family Residence",OR(X696="Lead",AK696="Yes"),OR(Q696="No",Q696="Unknown",Q696="")),"Tier 2",
    OR(Q696="No",Q696="Unknown",Q696=""),"Tier 5",
    Q696="Yes","No Tier",
    TRUE,"")</f>
        <v/>
      </c>
      <c r="W696" s="32" t="str">
        <f t="shared" si="30"/>
        <v>Unknown</v>
      </c>
      <c r="X696" s="32" t="str" cm="1">
        <f t="array" ref="X696">_xlfn.IFS(
    AND(G696="",M696=""), "",
    OR(G696="Lead", G696="Lead Lined Galvanized", M696="Lead", M696="Lead Lined Galvanized"), "Lead",
    AND(G696="GRR", M696="GRR"), "Non-Lead",
    OR(AND(G696="GRR", M696=""), AND(G696="", M696="GRR")), "Non-Lead",
    AND(G696&lt;&gt;"GRR", G696&lt;&gt;"", M696="GRR", OR(I696="Yes", I696="Unknown", I696="")), "GRR",
    AND(G696&lt;&gt;"GRR", G696&lt;&gt;"", M696="GRR", I696="No"), "Non-Lead",
    OR(G696="Unknown", M696="Unknown"), "Unknown",
    OR(NOT(OR(G696="Lead", G696="Lead Lined Galvanized", G696="GRR", G696="Unknown")),
       NOT(OR(M696="Lead", M696="Lead Lined Galvanized", M696="GRR", M696="Unknown"))), "Non-Lead",
    TRUE, ""
)</f>
        <v/>
      </c>
      <c r="Y696" s="31" t="str">
        <f t="shared" si="31"/>
        <v/>
      </c>
      <c r="Z696" s="1" t="b">
        <v>0</v>
      </c>
      <c r="AA696" s="13"/>
      <c r="AB696" s="13"/>
      <c r="AC696" s="13"/>
      <c r="AD696" s="13"/>
      <c r="AE696" s="13"/>
      <c r="AG696" s="32" t="str" cm="1">
        <f t="array" ref="AG696">_xlfn.IFS(AH696="","",AH696="Yes",IF(ISNUMBER(U696),IF(U696&lt;1988,"Yes","No"),"No"),TRUE,"")</f>
        <v/>
      </c>
      <c r="AH696" s="32" t="str">
        <f t="shared" si="32"/>
        <v/>
      </c>
      <c r="AI696" s="32" t="str" cm="1">
        <f t="array" ref="AI696">_xlfn.IFS(AJ696="","",AJ696="Yes",IF(ISNUMBER(U696),IF(U696&lt;1988,"Yes","No"),"No"),TRUE,"No")</f>
        <v>No</v>
      </c>
      <c r="AJ696" s="32" t="str" cm="1">
        <f t="array" ref="AJ696">_xlfn.IFS(AND(S696="",T696=""),"",
     OR(S696="Lead",T696="Lead"),"No",
     OR(S696="Non-Lead Copper",T696="Non-Lead Copper"),"Yes",
     TRUE,"No")</f>
        <v>No</v>
      </c>
      <c r="AK696" s="32" t="str" cm="1">
        <f t="array" ref="AK696">_xlfn.IFS(AND(S696="",T696=""),"",
     OR(S696="Lead",T696="Lead"),"Yes",
     TRUE,"No")</f>
        <v>No</v>
      </c>
    </row>
    <row r="697" spans="1:37">
      <c r="A697" s="28">
        <v>695</v>
      </c>
      <c r="B697" s="2"/>
      <c r="C697" s="2"/>
      <c r="D697" s="3"/>
      <c r="E697" s="2"/>
      <c r="F697" s="5" t="s">
        <v>68</v>
      </c>
      <c r="G697" s="2"/>
      <c r="H697" s="2"/>
      <c r="I697" s="2"/>
      <c r="J697" s="2"/>
      <c r="K697" s="2"/>
      <c r="L697" s="2"/>
      <c r="M697" s="4"/>
      <c r="N697" s="2"/>
      <c r="O697" s="2"/>
      <c r="P697" s="2"/>
      <c r="Q697" s="2"/>
      <c r="R697" s="5"/>
      <c r="S697" s="2" t="s">
        <v>68</v>
      </c>
      <c r="T697" s="2" t="s">
        <v>68</v>
      </c>
      <c r="U697" s="34"/>
      <c r="V697" s="30" t="str" cm="1">
        <f t="array" ref="V697">_xlfn.IFS(
    D697="","",
    AND(D697="Single Family Residence",OR(X697="Lead",S697="Lead",T697="Lead"),OR(Q697="No",Q697="Unknown",Q697="")),"Tier 1",
    AND(D697="Single Family Residence",OR(X697="GRR",S697="Galvanized",T697="Galvanized",F697="Lead"),OR(Q697="No",Q697="Unknown",Q697="")),"Tier 3",
    AND(D697="Single Family Residence",AI697="Yes",OR(Q697="No",Q697="Unknown",Q697="")),"Tier 4",
    AND(D697&lt;&gt;"Single Family Residence",OR(X697="Lead",AK697="Yes"),OR(Q697="No",Q697="Unknown",Q697="")),"Tier 2",
    OR(Q697="No",Q697="Unknown",Q697=""),"Tier 5",
    Q697="Yes","No Tier",
    TRUE,"")</f>
        <v/>
      </c>
      <c r="W697" s="32" t="str">
        <f t="shared" si="30"/>
        <v>Unknown</v>
      </c>
      <c r="X697" s="32" t="str" cm="1">
        <f t="array" ref="X697">_xlfn.IFS(
    AND(G697="",M697=""), "",
    OR(G697="Lead", G697="Lead Lined Galvanized", M697="Lead", M697="Lead Lined Galvanized"), "Lead",
    AND(G697="GRR", M697="GRR"), "Non-Lead",
    OR(AND(G697="GRR", M697=""), AND(G697="", M697="GRR")), "Non-Lead",
    AND(G697&lt;&gt;"GRR", G697&lt;&gt;"", M697="GRR", OR(I697="Yes", I697="Unknown", I697="")), "GRR",
    AND(G697&lt;&gt;"GRR", G697&lt;&gt;"", M697="GRR", I697="No"), "Non-Lead",
    OR(G697="Unknown", M697="Unknown"), "Unknown",
    OR(NOT(OR(G697="Lead", G697="Lead Lined Galvanized", G697="GRR", G697="Unknown")),
       NOT(OR(M697="Lead", M697="Lead Lined Galvanized", M697="GRR", M697="Unknown"))), "Non-Lead",
    TRUE, ""
)</f>
        <v/>
      </c>
      <c r="Y697" s="31" t="str">
        <f t="shared" si="31"/>
        <v/>
      </c>
      <c r="Z697" s="1" t="b">
        <v>0</v>
      </c>
      <c r="AA697" s="13"/>
      <c r="AB697" s="13"/>
      <c r="AC697" s="13"/>
      <c r="AD697" s="13"/>
      <c r="AE697" s="13"/>
      <c r="AG697" s="32" t="str" cm="1">
        <f t="array" ref="AG697">_xlfn.IFS(AH697="","",AH697="Yes",IF(ISNUMBER(U697),IF(U697&lt;1988,"Yes","No"),"No"),TRUE,"")</f>
        <v/>
      </c>
      <c r="AH697" s="32" t="str">
        <f t="shared" si="32"/>
        <v/>
      </c>
      <c r="AI697" s="32" t="str" cm="1">
        <f t="array" ref="AI697">_xlfn.IFS(AJ697="","",AJ697="Yes",IF(ISNUMBER(U697),IF(U697&lt;1988,"Yes","No"),"No"),TRUE,"No")</f>
        <v>No</v>
      </c>
      <c r="AJ697" s="32" t="str" cm="1">
        <f t="array" ref="AJ697">_xlfn.IFS(AND(S697="",T697=""),"",
     OR(S697="Lead",T697="Lead"),"No",
     OR(S697="Non-Lead Copper",T697="Non-Lead Copper"),"Yes",
     TRUE,"No")</f>
        <v>No</v>
      </c>
      <c r="AK697" s="32" t="str" cm="1">
        <f t="array" ref="AK697">_xlfn.IFS(AND(S697="",T697=""),"",
     OR(S697="Lead",T697="Lead"),"Yes",
     TRUE,"No")</f>
        <v>No</v>
      </c>
    </row>
    <row r="698" spans="1:37">
      <c r="A698" s="28">
        <v>696</v>
      </c>
      <c r="B698" s="2"/>
      <c r="C698" s="2"/>
      <c r="D698" s="3"/>
      <c r="E698" s="2"/>
      <c r="F698" s="5" t="s">
        <v>68</v>
      </c>
      <c r="G698" s="2"/>
      <c r="H698" s="2"/>
      <c r="I698" s="2"/>
      <c r="J698" s="2"/>
      <c r="K698" s="2"/>
      <c r="L698" s="2"/>
      <c r="M698" s="4"/>
      <c r="N698" s="2"/>
      <c r="O698" s="2"/>
      <c r="P698" s="2"/>
      <c r="Q698" s="2"/>
      <c r="R698" s="5"/>
      <c r="S698" s="2" t="s">
        <v>68</v>
      </c>
      <c r="T698" s="2" t="s">
        <v>68</v>
      </c>
      <c r="U698" s="34"/>
      <c r="V698" s="30" t="str" cm="1">
        <f t="array" ref="V698">_xlfn.IFS(
    D698="","",
    AND(D698="Single Family Residence",OR(X698="Lead",S698="Lead",T698="Lead"),OR(Q698="No",Q698="Unknown",Q698="")),"Tier 1",
    AND(D698="Single Family Residence",OR(X698="GRR",S698="Galvanized",T698="Galvanized",F698="Lead"),OR(Q698="No",Q698="Unknown",Q698="")),"Tier 3",
    AND(D698="Single Family Residence",AI698="Yes",OR(Q698="No",Q698="Unknown",Q698="")),"Tier 4",
    AND(D698&lt;&gt;"Single Family Residence",OR(X698="Lead",AK698="Yes"),OR(Q698="No",Q698="Unknown",Q698="")),"Tier 2",
    OR(Q698="No",Q698="Unknown",Q698=""),"Tier 5",
    Q698="Yes","No Tier",
    TRUE,"")</f>
        <v/>
      </c>
      <c r="W698" s="32" t="str">
        <f t="shared" si="30"/>
        <v>Unknown</v>
      </c>
      <c r="X698" s="32" t="str" cm="1">
        <f t="array" ref="X698">_xlfn.IFS(
    AND(G698="",M698=""), "",
    OR(G698="Lead", G698="Lead Lined Galvanized", M698="Lead", M698="Lead Lined Galvanized"), "Lead",
    AND(G698="GRR", M698="GRR"), "Non-Lead",
    OR(AND(G698="GRR", M698=""), AND(G698="", M698="GRR")), "Non-Lead",
    AND(G698&lt;&gt;"GRR", G698&lt;&gt;"", M698="GRR", OR(I698="Yes", I698="Unknown", I698="")), "GRR",
    AND(G698&lt;&gt;"GRR", G698&lt;&gt;"", M698="GRR", I698="No"), "Non-Lead",
    OR(G698="Unknown", M698="Unknown"), "Unknown",
    OR(NOT(OR(G698="Lead", G698="Lead Lined Galvanized", G698="GRR", G698="Unknown")),
       NOT(OR(M698="Lead", M698="Lead Lined Galvanized", M698="GRR", M698="Unknown"))), "Non-Lead",
    TRUE, ""
)</f>
        <v/>
      </c>
      <c r="Y698" s="31" t="str">
        <f t="shared" si="31"/>
        <v/>
      </c>
      <c r="Z698" s="1" t="b">
        <v>0</v>
      </c>
      <c r="AA698" s="13"/>
      <c r="AB698" s="13"/>
      <c r="AC698" s="13"/>
      <c r="AD698" s="13"/>
      <c r="AE698" s="13"/>
      <c r="AG698" s="32" t="str" cm="1">
        <f t="array" ref="AG698">_xlfn.IFS(AH698="","",AH698="Yes",IF(ISNUMBER(U698),IF(U698&lt;1988,"Yes","No"),"No"),TRUE,"")</f>
        <v/>
      </c>
      <c r="AH698" s="32" t="str">
        <f t="shared" si="32"/>
        <v/>
      </c>
      <c r="AI698" s="32" t="str" cm="1">
        <f t="array" ref="AI698">_xlfn.IFS(AJ698="","",AJ698="Yes",IF(ISNUMBER(U698),IF(U698&lt;1988,"Yes","No"),"No"),TRUE,"No")</f>
        <v>No</v>
      </c>
      <c r="AJ698" s="32" t="str" cm="1">
        <f t="array" ref="AJ698">_xlfn.IFS(AND(S698="",T698=""),"",
     OR(S698="Lead",T698="Lead"),"No",
     OR(S698="Non-Lead Copper",T698="Non-Lead Copper"),"Yes",
     TRUE,"No")</f>
        <v>No</v>
      </c>
      <c r="AK698" s="32" t="str" cm="1">
        <f t="array" ref="AK698">_xlfn.IFS(AND(S698="",T698=""),"",
     OR(S698="Lead",T698="Lead"),"Yes",
     TRUE,"No")</f>
        <v>No</v>
      </c>
    </row>
    <row r="699" spans="1:37">
      <c r="A699" s="28">
        <v>697</v>
      </c>
      <c r="B699" s="2"/>
      <c r="C699" s="2"/>
      <c r="D699" s="3"/>
      <c r="E699" s="2"/>
      <c r="F699" s="5" t="s">
        <v>68</v>
      </c>
      <c r="G699" s="2"/>
      <c r="H699" s="2"/>
      <c r="I699" s="2"/>
      <c r="J699" s="2"/>
      <c r="K699" s="2"/>
      <c r="L699" s="2"/>
      <c r="M699" s="4"/>
      <c r="N699" s="2"/>
      <c r="O699" s="2"/>
      <c r="P699" s="2"/>
      <c r="Q699" s="2"/>
      <c r="R699" s="5"/>
      <c r="S699" s="2" t="s">
        <v>68</v>
      </c>
      <c r="T699" s="2" t="s">
        <v>68</v>
      </c>
      <c r="U699" s="34"/>
      <c r="V699" s="30" t="str" cm="1">
        <f t="array" ref="V699">_xlfn.IFS(
    D699="","",
    AND(D699="Single Family Residence",OR(X699="Lead",S699="Lead",T699="Lead"),OR(Q699="No",Q699="Unknown",Q699="")),"Tier 1",
    AND(D699="Single Family Residence",OR(X699="GRR",S699="Galvanized",T699="Galvanized",F699="Lead"),OR(Q699="No",Q699="Unknown",Q699="")),"Tier 3",
    AND(D699="Single Family Residence",AI699="Yes",OR(Q699="No",Q699="Unknown",Q699="")),"Tier 4",
    AND(D699&lt;&gt;"Single Family Residence",OR(X699="Lead",AK699="Yes"),OR(Q699="No",Q699="Unknown",Q699="")),"Tier 2",
    OR(Q699="No",Q699="Unknown",Q699=""),"Tier 5",
    Q699="Yes","No Tier",
    TRUE,"")</f>
        <v/>
      </c>
      <c r="W699" s="32" t="str">
        <f t="shared" si="30"/>
        <v>Unknown</v>
      </c>
      <c r="X699" s="32" t="str" cm="1">
        <f t="array" ref="X699">_xlfn.IFS(
    AND(G699="",M699=""), "",
    OR(G699="Lead", G699="Lead Lined Galvanized", M699="Lead", M699="Lead Lined Galvanized"), "Lead",
    AND(G699="GRR", M699="GRR"), "Non-Lead",
    OR(AND(G699="GRR", M699=""), AND(G699="", M699="GRR")), "Non-Lead",
    AND(G699&lt;&gt;"GRR", G699&lt;&gt;"", M699="GRR", OR(I699="Yes", I699="Unknown", I699="")), "GRR",
    AND(G699&lt;&gt;"GRR", G699&lt;&gt;"", M699="GRR", I699="No"), "Non-Lead",
    OR(G699="Unknown", M699="Unknown"), "Unknown",
    OR(NOT(OR(G699="Lead", G699="Lead Lined Galvanized", G699="GRR", G699="Unknown")),
       NOT(OR(M699="Lead", M699="Lead Lined Galvanized", M699="GRR", M699="Unknown"))), "Non-Lead",
    TRUE, ""
)</f>
        <v/>
      </c>
      <c r="Y699" s="31" t="str">
        <f t="shared" si="31"/>
        <v/>
      </c>
      <c r="Z699" s="1" t="b">
        <v>0</v>
      </c>
      <c r="AA699" s="13"/>
      <c r="AB699" s="13"/>
      <c r="AC699" s="13"/>
      <c r="AD699" s="13"/>
      <c r="AE699" s="13"/>
      <c r="AG699" s="32" t="str" cm="1">
        <f t="array" ref="AG699">_xlfn.IFS(AH699="","",AH699="Yes",IF(ISNUMBER(U699),IF(U699&lt;1988,"Yes","No"),"No"),TRUE,"")</f>
        <v/>
      </c>
      <c r="AH699" s="32" t="str">
        <f t="shared" si="32"/>
        <v/>
      </c>
      <c r="AI699" s="32" t="str" cm="1">
        <f t="array" ref="AI699">_xlfn.IFS(AJ699="","",AJ699="Yes",IF(ISNUMBER(U699),IF(U699&lt;1988,"Yes","No"),"No"),TRUE,"No")</f>
        <v>No</v>
      </c>
      <c r="AJ699" s="32" t="str" cm="1">
        <f t="array" ref="AJ699">_xlfn.IFS(AND(S699="",T699=""),"",
     OR(S699="Lead",T699="Lead"),"No",
     OR(S699="Non-Lead Copper",T699="Non-Lead Copper"),"Yes",
     TRUE,"No")</f>
        <v>No</v>
      </c>
      <c r="AK699" s="32" t="str" cm="1">
        <f t="array" ref="AK699">_xlfn.IFS(AND(S699="",T699=""),"",
     OR(S699="Lead",T699="Lead"),"Yes",
     TRUE,"No")</f>
        <v>No</v>
      </c>
    </row>
    <row r="700" spans="1:37">
      <c r="A700" s="28">
        <v>698</v>
      </c>
      <c r="B700" s="2"/>
      <c r="C700" s="2"/>
      <c r="D700" s="3"/>
      <c r="E700" s="2"/>
      <c r="F700" s="5" t="s">
        <v>68</v>
      </c>
      <c r="G700" s="2"/>
      <c r="H700" s="2"/>
      <c r="I700" s="2"/>
      <c r="J700" s="2"/>
      <c r="K700" s="2"/>
      <c r="L700" s="2"/>
      <c r="M700" s="4"/>
      <c r="N700" s="2"/>
      <c r="O700" s="2"/>
      <c r="P700" s="2"/>
      <c r="Q700" s="2"/>
      <c r="R700" s="5"/>
      <c r="S700" s="2" t="s">
        <v>68</v>
      </c>
      <c r="T700" s="2" t="s">
        <v>68</v>
      </c>
      <c r="U700" s="34"/>
      <c r="V700" s="30" t="str" cm="1">
        <f t="array" ref="V700">_xlfn.IFS(
    D700="","",
    AND(D700="Single Family Residence",OR(X700="Lead",S700="Lead",T700="Lead"),OR(Q700="No",Q700="Unknown",Q700="")),"Tier 1",
    AND(D700="Single Family Residence",OR(X700="GRR",S700="Galvanized",T700="Galvanized",F700="Lead"),OR(Q700="No",Q700="Unknown",Q700="")),"Tier 3",
    AND(D700="Single Family Residence",AI700="Yes",OR(Q700="No",Q700="Unknown",Q700="")),"Tier 4",
    AND(D700&lt;&gt;"Single Family Residence",OR(X700="Lead",AK700="Yes"),OR(Q700="No",Q700="Unknown",Q700="")),"Tier 2",
    OR(Q700="No",Q700="Unknown",Q700=""),"Tier 5",
    Q700="Yes","No Tier",
    TRUE,"")</f>
        <v/>
      </c>
      <c r="W700" s="32" t="str">
        <f t="shared" si="30"/>
        <v>Unknown</v>
      </c>
      <c r="X700" s="32" t="str" cm="1">
        <f t="array" ref="X700">_xlfn.IFS(
    AND(G700="",M700=""), "",
    OR(G700="Lead", G700="Lead Lined Galvanized", M700="Lead", M700="Lead Lined Galvanized"), "Lead",
    AND(G700="GRR", M700="GRR"), "Non-Lead",
    OR(AND(G700="GRR", M700=""), AND(G700="", M700="GRR")), "Non-Lead",
    AND(G700&lt;&gt;"GRR", G700&lt;&gt;"", M700="GRR", OR(I700="Yes", I700="Unknown", I700="")), "GRR",
    AND(G700&lt;&gt;"GRR", G700&lt;&gt;"", M700="GRR", I700="No"), "Non-Lead",
    OR(G700="Unknown", M700="Unknown"), "Unknown",
    OR(NOT(OR(G700="Lead", G700="Lead Lined Galvanized", G700="GRR", G700="Unknown")),
       NOT(OR(M700="Lead", M700="Lead Lined Galvanized", M700="GRR", M700="Unknown"))), "Non-Lead",
    TRUE, ""
)</f>
        <v/>
      </c>
      <c r="Y700" s="31" t="str">
        <f t="shared" si="31"/>
        <v/>
      </c>
      <c r="Z700" s="1" t="b">
        <v>0</v>
      </c>
      <c r="AA700" s="13"/>
      <c r="AB700" s="13"/>
      <c r="AC700" s="13"/>
      <c r="AD700" s="13"/>
      <c r="AE700" s="13"/>
      <c r="AG700" s="32" t="str" cm="1">
        <f t="array" ref="AG700">_xlfn.IFS(AH700="","",AH700="Yes",IF(ISNUMBER(U700),IF(U700&lt;1988,"Yes","No"),"No"),TRUE,"")</f>
        <v/>
      </c>
      <c r="AH700" s="32" t="str">
        <f t="shared" si="32"/>
        <v/>
      </c>
      <c r="AI700" s="32" t="str" cm="1">
        <f t="array" ref="AI700">_xlfn.IFS(AJ700="","",AJ700="Yes",IF(ISNUMBER(U700),IF(U700&lt;1988,"Yes","No"),"No"),TRUE,"No")</f>
        <v>No</v>
      </c>
      <c r="AJ700" s="32" t="str" cm="1">
        <f t="array" ref="AJ700">_xlfn.IFS(AND(S700="",T700=""),"",
     OR(S700="Lead",T700="Lead"),"No",
     OR(S700="Non-Lead Copper",T700="Non-Lead Copper"),"Yes",
     TRUE,"No")</f>
        <v>No</v>
      </c>
      <c r="AK700" s="32" t="str" cm="1">
        <f t="array" ref="AK700">_xlfn.IFS(AND(S700="",T700=""),"",
     OR(S700="Lead",T700="Lead"),"Yes",
     TRUE,"No")</f>
        <v>No</v>
      </c>
    </row>
    <row r="701" spans="1:37">
      <c r="A701" s="28">
        <v>699</v>
      </c>
      <c r="B701" s="2"/>
      <c r="C701" s="2"/>
      <c r="D701" s="3"/>
      <c r="E701" s="2"/>
      <c r="F701" s="5" t="s">
        <v>68</v>
      </c>
      <c r="G701" s="2"/>
      <c r="H701" s="2"/>
      <c r="I701" s="2"/>
      <c r="J701" s="2"/>
      <c r="K701" s="2"/>
      <c r="L701" s="2"/>
      <c r="M701" s="4"/>
      <c r="N701" s="2"/>
      <c r="O701" s="2"/>
      <c r="P701" s="2"/>
      <c r="Q701" s="2"/>
      <c r="R701" s="5"/>
      <c r="S701" s="2" t="s">
        <v>68</v>
      </c>
      <c r="T701" s="2" t="s">
        <v>68</v>
      </c>
      <c r="U701" s="34"/>
      <c r="V701" s="30" t="str" cm="1">
        <f t="array" ref="V701">_xlfn.IFS(
    D701="","",
    AND(D701="Single Family Residence",OR(X701="Lead",S701="Lead",T701="Lead"),OR(Q701="No",Q701="Unknown",Q701="")),"Tier 1",
    AND(D701="Single Family Residence",OR(X701="GRR",S701="Galvanized",T701="Galvanized",F701="Lead"),OR(Q701="No",Q701="Unknown",Q701="")),"Tier 3",
    AND(D701="Single Family Residence",AI701="Yes",OR(Q701="No",Q701="Unknown",Q701="")),"Tier 4",
    AND(D701&lt;&gt;"Single Family Residence",OR(X701="Lead",AK701="Yes"),OR(Q701="No",Q701="Unknown",Q701="")),"Tier 2",
    OR(Q701="No",Q701="Unknown",Q701=""),"Tier 5",
    Q701="Yes","No Tier",
    TRUE,"")</f>
        <v/>
      </c>
      <c r="W701" s="32" t="str">
        <f t="shared" si="30"/>
        <v>Unknown</v>
      </c>
      <c r="X701" s="32" t="str" cm="1">
        <f t="array" ref="X701">_xlfn.IFS(
    AND(G701="",M701=""), "",
    OR(G701="Lead", G701="Lead Lined Galvanized", M701="Lead", M701="Lead Lined Galvanized"), "Lead",
    AND(G701="GRR", M701="GRR"), "Non-Lead",
    OR(AND(G701="GRR", M701=""), AND(G701="", M701="GRR")), "Non-Lead",
    AND(G701&lt;&gt;"GRR", G701&lt;&gt;"", M701="GRR", OR(I701="Yes", I701="Unknown", I701="")), "GRR",
    AND(G701&lt;&gt;"GRR", G701&lt;&gt;"", M701="GRR", I701="No"), "Non-Lead",
    OR(G701="Unknown", M701="Unknown"), "Unknown",
    OR(NOT(OR(G701="Lead", G701="Lead Lined Galvanized", G701="GRR", G701="Unknown")),
       NOT(OR(M701="Lead", M701="Lead Lined Galvanized", M701="GRR", M701="Unknown"))), "Non-Lead",
    TRUE, ""
)</f>
        <v/>
      </c>
      <c r="Y701" s="31" t="str">
        <f t="shared" si="31"/>
        <v/>
      </c>
      <c r="Z701" s="1" t="b">
        <v>0</v>
      </c>
      <c r="AA701" s="13"/>
      <c r="AB701" s="13"/>
      <c r="AC701" s="13"/>
      <c r="AD701" s="13"/>
      <c r="AE701" s="13"/>
      <c r="AG701" s="32" t="str" cm="1">
        <f t="array" ref="AG701">_xlfn.IFS(AH701="","",AH701="Yes",IF(ISNUMBER(U701),IF(U701&lt;1988,"Yes","No"),"No"),TRUE,"")</f>
        <v/>
      </c>
      <c r="AH701" s="32" t="str">
        <f t="shared" si="32"/>
        <v/>
      </c>
      <c r="AI701" s="32" t="str" cm="1">
        <f t="array" ref="AI701">_xlfn.IFS(AJ701="","",AJ701="Yes",IF(ISNUMBER(U701),IF(U701&lt;1988,"Yes","No"),"No"),TRUE,"No")</f>
        <v>No</v>
      </c>
      <c r="AJ701" s="32" t="str" cm="1">
        <f t="array" ref="AJ701">_xlfn.IFS(AND(S701="",T701=""),"",
     OR(S701="Lead",T701="Lead"),"No",
     OR(S701="Non-Lead Copper",T701="Non-Lead Copper"),"Yes",
     TRUE,"No")</f>
        <v>No</v>
      </c>
      <c r="AK701" s="32" t="str" cm="1">
        <f t="array" ref="AK701">_xlfn.IFS(AND(S701="",T701=""),"",
     OR(S701="Lead",T701="Lead"),"Yes",
     TRUE,"No")</f>
        <v>No</v>
      </c>
    </row>
    <row r="702" spans="1:37">
      <c r="A702" s="28">
        <v>700</v>
      </c>
      <c r="B702" s="2"/>
      <c r="C702" s="2"/>
      <c r="D702" s="3"/>
      <c r="E702" s="2"/>
      <c r="F702" s="5" t="s">
        <v>68</v>
      </c>
      <c r="G702" s="2"/>
      <c r="H702" s="2"/>
      <c r="I702" s="2"/>
      <c r="J702" s="2"/>
      <c r="K702" s="2"/>
      <c r="L702" s="2"/>
      <c r="M702" s="4"/>
      <c r="N702" s="2"/>
      <c r="O702" s="2"/>
      <c r="P702" s="2"/>
      <c r="Q702" s="2"/>
      <c r="R702" s="5"/>
      <c r="S702" s="2" t="s">
        <v>68</v>
      </c>
      <c r="T702" s="2" t="s">
        <v>68</v>
      </c>
      <c r="U702" s="34"/>
      <c r="V702" s="30" t="str" cm="1">
        <f t="array" ref="V702">_xlfn.IFS(
    D702="","",
    AND(D702="Single Family Residence",OR(X702="Lead",S702="Lead",T702="Lead"),OR(Q702="No",Q702="Unknown",Q702="")),"Tier 1",
    AND(D702="Single Family Residence",OR(X702="GRR",S702="Galvanized",T702="Galvanized",F702="Lead"),OR(Q702="No",Q702="Unknown",Q702="")),"Tier 3",
    AND(D702="Single Family Residence",AI702="Yes",OR(Q702="No",Q702="Unknown",Q702="")),"Tier 4",
    AND(D702&lt;&gt;"Single Family Residence",OR(X702="Lead",AK702="Yes"),OR(Q702="No",Q702="Unknown",Q702="")),"Tier 2",
    OR(Q702="No",Q702="Unknown",Q702=""),"Tier 5",
    Q702="Yes","No Tier",
    TRUE,"")</f>
        <v/>
      </c>
      <c r="W702" s="32" t="str">
        <f t="shared" si="30"/>
        <v>Unknown</v>
      </c>
      <c r="X702" s="32" t="str" cm="1">
        <f t="array" ref="X702">_xlfn.IFS(
    AND(G702="",M702=""), "",
    OR(G702="Lead", G702="Lead Lined Galvanized", M702="Lead", M702="Lead Lined Galvanized"), "Lead",
    AND(G702="GRR", M702="GRR"), "Non-Lead",
    OR(AND(G702="GRR", M702=""), AND(G702="", M702="GRR")), "Non-Lead",
    AND(G702&lt;&gt;"GRR", G702&lt;&gt;"", M702="GRR", OR(I702="Yes", I702="Unknown", I702="")), "GRR",
    AND(G702&lt;&gt;"GRR", G702&lt;&gt;"", M702="GRR", I702="No"), "Non-Lead",
    OR(G702="Unknown", M702="Unknown"), "Unknown",
    OR(NOT(OR(G702="Lead", G702="Lead Lined Galvanized", G702="GRR", G702="Unknown")),
       NOT(OR(M702="Lead", M702="Lead Lined Galvanized", M702="GRR", M702="Unknown"))), "Non-Lead",
    TRUE, ""
)</f>
        <v/>
      </c>
      <c r="Y702" s="31" t="str">
        <f t="shared" si="31"/>
        <v/>
      </c>
      <c r="Z702" s="1" t="b">
        <v>0</v>
      </c>
      <c r="AA702" s="13"/>
      <c r="AB702" s="13"/>
      <c r="AC702" s="13"/>
      <c r="AD702" s="13"/>
      <c r="AE702" s="13"/>
      <c r="AG702" s="32" t="str" cm="1">
        <f t="array" ref="AG702">_xlfn.IFS(AH702="","",AH702="Yes",IF(ISNUMBER(U702),IF(U702&lt;1988,"Yes","No"),"No"),TRUE,"")</f>
        <v/>
      </c>
      <c r="AH702" s="32" t="str">
        <f t="shared" si="32"/>
        <v/>
      </c>
      <c r="AI702" s="32" t="str" cm="1">
        <f t="array" ref="AI702">_xlfn.IFS(AJ702="","",AJ702="Yes",IF(ISNUMBER(U702),IF(U702&lt;1988,"Yes","No"),"No"),TRUE,"No")</f>
        <v>No</v>
      </c>
      <c r="AJ702" s="32" t="str" cm="1">
        <f t="array" ref="AJ702">_xlfn.IFS(AND(S702="",T702=""),"",
     OR(S702="Lead",T702="Lead"),"No",
     OR(S702="Non-Lead Copper",T702="Non-Lead Copper"),"Yes",
     TRUE,"No")</f>
        <v>No</v>
      </c>
      <c r="AK702" s="32" t="str" cm="1">
        <f t="array" ref="AK702">_xlfn.IFS(AND(S702="",T702=""),"",
     OR(S702="Lead",T702="Lead"),"Yes",
     TRUE,"No")</f>
        <v>No</v>
      </c>
    </row>
    <row r="703" spans="1:37">
      <c r="A703" s="28">
        <v>701</v>
      </c>
      <c r="B703" s="2"/>
      <c r="C703" s="2"/>
      <c r="D703" s="3"/>
      <c r="E703" s="2"/>
      <c r="F703" s="5" t="s">
        <v>68</v>
      </c>
      <c r="G703" s="2"/>
      <c r="H703" s="2"/>
      <c r="I703" s="2"/>
      <c r="J703" s="2"/>
      <c r="K703" s="2"/>
      <c r="L703" s="2"/>
      <c r="M703" s="4"/>
      <c r="N703" s="2"/>
      <c r="O703" s="2"/>
      <c r="P703" s="2"/>
      <c r="Q703" s="2"/>
      <c r="R703" s="5"/>
      <c r="S703" s="2" t="s">
        <v>68</v>
      </c>
      <c r="T703" s="2" t="s">
        <v>68</v>
      </c>
      <c r="U703" s="34"/>
      <c r="V703" s="30" t="str" cm="1">
        <f t="array" ref="V703">_xlfn.IFS(
    D703="","",
    AND(D703="Single Family Residence",OR(X703="Lead",S703="Lead",T703="Lead"),OR(Q703="No",Q703="Unknown",Q703="")),"Tier 1",
    AND(D703="Single Family Residence",OR(X703="GRR",S703="Galvanized",T703="Galvanized",F703="Lead"),OR(Q703="No",Q703="Unknown",Q703="")),"Tier 3",
    AND(D703="Single Family Residence",AI703="Yes",OR(Q703="No",Q703="Unknown",Q703="")),"Tier 4",
    AND(D703&lt;&gt;"Single Family Residence",OR(X703="Lead",AK703="Yes"),OR(Q703="No",Q703="Unknown",Q703="")),"Tier 2",
    OR(Q703="No",Q703="Unknown",Q703=""),"Tier 5",
    Q703="Yes","No Tier",
    TRUE,"")</f>
        <v/>
      </c>
      <c r="W703" s="32" t="str">
        <f t="shared" si="30"/>
        <v>Unknown</v>
      </c>
      <c r="X703" s="32" t="str" cm="1">
        <f t="array" ref="X703">_xlfn.IFS(
    AND(G703="",M703=""), "",
    OR(G703="Lead", G703="Lead Lined Galvanized", M703="Lead", M703="Lead Lined Galvanized"), "Lead",
    AND(G703="GRR", M703="GRR"), "Non-Lead",
    OR(AND(G703="GRR", M703=""), AND(G703="", M703="GRR")), "Non-Lead",
    AND(G703&lt;&gt;"GRR", G703&lt;&gt;"", M703="GRR", OR(I703="Yes", I703="Unknown", I703="")), "GRR",
    AND(G703&lt;&gt;"GRR", G703&lt;&gt;"", M703="GRR", I703="No"), "Non-Lead",
    OR(G703="Unknown", M703="Unknown"), "Unknown",
    OR(NOT(OR(G703="Lead", G703="Lead Lined Galvanized", G703="GRR", G703="Unknown")),
       NOT(OR(M703="Lead", M703="Lead Lined Galvanized", M703="GRR", M703="Unknown"))), "Non-Lead",
    TRUE, ""
)</f>
        <v/>
      </c>
      <c r="Y703" s="31" t="str">
        <f t="shared" si="31"/>
        <v/>
      </c>
      <c r="Z703" s="1" t="b">
        <v>0</v>
      </c>
      <c r="AA703" s="13"/>
      <c r="AB703" s="13"/>
      <c r="AC703" s="13"/>
      <c r="AD703" s="13"/>
      <c r="AE703" s="13"/>
      <c r="AG703" s="32" t="str" cm="1">
        <f t="array" ref="AG703">_xlfn.IFS(AH703="","",AH703="Yes",IF(ISNUMBER(U703),IF(U703&lt;1988,"Yes","No"),"No"),TRUE,"")</f>
        <v/>
      </c>
      <c r="AH703" s="32" t="str">
        <f t="shared" si="32"/>
        <v/>
      </c>
      <c r="AI703" s="32" t="str" cm="1">
        <f t="array" ref="AI703">_xlfn.IFS(AJ703="","",AJ703="Yes",IF(ISNUMBER(U703),IF(U703&lt;1988,"Yes","No"),"No"),TRUE,"No")</f>
        <v>No</v>
      </c>
      <c r="AJ703" s="32" t="str" cm="1">
        <f t="array" ref="AJ703">_xlfn.IFS(AND(S703="",T703=""),"",
     OR(S703="Lead",T703="Lead"),"No",
     OR(S703="Non-Lead Copper",T703="Non-Lead Copper"),"Yes",
     TRUE,"No")</f>
        <v>No</v>
      </c>
      <c r="AK703" s="32" t="str" cm="1">
        <f t="array" ref="AK703">_xlfn.IFS(AND(S703="",T703=""),"",
     OR(S703="Lead",T703="Lead"),"Yes",
     TRUE,"No")</f>
        <v>No</v>
      </c>
    </row>
    <row r="704" spans="1:37">
      <c r="A704" s="28">
        <v>702</v>
      </c>
      <c r="B704" s="2"/>
      <c r="C704" s="2"/>
      <c r="D704" s="3"/>
      <c r="E704" s="2"/>
      <c r="F704" s="5" t="s">
        <v>68</v>
      </c>
      <c r="G704" s="2"/>
      <c r="H704" s="2"/>
      <c r="I704" s="2"/>
      <c r="J704" s="2"/>
      <c r="K704" s="2"/>
      <c r="L704" s="2"/>
      <c r="M704" s="4"/>
      <c r="N704" s="2"/>
      <c r="O704" s="2"/>
      <c r="P704" s="2"/>
      <c r="Q704" s="2"/>
      <c r="R704" s="5"/>
      <c r="S704" s="2" t="s">
        <v>68</v>
      </c>
      <c r="T704" s="2" t="s">
        <v>68</v>
      </c>
      <c r="U704" s="34"/>
      <c r="V704" s="30" t="str" cm="1">
        <f t="array" ref="V704">_xlfn.IFS(
    D704="","",
    AND(D704="Single Family Residence",OR(X704="Lead",S704="Lead",T704="Lead"),OR(Q704="No",Q704="Unknown",Q704="")),"Tier 1",
    AND(D704="Single Family Residence",OR(X704="GRR",S704="Galvanized",T704="Galvanized",F704="Lead"),OR(Q704="No",Q704="Unknown",Q704="")),"Tier 3",
    AND(D704="Single Family Residence",AI704="Yes",OR(Q704="No",Q704="Unknown",Q704="")),"Tier 4",
    AND(D704&lt;&gt;"Single Family Residence",OR(X704="Lead",AK704="Yes"),OR(Q704="No",Q704="Unknown",Q704="")),"Tier 2",
    OR(Q704="No",Q704="Unknown",Q704=""),"Tier 5",
    Q704="Yes","No Tier",
    TRUE,"")</f>
        <v/>
      </c>
      <c r="W704" s="32" t="str">
        <f t="shared" si="30"/>
        <v>Unknown</v>
      </c>
      <c r="X704" s="32" t="str" cm="1">
        <f t="array" ref="X704">_xlfn.IFS(
    AND(G704="",M704=""), "",
    OR(G704="Lead", G704="Lead Lined Galvanized", M704="Lead", M704="Lead Lined Galvanized"), "Lead",
    AND(G704="GRR", M704="GRR"), "Non-Lead",
    OR(AND(G704="GRR", M704=""), AND(G704="", M704="GRR")), "Non-Lead",
    AND(G704&lt;&gt;"GRR", G704&lt;&gt;"", M704="GRR", OR(I704="Yes", I704="Unknown", I704="")), "GRR",
    AND(G704&lt;&gt;"GRR", G704&lt;&gt;"", M704="GRR", I704="No"), "Non-Lead",
    OR(G704="Unknown", M704="Unknown"), "Unknown",
    OR(NOT(OR(G704="Lead", G704="Lead Lined Galvanized", G704="GRR", G704="Unknown")),
       NOT(OR(M704="Lead", M704="Lead Lined Galvanized", M704="GRR", M704="Unknown"))), "Non-Lead",
    TRUE, ""
)</f>
        <v/>
      </c>
      <c r="Y704" s="31" t="str">
        <f t="shared" si="31"/>
        <v/>
      </c>
      <c r="Z704" s="1" t="b">
        <v>0</v>
      </c>
      <c r="AA704" s="13"/>
      <c r="AB704" s="13"/>
      <c r="AC704" s="13"/>
      <c r="AD704" s="13"/>
      <c r="AE704" s="13"/>
      <c r="AG704" s="32" t="str" cm="1">
        <f t="array" ref="AG704">_xlfn.IFS(AH704="","",AH704="Yes",IF(ISNUMBER(U704),IF(U704&lt;1988,"Yes","No"),"No"),TRUE,"")</f>
        <v/>
      </c>
      <c r="AH704" s="32" t="str">
        <f t="shared" si="32"/>
        <v/>
      </c>
      <c r="AI704" s="32" t="str" cm="1">
        <f t="array" ref="AI704">_xlfn.IFS(AJ704="","",AJ704="Yes",IF(ISNUMBER(U704),IF(U704&lt;1988,"Yes","No"),"No"),TRUE,"No")</f>
        <v>No</v>
      </c>
      <c r="AJ704" s="32" t="str" cm="1">
        <f t="array" ref="AJ704">_xlfn.IFS(AND(S704="",T704=""),"",
     OR(S704="Lead",T704="Lead"),"No",
     OR(S704="Non-Lead Copper",T704="Non-Lead Copper"),"Yes",
     TRUE,"No")</f>
        <v>No</v>
      </c>
      <c r="AK704" s="32" t="str" cm="1">
        <f t="array" ref="AK704">_xlfn.IFS(AND(S704="",T704=""),"",
     OR(S704="Lead",T704="Lead"),"Yes",
     TRUE,"No")</f>
        <v>No</v>
      </c>
    </row>
    <row r="705" spans="1:37">
      <c r="A705" s="28">
        <v>703</v>
      </c>
      <c r="B705" s="2"/>
      <c r="C705" s="2"/>
      <c r="D705" s="3"/>
      <c r="E705" s="2"/>
      <c r="F705" s="5" t="s">
        <v>68</v>
      </c>
      <c r="G705" s="2"/>
      <c r="H705" s="2"/>
      <c r="I705" s="2"/>
      <c r="J705" s="2"/>
      <c r="K705" s="2"/>
      <c r="L705" s="2"/>
      <c r="M705" s="4"/>
      <c r="N705" s="2"/>
      <c r="O705" s="2"/>
      <c r="P705" s="2"/>
      <c r="Q705" s="2"/>
      <c r="R705" s="5"/>
      <c r="S705" s="2" t="s">
        <v>68</v>
      </c>
      <c r="T705" s="2" t="s">
        <v>68</v>
      </c>
      <c r="U705" s="34"/>
      <c r="V705" s="30" t="str" cm="1">
        <f t="array" ref="V705">_xlfn.IFS(
    D705="","",
    AND(D705="Single Family Residence",OR(X705="Lead",S705="Lead",T705="Lead"),OR(Q705="No",Q705="Unknown",Q705="")),"Tier 1",
    AND(D705="Single Family Residence",OR(X705="GRR",S705="Galvanized",T705="Galvanized",F705="Lead"),OR(Q705="No",Q705="Unknown",Q705="")),"Tier 3",
    AND(D705="Single Family Residence",AI705="Yes",OR(Q705="No",Q705="Unknown",Q705="")),"Tier 4",
    AND(D705&lt;&gt;"Single Family Residence",OR(X705="Lead",AK705="Yes"),OR(Q705="No",Q705="Unknown",Q705="")),"Tier 2",
    OR(Q705="No",Q705="Unknown",Q705=""),"Tier 5",
    Q705="Yes","No Tier",
    TRUE,"")</f>
        <v/>
      </c>
      <c r="W705" s="32" t="str">
        <f t="shared" si="30"/>
        <v>Unknown</v>
      </c>
      <c r="X705" s="32" t="str" cm="1">
        <f t="array" ref="X705">_xlfn.IFS(
    AND(G705="",M705=""), "",
    OR(G705="Lead", G705="Lead Lined Galvanized", M705="Lead", M705="Lead Lined Galvanized"), "Lead",
    AND(G705="GRR", M705="GRR"), "Non-Lead",
    OR(AND(G705="GRR", M705=""), AND(G705="", M705="GRR")), "Non-Lead",
    AND(G705&lt;&gt;"GRR", G705&lt;&gt;"", M705="GRR", OR(I705="Yes", I705="Unknown", I705="")), "GRR",
    AND(G705&lt;&gt;"GRR", G705&lt;&gt;"", M705="GRR", I705="No"), "Non-Lead",
    OR(G705="Unknown", M705="Unknown"), "Unknown",
    OR(NOT(OR(G705="Lead", G705="Lead Lined Galvanized", G705="GRR", G705="Unknown")),
       NOT(OR(M705="Lead", M705="Lead Lined Galvanized", M705="GRR", M705="Unknown"))), "Non-Lead",
    TRUE, ""
)</f>
        <v/>
      </c>
      <c r="Y705" s="31" t="str">
        <f t="shared" si="31"/>
        <v/>
      </c>
      <c r="Z705" s="1" t="b">
        <v>0</v>
      </c>
      <c r="AA705" s="13"/>
      <c r="AB705" s="13"/>
      <c r="AC705" s="13"/>
      <c r="AD705" s="13"/>
      <c r="AE705" s="13"/>
      <c r="AG705" s="32" t="str" cm="1">
        <f t="array" ref="AG705">_xlfn.IFS(AH705="","",AH705="Yes",IF(ISNUMBER(U705),IF(U705&lt;1988,"Yes","No"),"No"),TRUE,"")</f>
        <v/>
      </c>
      <c r="AH705" s="32" t="str">
        <f t="shared" si="32"/>
        <v/>
      </c>
      <c r="AI705" s="32" t="str" cm="1">
        <f t="array" ref="AI705">_xlfn.IFS(AJ705="","",AJ705="Yes",IF(ISNUMBER(U705),IF(U705&lt;1988,"Yes","No"),"No"),TRUE,"No")</f>
        <v>No</v>
      </c>
      <c r="AJ705" s="32" t="str" cm="1">
        <f t="array" ref="AJ705">_xlfn.IFS(AND(S705="",T705=""),"",
     OR(S705="Lead",T705="Lead"),"No",
     OR(S705="Non-Lead Copper",T705="Non-Lead Copper"),"Yes",
     TRUE,"No")</f>
        <v>No</v>
      </c>
      <c r="AK705" s="32" t="str" cm="1">
        <f t="array" ref="AK705">_xlfn.IFS(AND(S705="",T705=""),"",
     OR(S705="Lead",T705="Lead"),"Yes",
     TRUE,"No")</f>
        <v>No</v>
      </c>
    </row>
    <row r="706" spans="1:37">
      <c r="A706" s="28">
        <v>704</v>
      </c>
      <c r="B706" s="2"/>
      <c r="C706" s="2"/>
      <c r="D706" s="3"/>
      <c r="E706" s="2"/>
      <c r="F706" s="5" t="s">
        <v>68</v>
      </c>
      <c r="G706" s="2"/>
      <c r="H706" s="2"/>
      <c r="I706" s="2"/>
      <c r="J706" s="2"/>
      <c r="K706" s="2"/>
      <c r="L706" s="2"/>
      <c r="M706" s="4"/>
      <c r="N706" s="2"/>
      <c r="O706" s="2"/>
      <c r="P706" s="2"/>
      <c r="Q706" s="2"/>
      <c r="R706" s="5"/>
      <c r="S706" s="2" t="s">
        <v>68</v>
      </c>
      <c r="T706" s="2" t="s">
        <v>68</v>
      </c>
      <c r="U706" s="34"/>
      <c r="V706" s="30" t="str" cm="1">
        <f t="array" ref="V706">_xlfn.IFS(
    D706="","",
    AND(D706="Single Family Residence",OR(X706="Lead",S706="Lead",T706="Lead"),OR(Q706="No",Q706="Unknown",Q706="")),"Tier 1",
    AND(D706="Single Family Residence",OR(X706="GRR",S706="Galvanized",T706="Galvanized",F706="Lead"),OR(Q706="No",Q706="Unknown",Q706="")),"Tier 3",
    AND(D706="Single Family Residence",AI706="Yes",OR(Q706="No",Q706="Unknown",Q706="")),"Tier 4",
    AND(D706&lt;&gt;"Single Family Residence",OR(X706="Lead",AK706="Yes"),OR(Q706="No",Q706="Unknown",Q706="")),"Tier 2",
    OR(Q706="No",Q706="Unknown",Q706=""),"Tier 5",
    Q706="Yes","No Tier",
    TRUE,"")</f>
        <v/>
      </c>
      <c r="W706" s="32" t="str">
        <f t="shared" si="30"/>
        <v>Unknown</v>
      </c>
      <c r="X706" s="32" t="str" cm="1">
        <f t="array" ref="X706">_xlfn.IFS(
    AND(G706="",M706=""), "",
    OR(G706="Lead", G706="Lead Lined Galvanized", M706="Lead", M706="Lead Lined Galvanized"), "Lead",
    AND(G706="GRR", M706="GRR"), "Non-Lead",
    OR(AND(G706="GRR", M706=""), AND(G706="", M706="GRR")), "Non-Lead",
    AND(G706&lt;&gt;"GRR", G706&lt;&gt;"", M706="GRR", OR(I706="Yes", I706="Unknown", I706="")), "GRR",
    AND(G706&lt;&gt;"GRR", G706&lt;&gt;"", M706="GRR", I706="No"), "Non-Lead",
    OR(G706="Unknown", M706="Unknown"), "Unknown",
    OR(NOT(OR(G706="Lead", G706="Lead Lined Galvanized", G706="GRR", G706="Unknown")),
       NOT(OR(M706="Lead", M706="Lead Lined Galvanized", M706="GRR", M706="Unknown"))), "Non-Lead",
    TRUE, ""
)</f>
        <v/>
      </c>
      <c r="Y706" s="31" t="str">
        <f t="shared" si="31"/>
        <v/>
      </c>
      <c r="Z706" s="1" t="b">
        <v>0</v>
      </c>
      <c r="AA706" s="13"/>
      <c r="AB706" s="13"/>
      <c r="AC706" s="13"/>
      <c r="AD706" s="13"/>
      <c r="AE706" s="13"/>
      <c r="AG706" s="32" t="str" cm="1">
        <f t="array" ref="AG706">_xlfn.IFS(AH706="","",AH706="Yes",IF(ISNUMBER(U706),IF(U706&lt;1988,"Yes","No"),"No"),TRUE,"")</f>
        <v/>
      </c>
      <c r="AH706" s="32" t="str">
        <f t="shared" si="32"/>
        <v/>
      </c>
      <c r="AI706" s="32" t="str" cm="1">
        <f t="array" ref="AI706">_xlfn.IFS(AJ706="","",AJ706="Yes",IF(ISNUMBER(U706),IF(U706&lt;1988,"Yes","No"),"No"),TRUE,"No")</f>
        <v>No</v>
      </c>
      <c r="AJ706" s="32" t="str" cm="1">
        <f t="array" ref="AJ706">_xlfn.IFS(AND(S706="",T706=""),"",
     OR(S706="Lead",T706="Lead"),"No",
     OR(S706="Non-Lead Copper",T706="Non-Lead Copper"),"Yes",
     TRUE,"No")</f>
        <v>No</v>
      </c>
      <c r="AK706" s="32" t="str" cm="1">
        <f t="array" ref="AK706">_xlfn.IFS(AND(S706="",T706=""),"",
     OR(S706="Lead",T706="Lead"),"Yes",
     TRUE,"No")</f>
        <v>No</v>
      </c>
    </row>
    <row r="707" spans="1:37">
      <c r="A707" s="28">
        <v>705</v>
      </c>
      <c r="B707" s="2"/>
      <c r="C707" s="2"/>
      <c r="D707" s="3"/>
      <c r="E707" s="2"/>
      <c r="F707" s="5" t="s">
        <v>68</v>
      </c>
      <c r="G707" s="2"/>
      <c r="H707" s="2"/>
      <c r="I707" s="2"/>
      <c r="J707" s="2"/>
      <c r="K707" s="2"/>
      <c r="L707" s="2"/>
      <c r="M707" s="4"/>
      <c r="N707" s="2"/>
      <c r="O707" s="2"/>
      <c r="P707" s="2"/>
      <c r="Q707" s="2"/>
      <c r="R707" s="5"/>
      <c r="S707" s="2" t="s">
        <v>68</v>
      </c>
      <c r="T707" s="2" t="s">
        <v>68</v>
      </c>
      <c r="U707" s="34"/>
      <c r="V707" s="30" t="str" cm="1">
        <f t="array" ref="V707">_xlfn.IFS(
    D707="","",
    AND(D707="Single Family Residence",OR(X707="Lead",S707="Lead",T707="Lead"),OR(Q707="No",Q707="Unknown",Q707="")),"Tier 1",
    AND(D707="Single Family Residence",OR(X707="GRR",S707="Galvanized",T707="Galvanized",F707="Lead"),OR(Q707="No",Q707="Unknown",Q707="")),"Tier 3",
    AND(D707="Single Family Residence",AI707="Yes",OR(Q707="No",Q707="Unknown",Q707="")),"Tier 4",
    AND(D707&lt;&gt;"Single Family Residence",OR(X707="Lead",AK707="Yes"),OR(Q707="No",Q707="Unknown",Q707="")),"Tier 2",
    OR(Q707="No",Q707="Unknown",Q707=""),"Tier 5",
    Q707="Yes","No Tier",
    TRUE,"")</f>
        <v/>
      </c>
      <c r="W707" s="32" t="str">
        <f t="shared" si="30"/>
        <v>Unknown</v>
      </c>
      <c r="X707" s="32" t="str" cm="1">
        <f t="array" ref="X707">_xlfn.IFS(
    AND(G707="",M707=""), "",
    OR(G707="Lead", G707="Lead Lined Galvanized", M707="Lead", M707="Lead Lined Galvanized"), "Lead",
    AND(G707="GRR", M707="GRR"), "Non-Lead",
    OR(AND(G707="GRR", M707=""), AND(G707="", M707="GRR")), "Non-Lead",
    AND(G707&lt;&gt;"GRR", G707&lt;&gt;"", M707="GRR", OR(I707="Yes", I707="Unknown", I707="")), "GRR",
    AND(G707&lt;&gt;"GRR", G707&lt;&gt;"", M707="GRR", I707="No"), "Non-Lead",
    OR(G707="Unknown", M707="Unknown"), "Unknown",
    OR(NOT(OR(G707="Lead", G707="Lead Lined Galvanized", G707="GRR", G707="Unknown")),
       NOT(OR(M707="Lead", M707="Lead Lined Galvanized", M707="GRR", M707="Unknown"))), "Non-Lead",
    TRUE, ""
)</f>
        <v/>
      </c>
      <c r="Y707" s="31" t="str">
        <f t="shared" si="31"/>
        <v/>
      </c>
      <c r="Z707" s="1" t="b">
        <v>0</v>
      </c>
      <c r="AA707" s="13"/>
      <c r="AB707" s="13"/>
      <c r="AC707" s="13"/>
      <c r="AD707" s="13"/>
      <c r="AE707" s="13"/>
      <c r="AG707" s="32" t="str" cm="1">
        <f t="array" ref="AG707">_xlfn.IFS(AH707="","",AH707="Yes",IF(ISNUMBER(U707),IF(U707&lt;1988,"Yes","No"),"No"),TRUE,"")</f>
        <v/>
      </c>
      <c r="AH707" s="32" t="str">
        <f t="shared" si="32"/>
        <v/>
      </c>
      <c r="AI707" s="32" t="str" cm="1">
        <f t="array" ref="AI707">_xlfn.IFS(AJ707="","",AJ707="Yes",IF(ISNUMBER(U707),IF(U707&lt;1988,"Yes","No"),"No"),TRUE,"No")</f>
        <v>No</v>
      </c>
      <c r="AJ707" s="32" t="str" cm="1">
        <f t="array" ref="AJ707">_xlfn.IFS(AND(S707="",T707=""),"",
     OR(S707="Lead",T707="Lead"),"No",
     OR(S707="Non-Lead Copper",T707="Non-Lead Copper"),"Yes",
     TRUE,"No")</f>
        <v>No</v>
      </c>
      <c r="AK707" s="32" t="str" cm="1">
        <f t="array" ref="AK707">_xlfn.IFS(AND(S707="",T707=""),"",
     OR(S707="Lead",T707="Lead"),"Yes",
     TRUE,"No")</f>
        <v>No</v>
      </c>
    </row>
    <row r="708" spans="1:37">
      <c r="A708" s="28">
        <v>706</v>
      </c>
      <c r="B708" s="2"/>
      <c r="C708" s="2"/>
      <c r="D708" s="3"/>
      <c r="E708" s="2"/>
      <c r="F708" s="5" t="s">
        <v>68</v>
      </c>
      <c r="G708" s="2"/>
      <c r="H708" s="2"/>
      <c r="I708" s="2"/>
      <c r="J708" s="2"/>
      <c r="K708" s="2"/>
      <c r="L708" s="2"/>
      <c r="M708" s="4"/>
      <c r="N708" s="2"/>
      <c r="O708" s="2"/>
      <c r="P708" s="2"/>
      <c r="Q708" s="2"/>
      <c r="R708" s="5"/>
      <c r="S708" s="2" t="s">
        <v>68</v>
      </c>
      <c r="T708" s="2" t="s">
        <v>68</v>
      </c>
      <c r="U708" s="34"/>
      <c r="V708" s="30" t="str" cm="1">
        <f t="array" ref="V708">_xlfn.IFS(
    D708="","",
    AND(D708="Single Family Residence",OR(X708="Lead",S708="Lead",T708="Lead"),OR(Q708="No",Q708="Unknown",Q708="")),"Tier 1",
    AND(D708="Single Family Residence",OR(X708="GRR",S708="Galvanized",T708="Galvanized",F708="Lead"),OR(Q708="No",Q708="Unknown",Q708="")),"Tier 3",
    AND(D708="Single Family Residence",AI708="Yes",OR(Q708="No",Q708="Unknown",Q708="")),"Tier 4",
    AND(D708&lt;&gt;"Single Family Residence",OR(X708="Lead",AK708="Yes"),OR(Q708="No",Q708="Unknown",Q708="")),"Tier 2",
    OR(Q708="No",Q708="Unknown",Q708=""),"Tier 5",
    Q708="Yes","No Tier",
    TRUE,"")</f>
        <v/>
      </c>
      <c r="W708" s="32" t="str">
        <f t="shared" ref="W708:W771" si="33">IF(F708="","",IF(F708="Lead","Yes",IF(F708="Non-Lead","No",IF(F708="Unknown","Unknown",IF(F708="No Connector","No","")))))</f>
        <v>Unknown</v>
      </c>
      <c r="X708" s="32" t="str" cm="1">
        <f t="array" ref="X708">_xlfn.IFS(
    AND(G708="",M708=""), "",
    OR(G708="Lead", G708="Lead Lined Galvanized", M708="Lead", M708="Lead Lined Galvanized"), "Lead",
    AND(G708="GRR", M708="GRR"), "Non-Lead",
    OR(AND(G708="GRR", M708=""), AND(G708="", M708="GRR")), "Non-Lead",
    AND(G708&lt;&gt;"GRR", G708&lt;&gt;"", M708="GRR", OR(I708="Yes", I708="Unknown", I708="")), "GRR",
    AND(G708&lt;&gt;"GRR", G708&lt;&gt;"", M708="GRR", I708="No"), "Non-Lead",
    OR(G708="Unknown", M708="Unknown"), "Unknown",
    OR(NOT(OR(G708="Lead", G708="Lead Lined Galvanized", G708="GRR", G708="Unknown")),
       NOT(OR(M708="Lead", M708="Lead Lined Galvanized", M708="GRR", M708="Unknown"))), "Non-Lead",
    TRUE, ""
)</f>
        <v/>
      </c>
      <c r="Y708" s="31" t="str">
        <f t="shared" ref="Y708:Y771" si="34">IF(X708="","", IF(OR(X708="Lead",X708="GRR",X708="Unknown"),"Yes","No"))</f>
        <v/>
      </c>
      <c r="Z708" s="1" t="b">
        <v>0</v>
      </c>
      <c r="AA708" s="13"/>
      <c r="AB708" s="13"/>
      <c r="AC708" s="13"/>
      <c r="AD708" s="13"/>
      <c r="AE708" s="13"/>
      <c r="AG708" s="32" t="str" cm="1">
        <f t="array" ref="AG708">_xlfn.IFS(AH708="","",AH708="Yes",IF(ISNUMBER(U708),IF(U708&lt;1988,"Yes","No"),"No"),TRUE,"")</f>
        <v/>
      </c>
      <c r="AH708" s="32" t="str">
        <f t="shared" ref="AH708:AH771" si="35">IF(X708="","",IF(X708="Non-Lead",IF(OR(G708="Non-Lead Copper",M709="Non-Lead Copper"),"Yes","No"),"No"))</f>
        <v/>
      </c>
      <c r="AI708" s="32" t="str" cm="1">
        <f t="array" ref="AI708">_xlfn.IFS(AJ708="","",AJ708="Yes",IF(ISNUMBER(U708),IF(U708&lt;1988,"Yes","No"),"No"),TRUE,"No")</f>
        <v>No</v>
      </c>
      <c r="AJ708" s="32" t="str" cm="1">
        <f t="array" ref="AJ708">_xlfn.IFS(AND(S708="",T708=""),"",
     OR(S708="Lead",T708="Lead"),"No",
     OR(S708="Non-Lead Copper",T708="Non-Lead Copper"),"Yes",
     TRUE,"No")</f>
        <v>No</v>
      </c>
      <c r="AK708" s="32" t="str" cm="1">
        <f t="array" ref="AK708">_xlfn.IFS(AND(S708="",T708=""),"",
     OR(S708="Lead",T708="Lead"),"Yes",
     TRUE,"No")</f>
        <v>No</v>
      </c>
    </row>
    <row r="709" spans="1:37">
      <c r="A709" s="28">
        <v>707</v>
      </c>
      <c r="B709" s="2"/>
      <c r="C709" s="2"/>
      <c r="D709" s="3"/>
      <c r="E709" s="2"/>
      <c r="F709" s="5" t="s">
        <v>68</v>
      </c>
      <c r="G709" s="2"/>
      <c r="H709" s="2"/>
      <c r="I709" s="2"/>
      <c r="J709" s="2"/>
      <c r="K709" s="2"/>
      <c r="L709" s="2"/>
      <c r="M709" s="4"/>
      <c r="N709" s="2"/>
      <c r="O709" s="2"/>
      <c r="P709" s="2"/>
      <c r="Q709" s="2"/>
      <c r="R709" s="5"/>
      <c r="S709" s="2" t="s">
        <v>68</v>
      </c>
      <c r="T709" s="2" t="s">
        <v>68</v>
      </c>
      <c r="U709" s="34"/>
      <c r="V709" s="30" t="str" cm="1">
        <f t="array" ref="V709">_xlfn.IFS(
    D709="","",
    AND(D709="Single Family Residence",OR(X709="Lead",S709="Lead",T709="Lead"),OR(Q709="No",Q709="Unknown",Q709="")),"Tier 1",
    AND(D709="Single Family Residence",OR(X709="GRR",S709="Galvanized",T709="Galvanized",F709="Lead"),OR(Q709="No",Q709="Unknown",Q709="")),"Tier 3",
    AND(D709="Single Family Residence",AI709="Yes",OR(Q709="No",Q709="Unknown",Q709="")),"Tier 4",
    AND(D709&lt;&gt;"Single Family Residence",OR(X709="Lead",AK709="Yes"),OR(Q709="No",Q709="Unknown",Q709="")),"Tier 2",
    OR(Q709="No",Q709="Unknown",Q709=""),"Tier 5",
    Q709="Yes","No Tier",
    TRUE,"")</f>
        <v/>
      </c>
      <c r="W709" s="32" t="str">
        <f t="shared" si="33"/>
        <v>Unknown</v>
      </c>
      <c r="X709" s="32" t="str" cm="1">
        <f t="array" ref="X709">_xlfn.IFS(
    AND(G709="",M709=""), "",
    OR(G709="Lead", G709="Lead Lined Galvanized", M709="Lead", M709="Lead Lined Galvanized"), "Lead",
    AND(G709="GRR", M709="GRR"), "Non-Lead",
    OR(AND(G709="GRR", M709=""), AND(G709="", M709="GRR")), "Non-Lead",
    AND(G709&lt;&gt;"GRR", G709&lt;&gt;"", M709="GRR", OR(I709="Yes", I709="Unknown", I709="")), "GRR",
    AND(G709&lt;&gt;"GRR", G709&lt;&gt;"", M709="GRR", I709="No"), "Non-Lead",
    OR(G709="Unknown", M709="Unknown"), "Unknown",
    OR(NOT(OR(G709="Lead", G709="Lead Lined Galvanized", G709="GRR", G709="Unknown")),
       NOT(OR(M709="Lead", M709="Lead Lined Galvanized", M709="GRR", M709="Unknown"))), "Non-Lead",
    TRUE, ""
)</f>
        <v/>
      </c>
      <c r="Y709" s="31" t="str">
        <f t="shared" si="34"/>
        <v/>
      </c>
      <c r="Z709" s="1" t="b">
        <v>0</v>
      </c>
      <c r="AA709" s="13"/>
      <c r="AB709" s="13"/>
      <c r="AC709" s="13"/>
      <c r="AD709" s="13"/>
      <c r="AE709" s="13"/>
      <c r="AG709" s="32" t="str" cm="1">
        <f t="array" ref="AG709">_xlfn.IFS(AH709="","",AH709="Yes",IF(ISNUMBER(U709),IF(U709&lt;1988,"Yes","No"),"No"),TRUE,"")</f>
        <v/>
      </c>
      <c r="AH709" s="32" t="str">
        <f t="shared" si="35"/>
        <v/>
      </c>
      <c r="AI709" s="32" t="str" cm="1">
        <f t="array" ref="AI709">_xlfn.IFS(AJ709="","",AJ709="Yes",IF(ISNUMBER(U709),IF(U709&lt;1988,"Yes","No"),"No"),TRUE,"No")</f>
        <v>No</v>
      </c>
      <c r="AJ709" s="32" t="str" cm="1">
        <f t="array" ref="AJ709">_xlfn.IFS(AND(S709="",T709=""),"",
     OR(S709="Lead",T709="Lead"),"No",
     OR(S709="Non-Lead Copper",T709="Non-Lead Copper"),"Yes",
     TRUE,"No")</f>
        <v>No</v>
      </c>
      <c r="AK709" s="32" t="str" cm="1">
        <f t="array" ref="AK709">_xlfn.IFS(AND(S709="",T709=""),"",
     OR(S709="Lead",T709="Lead"),"Yes",
     TRUE,"No")</f>
        <v>No</v>
      </c>
    </row>
    <row r="710" spans="1:37">
      <c r="A710" s="28">
        <v>708</v>
      </c>
      <c r="B710" s="2"/>
      <c r="C710" s="2"/>
      <c r="D710" s="3"/>
      <c r="E710" s="2"/>
      <c r="F710" s="5" t="s">
        <v>68</v>
      </c>
      <c r="G710" s="2"/>
      <c r="H710" s="2"/>
      <c r="I710" s="2"/>
      <c r="J710" s="2"/>
      <c r="K710" s="2"/>
      <c r="L710" s="2"/>
      <c r="M710" s="4"/>
      <c r="N710" s="2"/>
      <c r="O710" s="2"/>
      <c r="P710" s="2"/>
      <c r="Q710" s="2"/>
      <c r="R710" s="5"/>
      <c r="S710" s="2" t="s">
        <v>68</v>
      </c>
      <c r="T710" s="2" t="s">
        <v>68</v>
      </c>
      <c r="U710" s="34"/>
      <c r="V710" s="30" t="str" cm="1">
        <f t="array" ref="V710">_xlfn.IFS(
    D710="","",
    AND(D710="Single Family Residence",OR(X710="Lead",S710="Lead",T710="Lead"),OR(Q710="No",Q710="Unknown",Q710="")),"Tier 1",
    AND(D710="Single Family Residence",OR(X710="GRR",S710="Galvanized",T710="Galvanized",F710="Lead"),OR(Q710="No",Q710="Unknown",Q710="")),"Tier 3",
    AND(D710="Single Family Residence",AI710="Yes",OR(Q710="No",Q710="Unknown",Q710="")),"Tier 4",
    AND(D710&lt;&gt;"Single Family Residence",OR(X710="Lead",AK710="Yes"),OR(Q710="No",Q710="Unknown",Q710="")),"Tier 2",
    OR(Q710="No",Q710="Unknown",Q710=""),"Tier 5",
    Q710="Yes","No Tier",
    TRUE,"")</f>
        <v/>
      </c>
      <c r="W710" s="32" t="str">
        <f t="shared" si="33"/>
        <v>Unknown</v>
      </c>
      <c r="X710" s="32" t="str" cm="1">
        <f t="array" ref="X710">_xlfn.IFS(
    AND(G710="",M710=""), "",
    OR(G710="Lead", G710="Lead Lined Galvanized", M710="Lead", M710="Lead Lined Galvanized"), "Lead",
    AND(G710="GRR", M710="GRR"), "Non-Lead",
    OR(AND(G710="GRR", M710=""), AND(G710="", M710="GRR")), "Non-Lead",
    AND(G710&lt;&gt;"GRR", G710&lt;&gt;"", M710="GRR", OR(I710="Yes", I710="Unknown", I710="")), "GRR",
    AND(G710&lt;&gt;"GRR", G710&lt;&gt;"", M710="GRR", I710="No"), "Non-Lead",
    OR(G710="Unknown", M710="Unknown"), "Unknown",
    OR(NOT(OR(G710="Lead", G710="Lead Lined Galvanized", G710="GRR", G710="Unknown")),
       NOT(OR(M710="Lead", M710="Lead Lined Galvanized", M710="GRR", M710="Unknown"))), "Non-Lead",
    TRUE, ""
)</f>
        <v/>
      </c>
      <c r="Y710" s="31" t="str">
        <f t="shared" si="34"/>
        <v/>
      </c>
      <c r="Z710" s="1" t="b">
        <v>0</v>
      </c>
      <c r="AA710" s="13"/>
      <c r="AB710" s="13"/>
      <c r="AC710" s="13"/>
      <c r="AD710" s="13"/>
      <c r="AE710" s="13"/>
      <c r="AG710" s="32" t="str" cm="1">
        <f t="array" ref="AG710">_xlfn.IFS(AH710="","",AH710="Yes",IF(ISNUMBER(U710),IF(U710&lt;1988,"Yes","No"),"No"),TRUE,"")</f>
        <v/>
      </c>
      <c r="AH710" s="32" t="str">
        <f t="shared" si="35"/>
        <v/>
      </c>
      <c r="AI710" s="32" t="str" cm="1">
        <f t="array" ref="AI710">_xlfn.IFS(AJ710="","",AJ710="Yes",IF(ISNUMBER(U710),IF(U710&lt;1988,"Yes","No"),"No"),TRUE,"No")</f>
        <v>No</v>
      </c>
      <c r="AJ710" s="32" t="str" cm="1">
        <f t="array" ref="AJ710">_xlfn.IFS(AND(S710="",T710=""),"",
     OR(S710="Lead",T710="Lead"),"No",
     OR(S710="Non-Lead Copper",T710="Non-Lead Copper"),"Yes",
     TRUE,"No")</f>
        <v>No</v>
      </c>
      <c r="AK710" s="32" t="str" cm="1">
        <f t="array" ref="AK710">_xlfn.IFS(AND(S710="",T710=""),"",
     OR(S710="Lead",T710="Lead"),"Yes",
     TRUE,"No")</f>
        <v>No</v>
      </c>
    </row>
    <row r="711" spans="1:37">
      <c r="A711" s="28">
        <v>709</v>
      </c>
      <c r="B711" s="2"/>
      <c r="C711" s="2"/>
      <c r="D711" s="3"/>
      <c r="E711" s="2"/>
      <c r="F711" s="5" t="s">
        <v>68</v>
      </c>
      <c r="G711" s="2"/>
      <c r="H711" s="2"/>
      <c r="I711" s="2"/>
      <c r="J711" s="2"/>
      <c r="K711" s="2"/>
      <c r="L711" s="2"/>
      <c r="M711" s="4"/>
      <c r="N711" s="2"/>
      <c r="O711" s="2"/>
      <c r="P711" s="2"/>
      <c r="Q711" s="2"/>
      <c r="R711" s="5"/>
      <c r="S711" s="2" t="s">
        <v>68</v>
      </c>
      <c r="T711" s="2" t="s">
        <v>68</v>
      </c>
      <c r="U711" s="34"/>
      <c r="V711" s="30" t="str" cm="1">
        <f t="array" ref="V711">_xlfn.IFS(
    D711="","",
    AND(D711="Single Family Residence",OR(X711="Lead",S711="Lead",T711="Lead"),OR(Q711="No",Q711="Unknown",Q711="")),"Tier 1",
    AND(D711="Single Family Residence",OR(X711="GRR",S711="Galvanized",T711="Galvanized",F711="Lead"),OR(Q711="No",Q711="Unknown",Q711="")),"Tier 3",
    AND(D711="Single Family Residence",AI711="Yes",OR(Q711="No",Q711="Unknown",Q711="")),"Tier 4",
    AND(D711&lt;&gt;"Single Family Residence",OR(X711="Lead",AK711="Yes"),OR(Q711="No",Q711="Unknown",Q711="")),"Tier 2",
    OR(Q711="No",Q711="Unknown",Q711=""),"Tier 5",
    Q711="Yes","No Tier",
    TRUE,"")</f>
        <v/>
      </c>
      <c r="W711" s="32" t="str">
        <f t="shared" si="33"/>
        <v>Unknown</v>
      </c>
      <c r="X711" s="32" t="str" cm="1">
        <f t="array" ref="X711">_xlfn.IFS(
    AND(G711="",M711=""), "",
    OR(G711="Lead", G711="Lead Lined Galvanized", M711="Lead", M711="Lead Lined Galvanized"), "Lead",
    AND(G711="GRR", M711="GRR"), "Non-Lead",
    OR(AND(G711="GRR", M711=""), AND(G711="", M711="GRR")), "Non-Lead",
    AND(G711&lt;&gt;"GRR", G711&lt;&gt;"", M711="GRR", OR(I711="Yes", I711="Unknown", I711="")), "GRR",
    AND(G711&lt;&gt;"GRR", G711&lt;&gt;"", M711="GRR", I711="No"), "Non-Lead",
    OR(G711="Unknown", M711="Unknown"), "Unknown",
    OR(NOT(OR(G711="Lead", G711="Lead Lined Galvanized", G711="GRR", G711="Unknown")),
       NOT(OR(M711="Lead", M711="Lead Lined Galvanized", M711="GRR", M711="Unknown"))), "Non-Lead",
    TRUE, ""
)</f>
        <v/>
      </c>
      <c r="Y711" s="31" t="str">
        <f t="shared" si="34"/>
        <v/>
      </c>
      <c r="Z711" s="1" t="b">
        <v>0</v>
      </c>
      <c r="AA711" s="13"/>
      <c r="AB711" s="13"/>
      <c r="AC711" s="13"/>
      <c r="AD711" s="13"/>
      <c r="AE711" s="13"/>
      <c r="AG711" s="32" t="str" cm="1">
        <f t="array" ref="AG711">_xlfn.IFS(AH711="","",AH711="Yes",IF(ISNUMBER(U711),IF(U711&lt;1988,"Yes","No"),"No"),TRUE,"")</f>
        <v/>
      </c>
      <c r="AH711" s="32" t="str">
        <f t="shared" si="35"/>
        <v/>
      </c>
      <c r="AI711" s="32" t="str" cm="1">
        <f t="array" ref="AI711">_xlfn.IFS(AJ711="","",AJ711="Yes",IF(ISNUMBER(U711),IF(U711&lt;1988,"Yes","No"),"No"),TRUE,"No")</f>
        <v>No</v>
      </c>
      <c r="AJ711" s="32" t="str" cm="1">
        <f t="array" ref="AJ711">_xlfn.IFS(AND(S711="",T711=""),"",
     OR(S711="Lead",T711="Lead"),"No",
     OR(S711="Non-Lead Copper",T711="Non-Lead Copper"),"Yes",
     TRUE,"No")</f>
        <v>No</v>
      </c>
      <c r="AK711" s="32" t="str" cm="1">
        <f t="array" ref="AK711">_xlfn.IFS(AND(S711="",T711=""),"",
     OR(S711="Lead",T711="Lead"),"Yes",
     TRUE,"No")</f>
        <v>No</v>
      </c>
    </row>
    <row r="712" spans="1:37">
      <c r="A712" s="28">
        <v>710</v>
      </c>
      <c r="B712" s="2"/>
      <c r="C712" s="2"/>
      <c r="D712" s="3"/>
      <c r="E712" s="2"/>
      <c r="F712" s="5" t="s">
        <v>68</v>
      </c>
      <c r="G712" s="2"/>
      <c r="H712" s="2"/>
      <c r="I712" s="2"/>
      <c r="J712" s="2"/>
      <c r="K712" s="2"/>
      <c r="L712" s="2"/>
      <c r="M712" s="4"/>
      <c r="N712" s="2"/>
      <c r="O712" s="2"/>
      <c r="P712" s="2"/>
      <c r="Q712" s="2"/>
      <c r="R712" s="5"/>
      <c r="S712" s="2" t="s">
        <v>68</v>
      </c>
      <c r="T712" s="2" t="s">
        <v>68</v>
      </c>
      <c r="U712" s="34"/>
      <c r="V712" s="30" t="str" cm="1">
        <f t="array" ref="V712">_xlfn.IFS(
    D712="","",
    AND(D712="Single Family Residence",OR(X712="Lead",S712="Lead",T712="Lead"),OR(Q712="No",Q712="Unknown",Q712="")),"Tier 1",
    AND(D712="Single Family Residence",OR(X712="GRR",S712="Galvanized",T712="Galvanized",F712="Lead"),OR(Q712="No",Q712="Unknown",Q712="")),"Tier 3",
    AND(D712="Single Family Residence",AI712="Yes",OR(Q712="No",Q712="Unknown",Q712="")),"Tier 4",
    AND(D712&lt;&gt;"Single Family Residence",OR(X712="Lead",AK712="Yes"),OR(Q712="No",Q712="Unknown",Q712="")),"Tier 2",
    OR(Q712="No",Q712="Unknown",Q712=""),"Tier 5",
    Q712="Yes","No Tier",
    TRUE,"")</f>
        <v/>
      </c>
      <c r="W712" s="32" t="str">
        <f t="shared" si="33"/>
        <v>Unknown</v>
      </c>
      <c r="X712" s="32" t="str" cm="1">
        <f t="array" ref="X712">_xlfn.IFS(
    AND(G712="",M712=""), "",
    OR(G712="Lead", G712="Lead Lined Galvanized", M712="Lead", M712="Lead Lined Galvanized"), "Lead",
    AND(G712="GRR", M712="GRR"), "Non-Lead",
    OR(AND(G712="GRR", M712=""), AND(G712="", M712="GRR")), "Non-Lead",
    AND(G712&lt;&gt;"GRR", G712&lt;&gt;"", M712="GRR", OR(I712="Yes", I712="Unknown", I712="")), "GRR",
    AND(G712&lt;&gt;"GRR", G712&lt;&gt;"", M712="GRR", I712="No"), "Non-Lead",
    OR(G712="Unknown", M712="Unknown"), "Unknown",
    OR(NOT(OR(G712="Lead", G712="Lead Lined Galvanized", G712="GRR", G712="Unknown")),
       NOT(OR(M712="Lead", M712="Lead Lined Galvanized", M712="GRR", M712="Unknown"))), "Non-Lead",
    TRUE, ""
)</f>
        <v/>
      </c>
      <c r="Y712" s="31" t="str">
        <f t="shared" si="34"/>
        <v/>
      </c>
      <c r="Z712" s="1" t="b">
        <v>0</v>
      </c>
      <c r="AA712" s="13"/>
      <c r="AB712" s="13"/>
      <c r="AC712" s="13"/>
      <c r="AD712" s="13"/>
      <c r="AE712" s="13"/>
      <c r="AG712" s="32" t="str" cm="1">
        <f t="array" ref="AG712">_xlfn.IFS(AH712="","",AH712="Yes",IF(ISNUMBER(U712),IF(U712&lt;1988,"Yes","No"),"No"),TRUE,"")</f>
        <v/>
      </c>
      <c r="AH712" s="32" t="str">
        <f t="shared" si="35"/>
        <v/>
      </c>
      <c r="AI712" s="32" t="str" cm="1">
        <f t="array" ref="AI712">_xlfn.IFS(AJ712="","",AJ712="Yes",IF(ISNUMBER(U712),IF(U712&lt;1988,"Yes","No"),"No"),TRUE,"No")</f>
        <v>No</v>
      </c>
      <c r="AJ712" s="32" t="str" cm="1">
        <f t="array" ref="AJ712">_xlfn.IFS(AND(S712="",T712=""),"",
     OR(S712="Lead",T712="Lead"),"No",
     OR(S712="Non-Lead Copper",T712="Non-Lead Copper"),"Yes",
     TRUE,"No")</f>
        <v>No</v>
      </c>
      <c r="AK712" s="32" t="str" cm="1">
        <f t="array" ref="AK712">_xlfn.IFS(AND(S712="",T712=""),"",
     OR(S712="Lead",T712="Lead"),"Yes",
     TRUE,"No")</f>
        <v>No</v>
      </c>
    </row>
    <row r="713" spans="1:37">
      <c r="A713" s="28">
        <v>711</v>
      </c>
      <c r="B713" s="2"/>
      <c r="C713" s="2"/>
      <c r="D713" s="3"/>
      <c r="E713" s="2"/>
      <c r="F713" s="5" t="s">
        <v>68</v>
      </c>
      <c r="G713" s="2"/>
      <c r="H713" s="2"/>
      <c r="I713" s="2"/>
      <c r="J713" s="2"/>
      <c r="K713" s="2"/>
      <c r="L713" s="2"/>
      <c r="M713" s="4"/>
      <c r="N713" s="2"/>
      <c r="O713" s="2"/>
      <c r="P713" s="2"/>
      <c r="Q713" s="2"/>
      <c r="R713" s="5"/>
      <c r="S713" s="2" t="s">
        <v>68</v>
      </c>
      <c r="T713" s="2" t="s">
        <v>68</v>
      </c>
      <c r="U713" s="34"/>
      <c r="V713" s="30" t="str" cm="1">
        <f t="array" ref="V713">_xlfn.IFS(
    D713="","",
    AND(D713="Single Family Residence",OR(X713="Lead",S713="Lead",T713="Lead"),OR(Q713="No",Q713="Unknown",Q713="")),"Tier 1",
    AND(D713="Single Family Residence",OR(X713="GRR",S713="Galvanized",T713="Galvanized",F713="Lead"),OR(Q713="No",Q713="Unknown",Q713="")),"Tier 3",
    AND(D713="Single Family Residence",AI713="Yes",OR(Q713="No",Q713="Unknown",Q713="")),"Tier 4",
    AND(D713&lt;&gt;"Single Family Residence",OR(X713="Lead",AK713="Yes"),OR(Q713="No",Q713="Unknown",Q713="")),"Tier 2",
    OR(Q713="No",Q713="Unknown",Q713=""),"Tier 5",
    Q713="Yes","No Tier",
    TRUE,"")</f>
        <v/>
      </c>
      <c r="W713" s="32" t="str">
        <f t="shared" si="33"/>
        <v>Unknown</v>
      </c>
      <c r="X713" s="32" t="str" cm="1">
        <f t="array" ref="X713">_xlfn.IFS(
    AND(G713="",M713=""), "",
    OR(G713="Lead", G713="Lead Lined Galvanized", M713="Lead", M713="Lead Lined Galvanized"), "Lead",
    AND(G713="GRR", M713="GRR"), "Non-Lead",
    OR(AND(G713="GRR", M713=""), AND(G713="", M713="GRR")), "Non-Lead",
    AND(G713&lt;&gt;"GRR", G713&lt;&gt;"", M713="GRR", OR(I713="Yes", I713="Unknown", I713="")), "GRR",
    AND(G713&lt;&gt;"GRR", G713&lt;&gt;"", M713="GRR", I713="No"), "Non-Lead",
    OR(G713="Unknown", M713="Unknown"), "Unknown",
    OR(NOT(OR(G713="Lead", G713="Lead Lined Galvanized", G713="GRR", G713="Unknown")),
       NOT(OR(M713="Lead", M713="Lead Lined Galvanized", M713="GRR", M713="Unknown"))), "Non-Lead",
    TRUE, ""
)</f>
        <v/>
      </c>
      <c r="Y713" s="31" t="str">
        <f t="shared" si="34"/>
        <v/>
      </c>
      <c r="Z713" s="1" t="b">
        <v>0</v>
      </c>
      <c r="AA713" s="13"/>
      <c r="AB713" s="13"/>
      <c r="AC713" s="13"/>
      <c r="AD713" s="13"/>
      <c r="AE713" s="13"/>
      <c r="AG713" s="32" t="str" cm="1">
        <f t="array" ref="AG713">_xlfn.IFS(AH713="","",AH713="Yes",IF(ISNUMBER(U713),IF(U713&lt;1988,"Yes","No"),"No"),TRUE,"")</f>
        <v/>
      </c>
      <c r="AH713" s="32" t="str">
        <f t="shared" si="35"/>
        <v/>
      </c>
      <c r="AI713" s="32" t="str" cm="1">
        <f t="array" ref="AI713">_xlfn.IFS(AJ713="","",AJ713="Yes",IF(ISNUMBER(U713),IF(U713&lt;1988,"Yes","No"),"No"),TRUE,"No")</f>
        <v>No</v>
      </c>
      <c r="AJ713" s="32" t="str" cm="1">
        <f t="array" ref="AJ713">_xlfn.IFS(AND(S713="",T713=""),"",
     OR(S713="Lead",T713="Lead"),"No",
     OR(S713="Non-Lead Copper",T713="Non-Lead Copper"),"Yes",
     TRUE,"No")</f>
        <v>No</v>
      </c>
      <c r="AK713" s="32" t="str" cm="1">
        <f t="array" ref="AK713">_xlfn.IFS(AND(S713="",T713=""),"",
     OR(S713="Lead",T713="Lead"),"Yes",
     TRUE,"No")</f>
        <v>No</v>
      </c>
    </row>
    <row r="714" spans="1:37">
      <c r="A714" s="28">
        <v>712</v>
      </c>
      <c r="B714" s="2"/>
      <c r="C714" s="2"/>
      <c r="D714" s="3"/>
      <c r="E714" s="2"/>
      <c r="F714" s="5" t="s">
        <v>68</v>
      </c>
      <c r="G714" s="2"/>
      <c r="H714" s="2"/>
      <c r="I714" s="2"/>
      <c r="J714" s="2"/>
      <c r="K714" s="2"/>
      <c r="L714" s="2"/>
      <c r="M714" s="4"/>
      <c r="N714" s="2"/>
      <c r="O714" s="2"/>
      <c r="P714" s="2"/>
      <c r="Q714" s="2"/>
      <c r="R714" s="5"/>
      <c r="S714" s="2" t="s">
        <v>68</v>
      </c>
      <c r="T714" s="2" t="s">
        <v>68</v>
      </c>
      <c r="U714" s="34"/>
      <c r="V714" s="30" t="str" cm="1">
        <f t="array" ref="V714">_xlfn.IFS(
    D714="","",
    AND(D714="Single Family Residence",OR(X714="Lead",S714="Lead",T714="Lead"),OR(Q714="No",Q714="Unknown",Q714="")),"Tier 1",
    AND(D714="Single Family Residence",OR(X714="GRR",S714="Galvanized",T714="Galvanized",F714="Lead"),OR(Q714="No",Q714="Unknown",Q714="")),"Tier 3",
    AND(D714="Single Family Residence",AI714="Yes",OR(Q714="No",Q714="Unknown",Q714="")),"Tier 4",
    AND(D714&lt;&gt;"Single Family Residence",OR(X714="Lead",AK714="Yes"),OR(Q714="No",Q714="Unknown",Q714="")),"Tier 2",
    OR(Q714="No",Q714="Unknown",Q714=""),"Tier 5",
    Q714="Yes","No Tier",
    TRUE,"")</f>
        <v/>
      </c>
      <c r="W714" s="32" t="str">
        <f t="shared" si="33"/>
        <v>Unknown</v>
      </c>
      <c r="X714" s="32" t="str" cm="1">
        <f t="array" ref="X714">_xlfn.IFS(
    AND(G714="",M714=""), "",
    OR(G714="Lead", G714="Lead Lined Galvanized", M714="Lead", M714="Lead Lined Galvanized"), "Lead",
    AND(G714="GRR", M714="GRR"), "Non-Lead",
    OR(AND(G714="GRR", M714=""), AND(G714="", M714="GRR")), "Non-Lead",
    AND(G714&lt;&gt;"GRR", G714&lt;&gt;"", M714="GRR", OR(I714="Yes", I714="Unknown", I714="")), "GRR",
    AND(G714&lt;&gt;"GRR", G714&lt;&gt;"", M714="GRR", I714="No"), "Non-Lead",
    OR(G714="Unknown", M714="Unknown"), "Unknown",
    OR(NOT(OR(G714="Lead", G714="Lead Lined Galvanized", G714="GRR", G714="Unknown")),
       NOT(OR(M714="Lead", M714="Lead Lined Galvanized", M714="GRR", M714="Unknown"))), "Non-Lead",
    TRUE, ""
)</f>
        <v/>
      </c>
      <c r="Y714" s="31" t="str">
        <f t="shared" si="34"/>
        <v/>
      </c>
      <c r="Z714" s="1" t="b">
        <v>0</v>
      </c>
      <c r="AA714" s="13"/>
      <c r="AB714" s="13"/>
      <c r="AC714" s="13"/>
      <c r="AD714" s="13"/>
      <c r="AE714" s="13"/>
      <c r="AG714" s="32" t="str" cm="1">
        <f t="array" ref="AG714">_xlfn.IFS(AH714="","",AH714="Yes",IF(ISNUMBER(U714),IF(U714&lt;1988,"Yes","No"),"No"),TRUE,"")</f>
        <v/>
      </c>
      <c r="AH714" s="32" t="str">
        <f t="shared" si="35"/>
        <v/>
      </c>
      <c r="AI714" s="32" t="str" cm="1">
        <f t="array" ref="AI714">_xlfn.IFS(AJ714="","",AJ714="Yes",IF(ISNUMBER(U714),IF(U714&lt;1988,"Yes","No"),"No"),TRUE,"No")</f>
        <v>No</v>
      </c>
      <c r="AJ714" s="32" t="str" cm="1">
        <f t="array" ref="AJ714">_xlfn.IFS(AND(S714="",T714=""),"",
     OR(S714="Lead",T714="Lead"),"No",
     OR(S714="Non-Lead Copper",T714="Non-Lead Copper"),"Yes",
     TRUE,"No")</f>
        <v>No</v>
      </c>
      <c r="AK714" s="32" t="str" cm="1">
        <f t="array" ref="AK714">_xlfn.IFS(AND(S714="",T714=""),"",
     OR(S714="Lead",T714="Lead"),"Yes",
     TRUE,"No")</f>
        <v>No</v>
      </c>
    </row>
    <row r="715" spans="1:37">
      <c r="A715" s="28">
        <v>713</v>
      </c>
      <c r="B715" s="2"/>
      <c r="C715" s="2"/>
      <c r="D715" s="3"/>
      <c r="E715" s="2"/>
      <c r="F715" s="5" t="s">
        <v>68</v>
      </c>
      <c r="G715" s="2"/>
      <c r="H715" s="2"/>
      <c r="I715" s="2"/>
      <c r="J715" s="2"/>
      <c r="K715" s="2"/>
      <c r="L715" s="2"/>
      <c r="M715" s="4"/>
      <c r="N715" s="2"/>
      <c r="O715" s="2"/>
      <c r="P715" s="2"/>
      <c r="Q715" s="2"/>
      <c r="R715" s="5"/>
      <c r="S715" s="2" t="s">
        <v>68</v>
      </c>
      <c r="T715" s="2" t="s">
        <v>68</v>
      </c>
      <c r="U715" s="34"/>
      <c r="V715" s="30" t="str" cm="1">
        <f t="array" ref="V715">_xlfn.IFS(
    D715="","",
    AND(D715="Single Family Residence",OR(X715="Lead",S715="Lead",T715="Lead"),OR(Q715="No",Q715="Unknown",Q715="")),"Tier 1",
    AND(D715="Single Family Residence",OR(X715="GRR",S715="Galvanized",T715="Galvanized",F715="Lead"),OR(Q715="No",Q715="Unknown",Q715="")),"Tier 3",
    AND(D715="Single Family Residence",AI715="Yes",OR(Q715="No",Q715="Unknown",Q715="")),"Tier 4",
    AND(D715&lt;&gt;"Single Family Residence",OR(X715="Lead",AK715="Yes"),OR(Q715="No",Q715="Unknown",Q715="")),"Tier 2",
    OR(Q715="No",Q715="Unknown",Q715=""),"Tier 5",
    Q715="Yes","No Tier",
    TRUE,"")</f>
        <v/>
      </c>
      <c r="W715" s="32" t="str">
        <f t="shared" si="33"/>
        <v>Unknown</v>
      </c>
      <c r="X715" s="32" t="str" cm="1">
        <f t="array" ref="X715">_xlfn.IFS(
    AND(G715="",M715=""), "",
    OR(G715="Lead", G715="Lead Lined Galvanized", M715="Lead", M715="Lead Lined Galvanized"), "Lead",
    AND(G715="GRR", M715="GRR"), "Non-Lead",
    OR(AND(G715="GRR", M715=""), AND(G715="", M715="GRR")), "Non-Lead",
    AND(G715&lt;&gt;"GRR", G715&lt;&gt;"", M715="GRR", OR(I715="Yes", I715="Unknown", I715="")), "GRR",
    AND(G715&lt;&gt;"GRR", G715&lt;&gt;"", M715="GRR", I715="No"), "Non-Lead",
    OR(G715="Unknown", M715="Unknown"), "Unknown",
    OR(NOT(OR(G715="Lead", G715="Lead Lined Galvanized", G715="GRR", G715="Unknown")),
       NOT(OR(M715="Lead", M715="Lead Lined Galvanized", M715="GRR", M715="Unknown"))), "Non-Lead",
    TRUE, ""
)</f>
        <v/>
      </c>
      <c r="Y715" s="31" t="str">
        <f t="shared" si="34"/>
        <v/>
      </c>
      <c r="Z715" s="1" t="b">
        <v>0</v>
      </c>
      <c r="AA715" s="13"/>
      <c r="AB715" s="13"/>
      <c r="AC715" s="13"/>
      <c r="AD715" s="13"/>
      <c r="AE715" s="13"/>
      <c r="AG715" s="32" t="str" cm="1">
        <f t="array" ref="AG715">_xlfn.IFS(AH715="","",AH715="Yes",IF(ISNUMBER(U715),IF(U715&lt;1988,"Yes","No"),"No"),TRUE,"")</f>
        <v/>
      </c>
      <c r="AH715" s="32" t="str">
        <f t="shared" si="35"/>
        <v/>
      </c>
      <c r="AI715" s="32" t="str" cm="1">
        <f t="array" ref="AI715">_xlfn.IFS(AJ715="","",AJ715="Yes",IF(ISNUMBER(U715),IF(U715&lt;1988,"Yes","No"),"No"),TRUE,"No")</f>
        <v>No</v>
      </c>
      <c r="AJ715" s="32" t="str" cm="1">
        <f t="array" ref="AJ715">_xlfn.IFS(AND(S715="",T715=""),"",
     OR(S715="Lead",T715="Lead"),"No",
     OR(S715="Non-Lead Copper",T715="Non-Lead Copper"),"Yes",
     TRUE,"No")</f>
        <v>No</v>
      </c>
      <c r="AK715" s="32" t="str" cm="1">
        <f t="array" ref="AK715">_xlfn.IFS(AND(S715="",T715=""),"",
     OR(S715="Lead",T715="Lead"),"Yes",
     TRUE,"No")</f>
        <v>No</v>
      </c>
    </row>
    <row r="716" spans="1:37">
      <c r="A716" s="28">
        <v>714</v>
      </c>
      <c r="B716" s="2"/>
      <c r="C716" s="2"/>
      <c r="D716" s="3"/>
      <c r="E716" s="2"/>
      <c r="F716" s="5" t="s">
        <v>68</v>
      </c>
      <c r="G716" s="2"/>
      <c r="H716" s="2"/>
      <c r="I716" s="2"/>
      <c r="J716" s="2"/>
      <c r="K716" s="2"/>
      <c r="L716" s="2"/>
      <c r="M716" s="4"/>
      <c r="N716" s="2"/>
      <c r="O716" s="2"/>
      <c r="P716" s="2"/>
      <c r="Q716" s="2"/>
      <c r="R716" s="5"/>
      <c r="S716" s="2" t="s">
        <v>68</v>
      </c>
      <c r="T716" s="2" t="s">
        <v>68</v>
      </c>
      <c r="U716" s="34"/>
      <c r="V716" s="30" t="str" cm="1">
        <f t="array" ref="V716">_xlfn.IFS(
    D716="","",
    AND(D716="Single Family Residence",OR(X716="Lead",S716="Lead",T716="Lead"),OR(Q716="No",Q716="Unknown",Q716="")),"Tier 1",
    AND(D716="Single Family Residence",OR(X716="GRR",S716="Galvanized",T716="Galvanized",F716="Lead"),OR(Q716="No",Q716="Unknown",Q716="")),"Tier 3",
    AND(D716="Single Family Residence",AI716="Yes",OR(Q716="No",Q716="Unknown",Q716="")),"Tier 4",
    AND(D716&lt;&gt;"Single Family Residence",OR(X716="Lead",AK716="Yes"),OR(Q716="No",Q716="Unknown",Q716="")),"Tier 2",
    OR(Q716="No",Q716="Unknown",Q716=""),"Tier 5",
    Q716="Yes","No Tier",
    TRUE,"")</f>
        <v/>
      </c>
      <c r="W716" s="32" t="str">
        <f t="shared" si="33"/>
        <v>Unknown</v>
      </c>
      <c r="X716" s="32" t="str" cm="1">
        <f t="array" ref="X716">_xlfn.IFS(
    AND(G716="",M716=""), "",
    OR(G716="Lead", G716="Lead Lined Galvanized", M716="Lead", M716="Lead Lined Galvanized"), "Lead",
    AND(G716="GRR", M716="GRR"), "Non-Lead",
    OR(AND(G716="GRR", M716=""), AND(G716="", M716="GRR")), "Non-Lead",
    AND(G716&lt;&gt;"GRR", G716&lt;&gt;"", M716="GRR", OR(I716="Yes", I716="Unknown", I716="")), "GRR",
    AND(G716&lt;&gt;"GRR", G716&lt;&gt;"", M716="GRR", I716="No"), "Non-Lead",
    OR(G716="Unknown", M716="Unknown"), "Unknown",
    OR(NOT(OR(G716="Lead", G716="Lead Lined Galvanized", G716="GRR", G716="Unknown")),
       NOT(OR(M716="Lead", M716="Lead Lined Galvanized", M716="GRR", M716="Unknown"))), "Non-Lead",
    TRUE, ""
)</f>
        <v/>
      </c>
      <c r="Y716" s="31" t="str">
        <f t="shared" si="34"/>
        <v/>
      </c>
      <c r="Z716" s="1" t="b">
        <v>0</v>
      </c>
      <c r="AA716" s="13"/>
      <c r="AB716" s="13"/>
      <c r="AC716" s="13"/>
      <c r="AD716" s="13"/>
      <c r="AE716" s="13"/>
      <c r="AG716" s="32" t="str" cm="1">
        <f t="array" ref="AG716">_xlfn.IFS(AH716="","",AH716="Yes",IF(ISNUMBER(U716),IF(U716&lt;1988,"Yes","No"),"No"),TRUE,"")</f>
        <v/>
      </c>
      <c r="AH716" s="32" t="str">
        <f t="shared" si="35"/>
        <v/>
      </c>
      <c r="AI716" s="32" t="str" cm="1">
        <f t="array" ref="AI716">_xlfn.IFS(AJ716="","",AJ716="Yes",IF(ISNUMBER(U716),IF(U716&lt;1988,"Yes","No"),"No"),TRUE,"No")</f>
        <v>No</v>
      </c>
      <c r="AJ716" s="32" t="str" cm="1">
        <f t="array" ref="AJ716">_xlfn.IFS(AND(S716="",T716=""),"",
     OR(S716="Lead",T716="Lead"),"No",
     OR(S716="Non-Lead Copper",T716="Non-Lead Copper"),"Yes",
     TRUE,"No")</f>
        <v>No</v>
      </c>
      <c r="AK716" s="32" t="str" cm="1">
        <f t="array" ref="AK716">_xlfn.IFS(AND(S716="",T716=""),"",
     OR(S716="Lead",T716="Lead"),"Yes",
     TRUE,"No")</f>
        <v>No</v>
      </c>
    </row>
    <row r="717" spans="1:37">
      <c r="A717" s="28">
        <v>715</v>
      </c>
      <c r="B717" s="2"/>
      <c r="C717" s="2"/>
      <c r="D717" s="3"/>
      <c r="E717" s="2"/>
      <c r="F717" s="5" t="s">
        <v>68</v>
      </c>
      <c r="G717" s="2"/>
      <c r="H717" s="2"/>
      <c r="I717" s="2"/>
      <c r="J717" s="2"/>
      <c r="K717" s="2"/>
      <c r="L717" s="2"/>
      <c r="M717" s="4"/>
      <c r="N717" s="2"/>
      <c r="O717" s="2"/>
      <c r="P717" s="2"/>
      <c r="Q717" s="2"/>
      <c r="R717" s="5"/>
      <c r="S717" s="2" t="s">
        <v>68</v>
      </c>
      <c r="T717" s="2" t="s">
        <v>68</v>
      </c>
      <c r="U717" s="34"/>
      <c r="V717" s="30" t="str" cm="1">
        <f t="array" ref="V717">_xlfn.IFS(
    D717="","",
    AND(D717="Single Family Residence",OR(X717="Lead",S717="Lead",T717="Lead"),OR(Q717="No",Q717="Unknown",Q717="")),"Tier 1",
    AND(D717="Single Family Residence",OR(X717="GRR",S717="Galvanized",T717="Galvanized",F717="Lead"),OR(Q717="No",Q717="Unknown",Q717="")),"Tier 3",
    AND(D717="Single Family Residence",AI717="Yes",OR(Q717="No",Q717="Unknown",Q717="")),"Tier 4",
    AND(D717&lt;&gt;"Single Family Residence",OR(X717="Lead",AK717="Yes"),OR(Q717="No",Q717="Unknown",Q717="")),"Tier 2",
    OR(Q717="No",Q717="Unknown",Q717=""),"Tier 5",
    Q717="Yes","No Tier",
    TRUE,"")</f>
        <v/>
      </c>
      <c r="W717" s="32" t="str">
        <f t="shared" si="33"/>
        <v>Unknown</v>
      </c>
      <c r="X717" s="32" t="str" cm="1">
        <f t="array" ref="X717">_xlfn.IFS(
    AND(G717="",M717=""), "",
    OR(G717="Lead", G717="Lead Lined Galvanized", M717="Lead", M717="Lead Lined Galvanized"), "Lead",
    AND(G717="GRR", M717="GRR"), "Non-Lead",
    OR(AND(G717="GRR", M717=""), AND(G717="", M717="GRR")), "Non-Lead",
    AND(G717&lt;&gt;"GRR", G717&lt;&gt;"", M717="GRR", OR(I717="Yes", I717="Unknown", I717="")), "GRR",
    AND(G717&lt;&gt;"GRR", G717&lt;&gt;"", M717="GRR", I717="No"), "Non-Lead",
    OR(G717="Unknown", M717="Unknown"), "Unknown",
    OR(NOT(OR(G717="Lead", G717="Lead Lined Galvanized", G717="GRR", G717="Unknown")),
       NOT(OR(M717="Lead", M717="Lead Lined Galvanized", M717="GRR", M717="Unknown"))), "Non-Lead",
    TRUE, ""
)</f>
        <v/>
      </c>
      <c r="Y717" s="31" t="str">
        <f t="shared" si="34"/>
        <v/>
      </c>
      <c r="Z717" s="1" t="b">
        <v>0</v>
      </c>
      <c r="AA717" s="13"/>
      <c r="AB717" s="13"/>
      <c r="AC717" s="13"/>
      <c r="AD717" s="13"/>
      <c r="AE717" s="13"/>
      <c r="AG717" s="32" t="str" cm="1">
        <f t="array" ref="AG717">_xlfn.IFS(AH717="","",AH717="Yes",IF(ISNUMBER(U717),IF(U717&lt;1988,"Yes","No"),"No"),TRUE,"")</f>
        <v/>
      </c>
      <c r="AH717" s="32" t="str">
        <f t="shared" si="35"/>
        <v/>
      </c>
      <c r="AI717" s="32" t="str" cm="1">
        <f t="array" ref="AI717">_xlfn.IFS(AJ717="","",AJ717="Yes",IF(ISNUMBER(U717),IF(U717&lt;1988,"Yes","No"),"No"),TRUE,"No")</f>
        <v>No</v>
      </c>
      <c r="AJ717" s="32" t="str" cm="1">
        <f t="array" ref="AJ717">_xlfn.IFS(AND(S717="",T717=""),"",
     OR(S717="Lead",T717="Lead"),"No",
     OR(S717="Non-Lead Copper",T717="Non-Lead Copper"),"Yes",
     TRUE,"No")</f>
        <v>No</v>
      </c>
      <c r="AK717" s="32" t="str" cm="1">
        <f t="array" ref="AK717">_xlfn.IFS(AND(S717="",T717=""),"",
     OR(S717="Lead",T717="Lead"),"Yes",
     TRUE,"No")</f>
        <v>No</v>
      </c>
    </row>
    <row r="718" spans="1:37">
      <c r="A718" s="28">
        <v>716</v>
      </c>
      <c r="B718" s="2"/>
      <c r="C718" s="2"/>
      <c r="D718" s="3"/>
      <c r="E718" s="2"/>
      <c r="F718" s="5" t="s">
        <v>68</v>
      </c>
      <c r="G718" s="2"/>
      <c r="H718" s="2"/>
      <c r="I718" s="2"/>
      <c r="J718" s="2"/>
      <c r="K718" s="2"/>
      <c r="L718" s="2"/>
      <c r="M718" s="4"/>
      <c r="N718" s="2"/>
      <c r="O718" s="2"/>
      <c r="P718" s="2"/>
      <c r="Q718" s="2"/>
      <c r="R718" s="5"/>
      <c r="S718" s="2" t="s">
        <v>68</v>
      </c>
      <c r="T718" s="2" t="s">
        <v>68</v>
      </c>
      <c r="U718" s="34"/>
      <c r="V718" s="30" t="str" cm="1">
        <f t="array" ref="V718">_xlfn.IFS(
    D718="","",
    AND(D718="Single Family Residence",OR(X718="Lead",S718="Lead",T718="Lead"),OR(Q718="No",Q718="Unknown",Q718="")),"Tier 1",
    AND(D718="Single Family Residence",OR(X718="GRR",S718="Galvanized",T718="Galvanized",F718="Lead"),OR(Q718="No",Q718="Unknown",Q718="")),"Tier 3",
    AND(D718="Single Family Residence",AI718="Yes",OR(Q718="No",Q718="Unknown",Q718="")),"Tier 4",
    AND(D718&lt;&gt;"Single Family Residence",OR(X718="Lead",AK718="Yes"),OR(Q718="No",Q718="Unknown",Q718="")),"Tier 2",
    OR(Q718="No",Q718="Unknown",Q718=""),"Tier 5",
    Q718="Yes","No Tier",
    TRUE,"")</f>
        <v/>
      </c>
      <c r="W718" s="32" t="str">
        <f t="shared" si="33"/>
        <v>Unknown</v>
      </c>
      <c r="X718" s="32" t="str" cm="1">
        <f t="array" ref="X718">_xlfn.IFS(
    AND(G718="",M718=""), "",
    OR(G718="Lead", G718="Lead Lined Galvanized", M718="Lead", M718="Lead Lined Galvanized"), "Lead",
    AND(G718="GRR", M718="GRR"), "Non-Lead",
    OR(AND(G718="GRR", M718=""), AND(G718="", M718="GRR")), "Non-Lead",
    AND(G718&lt;&gt;"GRR", G718&lt;&gt;"", M718="GRR", OR(I718="Yes", I718="Unknown", I718="")), "GRR",
    AND(G718&lt;&gt;"GRR", G718&lt;&gt;"", M718="GRR", I718="No"), "Non-Lead",
    OR(G718="Unknown", M718="Unknown"), "Unknown",
    OR(NOT(OR(G718="Lead", G718="Lead Lined Galvanized", G718="GRR", G718="Unknown")),
       NOT(OR(M718="Lead", M718="Lead Lined Galvanized", M718="GRR", M718="Unknown"))), "Non-Lead",
    TRUE, ""
)</f>
        <v/>
      </c>
      <c r="Y718" s="31" t="str">
        <f t="shared" si="34"/>
        <v/>
      </c>
      <c r="Z718" s="1" t="b">
        <v>0</v>
      </c>
      <c r="AA718" s="13"/>
      <c r="AB718" s="13"/>
      <c r="AC718" s="13"/>
      <c r="AD718" s="13"/>
      <c r="AE718" s="13"/>
      <c r="AG718" s="32" t="str" cm="1">
        <f t="array" ref="AG718">_xlfn.IFS(AH718="","",AH718="Yes",IF(ISNUMBER(U718),IF(U718&lt;1988,"Yes","No"),"No"),TRUE,"")</f>
        <v/>
      </c>
      <c r="AH718" s="32" t="str">
        <f t="shared" si="35"/>
        <v/>
      </c>
      <c r="AI718" s="32" t="str" cm="1">
        <f t="array" ref="AI718">_xlfn.IFS(AJ718="","",AJ718="Yes",IF(ISNUMBER(U718),IF(U718&lt;1988,"Yes","No"),"No"),TRUE,"No")</f>
        <v>No</v>
      </c>
      <c r="AJ718" s="32" t="str" cm="1">
        <f t="array" ref="AJ718">_xlfn.IFS(AND(S718="",T718=""),"",
     OR(S718="Lead",T718="Lead"),"No",
     OR(S718="Non-Lead Copper",T718="Non-Lead Copper"),"Yes",
     TRUE,"No")</f>
        <v>No</v>
      </c>
      <c r="AK718" s="32" t="str" cm="1">
        <f t="array" ref="AK718">_xlfn.IFS(AND(S718="",T718=""),"",
     OR(S718="Lead",T718="Lead"),"Yes",
     TRUE,"No")</f>
        <v>No</v>
      </c>
    </row>
    <row r="719" spans="1:37">
      <c r="A719" s="28">
        <v>717</v>
      </c>
      <c r="B719" s="2"/>
      <c r="C719" s="2"/>
      <c r="D719" s="3"/>
      <c r="E719" s="2"/>
      <c r="F719" s="5" t="s">
        <v>68</v>
      </c>
      <c r="G719" s="2"/>
      <c r="H719" s="2"/>
      <c r="I719" s="2"/>
      <c r="J719" s="2"/>
      <c r="K719" s="2"/>
      <c r="L719" s="2"/>
      <c r="M719" s="4"/>
      <c r="N719" s="2"/>
      <c r="O719" s="2"/>
      <c r="P719" s="2"/>
      <c r="Q719" s="2"/>
      <c r="R719" s="5"/>
      <c r="S719" s="2" t="s">
        <v>68</v>
      </c>
      <c r="T719" s="2" t="s">
        <v>68</v>
      </c>
      <c r="U719" s="34"/>
      <c r="V719" s="30" t="str" cm="1">
        <f t="array" ref="V719">_xlfn.IFS(
    D719="","",
    AND(D719="Single Family Residence",OR(X719="Lead",S719="Lead",T719="Lead"),OR(Q719="No",Q719="Unknown",Q719="")),"Tier 1",
    AND(D719="Single Family Residence",OR(X719="GRR",S719="Galvanized",T719="Galvanized",F719="Lead"),OR(Q719="No",Q719="Unknown",Q719="")),"Tier 3",
    AND(D719="Single Family Residence",AI719="Yes",OR(Q719="No",Q719="Unknown",Q719="")),"Tier 4",
    AND(D719&lt;&gt;"Single Family Residence",OR(X719="Lead",AK719="Yes"),OR(Q719="No",Q719="Unknown",Q719="")),"Tier 2",
    OR(Q719="No",Q719="Unknown",Q719=""),"Tier 5",
    Q719="Yes","No Tier",
    TRUE,"")</f>
        <v/>
      </c>
      <c r="W719" s="32" t="str">
        <f t="shared" si="33"/>
        <v>Unknown</v>
      </c>
      <c r="X719" s="32" t="str" cm="1">
        <f t="array" ref="X719">_xlfn.IFS(
    AND(G719="",M719=""), "",
    OR(G719="Lead", G719="Lead Lined Galvanized", M719="Lead", M719="Lead Lined Galvanized"), "Lead",
    AND(G719="GRR", M719="GRR"), "Non-Lead",
    OR(AND(G719="GRR", M719=""), AND(G719="", M719="GRR")), "Non-Lead",
    AND(G719&lt;&gt;"GRR", G719&lt;&gt;"", M719="GRR", OR(I719="Yes", I719="Unknown", I719="")), "GRR",
    AND(G719&lt;&gt;"GRR", G719&lt;&gt;"", M719="GRR", I719="No"), "Non-Lead",
    OR(G719="Unknown", M719="Unknown"), "Unknown",
    OR(NOT(OR(G719="Lead", G719="Lead Lined Galvanized", G719="GRR", G719="Unknown")),
       NOT(OR(M719="Lead", M719="Lead Lined Galvanized", M719="GRR", M719="Unknown"))), "Non-Lead",
    TRUE, ""
)</f>
        <v/>
      </c>
      <c r="Y719" s="31" t="str">
        <f t="shared" si="34"/>
        <v/>
      </c>
      <c r="Z719" s="1" t="b">
        <v>0</v>
      </c>
      <c r="AA719" s="13"/>
      <c r="AB719" s="13"/>
      <c r="AC719" s="13"/>
      <c r="AD719" s="13"/>
      <c r="AE719" s="13"/>
      <c r="AG719" s="32" t="str" cm="1">
        <f t="array" ref="AG719">_xlfn.IFS(AH719="","",AH719="Yes",IF(ISNUMBER(U719),IF(U719&lt;1988,"Yes","No"),"No"),TRUE,"")</f>
        <v/>
      </c>
      <c r="AH719" s="32" t="str">
        <f t="shared" si="35"/>
        <v/>
      </c>
      <c r="AI719" s="32" t="str" cm="1">
        <f t="array" ref="AI719">_xlfn.IFS(AJ719="","",AJ719="Yes",IF(ISNUMBER(U719),IF(U719&lt;1988,"Yes","No"),"No"),TRUE,"No")</f>
        <v>No</v>
      </c>
      <c r="AJ719" s="32" t="str" cm="1">
        <f t="array" ref="AJ719">_xlfn.IFS(AND(S719="",T719=""),"",
     OR(S719="Lead",T719="Lead"),"No",
     OR(S719="Non-Lead Copper",T719="Non-Lead Copper"),"Yes",
     TRUE,"No")</f>
        <v>No</v>
      </c>
      <c r="AK719" s="32" t="str" cm="1">
        <f t="array" ref="AK719">_xlfn.IFS(AND(S719="",T719=""),"",
     OR(S719="Lead",T719="Lead"),"Yes",
     TRUE,"No")</f>
        <v>No</v>
      </c>
    </row>
    <row r="720" spans="1:37">
      <c r="A720" s="28">
        <v>718</v>
      </c>
      <c r="B720" s="2"/>
      <c r="C720" s="2"/>
      <c r="D720" s="3"/>
      <c r="E720" s="2"/>
      <c r="F720" s="5" t="s">
        <v>68</v>
      </c>
      <c r="G720" s="2"/>
      <c r="H720" s="2"/>
      <c r="I720" s="2"/>
      <c r="J720" s="2"/>
      <c r="K720" s="2"/>
      <c r="L720" s="2"/>
      <c r="M720" s="4"/>
      <c r="N720" s="2"/>
      <c r="O720" s="2"/>
      <c r="P720" s="2"/>
      <c r="Q720" s="2"/>
      <c r="R720" s="5"/>
      <c r="S720" s="2" t="s">
        <v>68</v>
      </c>
      <c r="T720" s="2" t="s">
        <v>68</v>
      </c>
      <c r="U720" s="34"/>
      <c r="V720" s="30" t="str" cm="1">
        <f t="array" ref="V720">_xlfn.IFS(
    D720="","",
    AND(D720="Single Family Residence",OR(X720="Lead",S720="Lead",T720="Lead"),OR(Q720="No",Q720="Unknown",Q720="")),"Tier 1",
    AND(D720="Single Family Residence",OR(X720="GRR",S720="Galvanized",T720="Galvanized",F720="Lead"),OR(Q720="No",Q720="Unknown",Q720="")),"Tier 3",
    AND(D720="Single Family Residence",AI720="Yes",OR(Q720="No",Q720="Unknown",Q720="")),"Tier 4",
    AND(D720&lt;&gt;"Single Family Residence",OR(X720="Lead",AK720="Yes"),OR(Q720="No",Q720="Unknown",Q720="")),"Tier 2",
    OR(Q720="No",Q720="Unknown",Q720=""),"Tier 5",
    Q720="Yes","No Tier",
    TRUE,"")</f>
        <v/>
      </c>
      <c r="W720" s="32" t="str">
        <f t="shared" si="33"/>
        <v>Unknown</v>
      </c>
      <c r="X720" s="32" t="str" cm="1">
        <f t="array" ref="X720">_xlfn.IFS(
    AND(G720="",M720=""), "",
    OR(G720="Lead", G720="Lead Lined Galvanized", M720="Lead", M720="Lead Lined Galvanized"), "Lead",
    AND(G720="GRR", M720="GRR"), "Non-Lead",
    OR(AND(G720="GRR", M720=""), AND(G720="", M720="GRR")), "Non-Lead",
    AND(G720&lt;&gt;"GRR", G720&lt;&gt;"", M720="GRR", OR(I720="Yes", I720="Unknown", I720="")), "GRR",
    AND(G720&lt;&gt;"GRR", G720&lt;&gt;"", M720="GRR", I720="No"), "Non-Lead",
    OR(G720="Unknown", M720="Unknown"), "Unknown",
    OR(NOT(OR(G720="Lead", G720="Lead Lined Galvanized", G720="GRR", G720="Unknown")),
       NOT(OR(M720="Lead", M720="Lead Lined Galvanized", M720="GRR", M720="Unknown"))), "Non-Lead",
    TRUE, ""
)</f>
        <v/>
      </c>
      <c r="Y720" s="31" t="str">
        <f t="shared" si="34"/>
        <v/>
      </c>
      <c r="Z720" s="1" t="b">
        <v>0</v>
      </c>
      <c r="AA720" s="13"/>
      <c r="AB720" s="13"/>
      <c r="AC720" s="13"/>
      <c r="AD720" s="13"/>
      <c r="AE720" s="13"/>
      <c r="AG720" s="32" t="str" cm="1">
        <f t="array" ref="AG720">_xlfn.IFS(AH720="","",AH720="Yes",IF(ISNUMBER(U720),IF(U720&lt;1988,"Yes","No"),"No"),TRUE,"")</f>
        <v/>
      </c>
      <c r="AH720" s="32" t="str">
        <f t="shared" si="35"/>
        <v/>
      </c>
      <c r="AI720" s="32" t="str" cm="1">
        <f t="array" ref="AI720">_xlfn.IFS(AJ720="","",AJ720="Yes",IF(ISNUMBER(U720),IF(U720&lt;1988,"Yes","No"),"No"),TRUE,"No")</f>
        <v>No</v>
      </c>
      <c r="AJ720" s="32" t="str" cm="1">
        <f t="array" ref="AJ720">_xlfn.IFS(AND(S720="",T720=""),"",
     OR(S720="Lead",T720="Lead"),"No",
     OR(S720="Non-Lead Copper",T720="Non-Lead Copper"),"Yes",
     TRUE,"No")</f>
        <v>No</v>
      </c>
      <c r="AK720" s="32" t="str" cm="1">
        <f t="array" ref="AK720">_xlfn.IFS(AND(S720="",T720=""),"",
     OR(S720="Lead",T720="Lead"),"Yes",
     TRUE,"No")</f>
        <v>No</v>
      </c>
    </row>
    <row r="721" spans="1:37">
      <c r="A721" s="28">
        <v>719</v>
      </c>
      <c r="B721" s="2"/>
      <c r="C721" s="2"/>
      <c r="D721" s="3"/>
      <c r="E721" s="2"/>
      <c r="F721" s="5" t="s">
        <v>68</v>
      </c>
      <c r="G721" s="2"/>
      <c r="H721" s="2"/>
      <c r="I721" s="2"/>
      <c r="J721" s="2"/>
      <c r="K721" s="2"/>
      <c r="L721" s="2"/>
      <c r="M721" s="4"/>
      <c r="N721" s="2"/>
      <c r="O721" s="2"/>
      <c r="P721" s="2"/>
      <c r="Q721" s="2"/>
      <c r="R721" s="5"/>
      <c r="S721" s="2" t="s">
        <v>68</v>
      </c>
      <c r="T721" s="2" t="s">
        <v>68</v>
      </c>
      <c r="U721" s="34"/>
      <c r="V721" s="30" t="str" cm="1">
        <f t="array" ref="V721">_xlfn.IFS(
    D721="","",
    AND(D721="Single Family Residence",OR(X721="Lead",S721="Lead",T721="Lead"),OR(Q721="No",Q721="Unknown",Q721="")),"Tier 1",
    AND(D721="Single Family Residence",OR(X721="GRR",S721="Galvanized",T721="Galvanized",F721="Lead"),OR(Q721="No",Q721="Unknown",Q721="")),"Tier 3",
    AND(D721="Single Family Residence",AI721="Yes",OR(Q721="No",Q721="Unknown",Q721="")),"Tier 4",
    AND(D721&lt;&gt;"Single Family Residence",OR(X721="Lead",AK721="Yes"),OR(Q721="No",Q721="Unknown",Q721="")),"Tier 2",
    OR(Q721="No",Q721="Unknown",Q721=""),"Tier 5",
    Q721="Yes","No Tier",
    TRUE,"")</f>
        <v/>
      </c>
      <c r="W721" s="32" t="str">
        <f t="shared" si="33"/>
        <v>Unknown</v>
      </c>
      <c r="X721" s="32" t="str" cm="1">
        <f t="array" ref="X721">_xlfn.IFS(
    AND(G721="",M721=""), "",
    OR(G721="Lead", G721="Lead Lined Galvanized", M721="Lead", M721="Lead Lined Galvanized"), "Lead",
    AND(G721="GRR", M721="GRR"), "Non-Lead",
    OR(AND(G721="GRR", M721=""), AND(G721="", M721="GRR")), "Non-Lead",
    AND(G721&lt;&gt;"GRR", G721&lt;&gt;"", M721="GRR", OR(I721="Yes", I721="Unknown", I721="")), "GRR",
    AND(G721&lt;&gt;"GRR", G721&lt;&gt;"", M721="GRR", I721="No"), "Non-Lead",
    OR(G721="Unknown", M721="Unknown"), "Unknown",
    OR(NOT(OR(G721="Lead", G721="Lead Lined Galvanized", G721="GRR", G721="Unknown")),
       NOT(OR(M721="Lead", M721="Lead Lined Galvanized", M721="GRR", M721="Unknown"))), "Non-Lead",
    TRUE, ""
)</f>
        <v/>
      </c>
      <c r="Y721" s="31" t="str">
        <f t="shared" si="34"/>
        <v/>
      </c>
      <c r="Z721" s="1" t="b">
        <v>0</v>
      </c>
      <c r="AA721" s="13"/>
      <c r="AB721" s="13"/>
      <c r="AC721" s="13"/>
      <c r="AD721" s="13"/>
      <c r="AE721" s="13"/>
      <c r="AG721" s="32" t="str" cm="1">
        <f t="array" ref="AG721">_xlfn.IFS(AH721="","",AH721="Yes",IF(ISNUMBER(U721),IF(U721&lt;1988,"Yes","No"),"No"),TRUE,"")</f>
        <v/>
      </c>
      <c r="AH721" s="32" t="str">
        <f t="shared" si="35"/>
        <v/>
      </c>
      <c r="AI721" s="32" t="str" cm="1">
        <f t="array" ref="AI721">_xlfn.IFS(AJ721="","",AJ721="Yes",IF(ISNUMBER(U721),IF(U721&lt;1988,"Yes","No"),"No"),TRUE,"No")</f>
        <v>No</v>
      </c>
      <c r="AJ721" s="32" t="str" cm="1">
        <f t="array" ref="AJ721">_xlfn.IFS(AND(S721="",T721=""),"",
     OR(S721="Lead",T721="Lead"),"No",
     OR(S721="Non-Lead Copper",T721="Non-Lead Copper"),"Yes",
     TRUE,"No")</f>
        <v>No</v>
      </c>
      <c r="AK721" s="32" t="str" cm="1">
        <f t="array" ref="AK721">_xlfn.IFS(AND(S721="",T721=""),"",
     OR(S721="Lead",T721="Lead"),"Yes",
     TRUE,"No")</f>
        <v>No</v>
      </c>
    </row>
    <row r="722" spans="1:37">
      <c r="A722" s="28">
        <v>720</v>
      </c>
      <c r="B722" s="2"/>
      <c r="C722" s="2"/>
      <c r="D722" s="3"/>
      <c r="E722" s="2"/>
      <c r="F722" s="5" t="s">
        <v>68</v>
      </c>
      <c r="G722" s="2"/>
      <c r="H722" s="2"/>
      <c r="I722" s="2"/>
      <c r="J722" s="2"/>
      <c r="K722" s="2"/>
      <c r="L722" s="2"/>
      <c r="M722" s="4"/>
      <c r="N722" s="2"/>
      <c r="O722" s="2"/>
      <c r="P722" s="2"/>
      <c r="Q722" s="2"/>
      <c r="R722" s="5"/>
      <c r="S722" s="2" t="s">
        <v>68</v>
      </c>
      <c r="T722" s="2" t="s">
        <v>68</v>
      </c>
      <c r="U722" s="34"/>
      <c r="V722" s="30" t="str" cm="1">
        <f t="array" ref="V722">_xlfn.IFS(
    D722="","",
    AND(D722="Single Family Residence",OR(X722="Lead",S722="Lead",T722="Lead"),OR(Q722="No",Q722="Unknown",Q722="")),"Tier 1",
    AND(D722="Single Family Residence",OR(X722="GRR",S722="Galvanized",T722="Galvanized",F722="Lead"),OR(Q722="No",Q722="Unknown",Q722="")),"Tier 3",
    AND(D722="Single Family Residence",AI722="Yes",OR(Q722="No",Q722="Unknown",Q722="")),"Tier 4",
    AND(D722&lt;&gt;"Single Family Residence",OR(X722="Lead",AK722="Yes"),OR(Q722="No",Q722="Unknown",Q722="")),"Tier 2",
    OR(Q722="No",Q722="Unknown",Q722=""),"Tier 5",
    Q722="Yes","No Tier",
    TRUE,"")</f>
        <v/>
      </c>
      <c r="W722" s="32" t="str">
        <f t="shared" si="33"/>
        <v>Unknown</v>
      </c>
      <c r="X722" s="32" t="str" cm="1">
        <f t="array" ref="X722">_xlfn.IFS(
    AND(G722="",M722=""), "",
    OR(G722="Lead", G722="Lead Lined Galvanized", M722="Lead", M722="Lead Lined Galvanized"), "Lead",
    AND(G722="GRR", M722="GRR"), "Non-Lead",
    OR(AND(G722="GRR", M722=""), AND(G722="", M722="GRR")), "Non-Lead",
    AND(G722&lt;&gt;"GRR", G722&lt;&gt;"", M722="GRR", OR(I722="Yes", I722="Unknown", I722="")), "GRR",
    AND(G722&lt;&gt;"GRR", G722&lt;&gt;"", M722="GRR", I722="No"), "Non-Lead",
    OR(G722="Unknown", M722="Unknown"), "Unknown",
    OR(NOT(OR(G722="Lead", G722="Lead Lined Galvanized", G722="GRR", G722="Unknown")),
       NOT(OR(M722="Lead", M722="Lead Lined Galvanized", M722="GRR", M722="Unknown"))), "Non-Lead",
    TRUE, ""
)</f>
        <v/>
      </c>
      <c r="Y722" s="31" t="str">
        <f t="shared" si="34"/>
        <v/>
      </c>
      <c r="Z722" s="1" t="b">
        <v>0</v>
      </c>
      <c r="AA722" s="13"/>
      <c r="AB722" s="13"/>
      <c r="AC722" s="13"/>
      <c r="AD722" s="13"/>
      <c r="AE722" s="13"/>
      <c r="AG722" s="32" t="str" cm="1">
        <f t="array" ref="AG722">_xlfn.IFS(AH722="","",AH722="Yes",IF(ISNUMBER(U722),IF(U722&lt;1988,"Yes","No"),"No"),TRUE,"")</f>
        <v/>
      </c>
      <c r="AH722" s="32" t="str">
        <f t="shared" si="35"/>
        <v/>
      </c>
      <c r="AI722" s="32" t="str" cm="1">
        <f t="array" ref="AI722">_xlfn.IFS(AJ722="","",AJ722="Yes",IF(ISNUMBER(U722),IF(U722&lt;1988,"Yes","No"),"No"),TRUE,"No")</f>
        <v>No</v>
      </c>
      <c r="AJ722" s="32" t="str" cm="1">
        <f t="array" ref="AJ722">_xlfn.IFS(AND(S722="",T722=""),"",
     OR(S722="Lead",T722="Lead"),"No",
     OR(S722="Non-Lead Copper",T722="Non-Lead Copper"),"Yes",
     TRUE,"No")</f>
        <v>No</v>
      </c>
      <c r="AK722" s="32" t="str" cm="1">
        <f t="array" ref="AK722">_xlfn.IFS(AND(S722="",T722=""),"",
     OR(S722="Lead",T722="Lead"),"Yes",
     TRUE,"No")</f>
        <v>No</v>
      </c>
    </row>
    <row r="723" spans="1:37">
      <c r="A723" s="28">
        <v>721</v>
      </c>
      <c r="B723" s="2"/>
      <c r="C723" s="2"/>
      <c r="D723" s="3"/>
      <c r="E723" s="2"/>
      <c r="F723" s="5" t="s">
        <v>68</v>
      </c>
      <c r="G723" s="2"/>
      <c r="H723" s="2"/>
      <c r="I723" s="2"/>
      <c r="J723" s="2"/>
      <c r="K723" s="2"/>
      <c r="L723" s="2"/>
      <c r="M723" s="4"/>
      <c r="N723" s="2"/>
      <c r="O723" s="2"/>
      <c r="P723" s="2"/>
      <c r="Q723" s="2"/>
      <c r="R723" s="5"/>
      <c r="S723" s="2" t="s">
        <v>68</v>
      </c>
      <c r="T723" s="2" t="s">
        <v>68</v>
      </c>
      <c r="U723" s="34"/>
      <c r="V723" s="30" t="str" cm="1">
        <f t="array" ref="V723">_xlfn.IFS(
    D723="","",
    AND(D723="Single Family Residence",OR(X723="Lead",S723="Lead",T723="Lead"),OR(Q723="No",Q723="Unknown",Q723="")),"Tier 1",
    AND(D723="Single Family Residence",OR(X723="GRR",S723="Galvanized",T723="Galvanized",F723="Lead"),OR(Q723="No",Q723="Unknown",Q723="")),"Tier 3",
    AND(D723="Single Family Residence",AI723="Yes",OR(Q723="No",Q723="Unknown",Q723="")),"Tier 4",
    AND(D723&lt;&gt;"Single Family Residence",OR(X723="Lead",AK723="Yes"),OR(Q723="No",Q723="Unknown",Q723="")),"Tier 2",
    OR(Q723="No",Q723="Unknown",Q723=""),"Tier 5",
    Q723="Yes","No Tier",
    TRUE,"")</f>
        <v/>
      </c>
      <c r="W723" s="32" t="str">
        <f t="shared" si="33"/>
        <v>Unknown</v>
      </c>
      <c r="X723" s="32" t="str" cm="1">
        <f t="array" ref="X723">_xlfn.IFS(
    AND(G723="",M723=""), "",
    OR(G723="Lead", G723="Lead Lined Galvanized", M723="Lead", M723="Lead Lined Galvanized"), "Lead",
    AND(G723="GRR", M723="GRR"), "Non-Lead",
    OR(AND(G723="GRR", M723=""), AND(G723="", M723="GRR")), "Non-Lead",
    AND(G723&lt;&gt;"GRR", G723&lt;&gt;"", M723="GRR", OR(I723="Yes", I723="Unknown", I723="")), "GRR",
    AND(G723&lt;&gt;"GRR", G723&lt;&gt;"", M723="GRR", I723="No"), "Non-Lead",
    OR(G723="Unknown", M723="Unknown"), "Unknown",
    OR(NOT(OR(G723="Lead", G723="Lead Lined Galvanized", G723="GRR", G723="Unknown")),
       NOT(OR(M723="Lead", M723="Lead Lined Galvanized", M723="GRR", M723="Unknown"))), "Non-Lead",
    TRUE, ""
)</f>
        <v/>
      </c>
      <c r="Y723" s="31" t="str">
        <f t="shared" si="34"/>
        <v/>
      </c>
      <c r="Z723" s="1" t="b">
        <v>0</v>
      </c>
      <c r="AA723" s="13"/>
      <c r="AB723" s="13"/>
      <c r="AC723" s="13"/>
      <c r="AD723" s="13"/>
      <c r="AE723" s="13"/>
      <c r="AG723" s="32" t="str" cm="1">
        <f t="array" ref="AG723">_xlfn.IFS(AH723="","",AH723="Yes",IF(ISNUMBER(U723),IF(U723&lt;1988,"Yes","No"),"No"),TRUE,"")</f>
        <v/>
      </c>
      <c r="AH723" s="32" t="str">
        <f t="shared" si="35"/>
        <v/>
      </c>
      <c r="AI723" s="32" t="str" cm="1">
        <f t="array" ref="AI723">_xlfn.IFS(AJ723="","",AJ723="Yes",IF(ISNUMBER(U723),IF(U723&lt;1988,"Yes","No"),"No"),TRUE,"No")</f>
        <v>No</v>
      </c>
      <c r="AJ723" s="32" t="str" cm="1">
        <f t="array" ref="AJ723">_xlfn.IFS(AND(S723="",T723=""),"",
     OR(S723="Lead",T723="Lead"),"No",
     OR(S723="Non-Lead Copper",T723="Non-Lead Copper"),"Yes",
     TRUE,"No")</f>
        <v>No</v>
      </c>
      <c r="AK723" s="32" t="str" cm="1">
        <f t="array" ref="AK723">_xlfn.IFS(AND(S723="",T723=""),"",
     OR(S723="Lead",T723="Lead"),"Yes",
     TRUE,"No")</f>
        <v>No</v>
      </c>
    </row>
    <row r="724" spans="1:37">
      <c r="A724" s="28">
        <v>722</v>
      </c>
      <c r="B724" s="2"/>
      <c r="C724" s="2"/>
      <c r="D724" s="3"/>
      <c r="E724" s="2"/>
      <c r="F724" s="5" t="s">
        <v>68</v>
      </c>
      <c r="G724" s="2"/>
      <c r="H724" s="2"/>
      <c r="I724" s="2"/>
      <c r="J724" s="2"/>
      <c r="K724" s="2"/>
      <c r="L724" s="2"/>
      <c r="M724" s="4"/>
      <c r="N724" s="2"/>
      <c r="O724" s="2"/>
      <c r="P724" s="2"/>
      <c r="Q724" s="2"/>
      <c r="R724" s="5"/>
      <c r="S724" s="2" t="s">
        <v>68</v>
      </c>
      <c r="T724" s="2" t="s">
        <v>68</v>
      </c>
      <c r="U724" s="34"/>
      <c r="V724" s="30" t="str" cm="1">
        <f t="array" ref="V724">_xlfn.IFS(
    D724="","",
    AND(D724="Single Family Residence",OR(X724="Lead",S724="Lead",T724="Lead"),OR(Q724="No",Q724="Unknown",Q724="")),"Tier 1",
    AND(D724="Single Family Residence",OR(X724="GRR",S724="Galvanized",T724="Galvanized",F724="Lead"),OR(Q724="No",Q724="Unknown",Q724="")),"Tier 3",
    AND(D724="Single Family Residence",AI724="Yes",OR(Q724="No",Q724="Unknown",Q724="")),"Tier 4",
    AND(D724&lt;&gt;"Single Family Residence",OR(X724="Lead",AK724="Yes"),OR(Q724="No",Q724="Unknown",Q724="")),"Tier 2",
    OR(Q724="No",Q724="Unknown",Q724=""),"Tier 5",
    Q724="Yes","No Tier",
    TRUE,"")</f>
        <v/>
      </c>
      <c r="W724" s="32" t="str">
        <f t="shared" si="33"/>
        <v>Unknown</v>
      </c>
      <c r="X724" s="32" t="str" cm="1">
        <f t="array" ref="X724">_xlfn.IFS(
    AND(G724="",M724=""), "",
    OR(G724="Lead", G724="Lead Lined Galvanized", M724="Lead", M724="Lead Lined Galvanized"), "Lead",
    AND(G724="GRR", M724="GRR"), "Non-Lead",
    OR(AND(G724="GRR", M724=""), AND(G724="", M724="GRR")), "Non-Lead",
    AND(G724&lt;&gt;"GRR", G724&lt;&gt;"", M724="GRR", OR(I724="Yes", I724="Unknown", I724="")), "GRR",
    AND(G724&lt;&gt;"GRR", G724&lt;&gt;"", M724="GRR", I724="No"), "Non-Lead",
    OR(G724="Unknown", M724="Unknown"), "Unknown",
    OR(NOT(OR(G724="Lead", G724="Lead Lined Galvanized", G724="GRR", G724="Unknown")),
       NOT(OR(M724="Lead", M724="Lead Lined Galvanized", M724="GRR", M724="Unknown"))), "Non-Lead",
    TRUE, ""
)</f>
        <v/>
      </c>
      <c r="Y724" s="31" t="str">
        <f t="shared" si="34"/>
        <v/>
      </c>
      <c r="Z724" s="1" t="b">
        <v>0</v>
      </c>
      <c r="AA724" s="13"/>
      <c r="AB724" s="13"/>
      <c r="AC724" s="13"/>
      <c r="AD724" s="13"/>
      <c r="AE724" s="13"/>
      <c r="AG724" s="32" t="str" cm="1">
        <f t="array" ref="AG724">_xlfn.IFS(AH724="","",AH724="Yes",IF(ISNUMBER(U724),IF(U724&lt;1988,"Yes","No"),"No"),TRUE,"")</f>
        <v/>
      </c>
      <c r="AH724" s="32" t="str">
        <f t="shared" si="35"/>
        <v/>
      </c>
      <c r="AI724" s="32" t="str" cm="1">
        <f t="array" ref="AI724">_xlfn.IFS(AJ724="","",AJ724="Yes",IF(ISNUMBER(U724),IF(U724&lt;1988,"Yes","No"),"No"),TRUE,"No")</f>
        <v>No</v>
      </c>
      <c r="AJ724" s="32" t="str" cm="1">
        <f t="array" ref="AJ724">_xlfn.IFS(AND(S724="",T724=""),"",
     OR(S724="Lead",T724="Lead"),"No",
     OR(S724="Non-Lead Copper",T724="Non-Lead Copper"),"Yes",
     TRUE,"No")</f>
        <v>No</v>
      </c>
      <c r="AK724" s="32" t="str" cm="1">
        <f t="array" ref="AK724">_xlfn.IFS(AND(S724="",T724=""),"",
     OR(S724="Lead",T724="Lead"),"Yes",
     TRUE,"No")</f>
        <v>No</v>
      </c>
    </row>
    <row r="725" spans="1:37">
      <c r="A725" s="28">
        <v>723</v>
      </c>
      <c r="B725" s="2"/>
      <c r="C725" s="2"/>
      <c r="D725" s="3"/>
      <c r="E725" s="2"/>
      <c r="F725" s="5" t="s">
        <v>68</v>
      </c>
      <c r="G725" s="2"/>
      <c r="H725" s="2"/>
      <c r="I725" s="2"/>
      <c r="J725" s="2"/>
      <c r="K725" s="2"/>
      <c r="L725" s="2"/>
      <c r="M725" s="4"/>
      <c r="N725" s="2"/>
      <c r="O725" s="2"/>
      <c r="P725" s="2"/>
      <c r="Q725" s="2"/>
      <c r="R725" s="5"/>
      <c r="S725" s="2" t="s">
        <v>68</v>
      </c>
      <c r="T725" s="2" t="s">
        <v>68</v>
      </c>
      <c r="U725" s="34"/>
      <c r="V725" s="30" t="str" cm="1">
        <f t="array" ref="V725">_xlfn.IFS(
    D725="","",
    AND(D725="Single Family Residence",OR(X725="Lead",S725="Lead",T725="Lead"),OR(Q725="No",Q725="Unknown",Q725="")),"Tier 1",
    AND(D725="Single Family Residence",OR(X725="GRR",S725="Galvanized",T725="Galvanized",F725="Lead"),OR(Q725="No",Q725="Unknown",Q725="")),"Tier 3",
    AND(D725="Single Family Residence",AI725="Yes",OR(Q725="No",Q725="Unknown",Q725="")),"Tier 4",
    AND(D725&lt;&gt;"Single Family Residence",OR(X725="Lead",AK725="Yes"),OR(Q725="No",Q725="Unknown",Q725="")),"Tier 2",
    OR(Q725="No",Q725="Unknown",Q725=""),"Tier 5",
    Q725="Yes","No Tier",
    TRUE,"")</f>
        <v/>
      </c>
      <c r="W725" s="32" t="str">
        <f t="shared" si="33"/>
        <v>Unknown</v>
      </c>
      <c r="X725" s="32" t="str" cm="1">
        <f t="array" ref="X725">_xlfn.IFS(
    AND(G725="",M725=""), "",
    OR(G725="Lead", G725="Lead Lined Galvanized", M725="Lead", M725="Lead Lined Galvanized"), "Lead",
    AND(G725="GRR", M725="GRR"), "Non-Lead",
    OR(AND(G725="GRR", M725=""), AND(G725="", M725="GRR")), "Non-Lead",
    AND(G725&lt;&gt;"GRR", G725&lt;&gt;"", M725="GRR", OR(I725="Yes", I725="Unknown", I725="")), "GRR",
    AND(G725&lt;&gt;"GRR", G725&lt;&gt;"", M725="GRR", I725="No"), "Non-Lead",
    OR(G725="Unknown", M725="Unknown"), "Unknown",
    OR(NOT(OR(G725="Lead", G725="Lead Lined Galvanized", G725="GRR", G725="Unknown")),
       NOT(OR(M725="Lead", M725="Lead Lined Galvanized", M725="GRR", M725="Unknown"))), "Non-Lead",
    TRUE, ""
)</f>
        <v/>
      </c>
      <c r="Y725" s="31" t="str">
        <f t="shared" si="34"/>
        <v/>
      </c>
      <c r="Z725" s="1" t="b">
        <v>0</v>
      </c>
      <c r="AA725" s="13"/>
      <c r="AB725" s="13"/>
      <c r="AC725" s="13"/>
      <c r="AD725" s="13"/>
      <c r="AE725" s="13"/>
      <c r="AG725" s="32" t="str" cm="1">
        <f t="array" ref="AG725">_xlfn.IFS(AH725="","",AH725="Yes",IF(ISNUMBER(U725),IF(U725&lt;1988,"Yes","No"),"No"),TRUE,"")</f>
        <v/>
      </c>
      <c r="AH725" s="32" t="str">
        <f t="shared" si="35"/>
        <v/>
      </c>
      <c r="AI725" s="32" t="str" cm="1">
        <f t="array" ref="AI725">_xlfn.IFS(AJ725="","",AJ725="Yes",IF(ISNUMBER(U725),IF(U725&lt;1988,"Yes","No"),"No"),TRUE,"No")</f>
        <v>No</v>
      </c>
      <c r="AJ725" s="32" t="str" cm="1">
        <f t="array" ref="AJ725">_xlfn.IFS(AND(S725="",T725=""),"",
     OR(S725="Lead",T725="Lead"),"No",
     OR(S725="Non-Lead Copper",T725="Non-Lead Copper"),"Yes",
     TRUE,"No")</f>
        <v>No</v>
      </c>
      <c r="AK725" s="32" t="str" cm="1">
        <f t="array" ref="AK725">_xlfn.IFS(AND(S725="",T725=""),"",
     OR(S725="Lead",T725="Lead"),"Yes",
     TRUE,"No")</f>
        <v>No</v>
      </c>
    </row>
    <row r="726" spans="1:37">
      <c r="A726" s="28">
        <v>724</v>
      </c>
      <c r="B726" s="2"/>
      <c r="C726" s="2"/>
      <c r="D726" s="3"/>
      <c r="E726" s="2"/>
      <c r="F726" s="5" t="s">
        <v>68</v>
      </c>
      <c r="G726" s="2"/>
      <c r="H726" s="2"/>
      <c r="I726" s="2"/>
      <c r="J726" s="2"/>
      <c r="K726" s="2"/>
      <c r="L726" s="2"/>
      <c r="M726" s="4"/>
      <c r="N726" s="2"/>
      <c r="O726" s="2"/>
      <c r="P726" s="2"/>
      <c r="Q726" s="2"/>
      <c r="R726" s="5"/>
      <c r="S726" s="2" t="s">
        <v>68</v>
      </c>
      <c r="T726" s="2" t="s">
        <v>68</v>
      </c>
      <c r="U726" s="34"/>
      <c r="V726" s="30" t="str" cm="1">
        <f t="array" ref="V726">_xlfn.IFS(
    D726="","",
    AND(D726="Single Family Residence",OR(X726="Lead",S726="Lead",T726="Lead"),OR(Q726="No",Q726="Unknown",Q726="")),"Tier 1",
    AND(D726="Single Family Residence",OR(X726="GRR",S726="Galvanized",T726="Galvanized",F726="Lead"),OR(Q726="No",Q726="Unknown",Q726="")),"Tier 3",
    AND(D726="Single Family Residence",AI726="Yes",OR(Q726="No",Q726="Unknown",Q726="")),"Tier 4",
    AND(D726&lt;&gt;"Single Family Residence",OR(X726="Lead",AK726="Yes"),OR(Q726="No",Q726="Unknown",Q726="")),"Tier 2",
    OR(Q726="No",Q726="Unknown",Q726=""),"Tier 5",
    Q726="Yes","No Tier",
    TRUE,"")</f>
        <v/>
      </c>
      <c r="W726" s="32" t="str">
        <f t="shared" si="33"/>
        <v>Unknown</v>
      </c>
      <c r="X726" s="32" t="str" cm="1">
        <f t="array" ref="X726">_xlfn.IFS(
    AND(G726="",M726=""), "",
    OR(G726="Lead", G726="Lead Lined Galvanized", M726="Lead", M726="Lead Lined Galvanized"), "Lead",
    AND(G726="GRR", M726="GRR"), "Non-Lead",
    OR(AND(G726="GRR", M726=""), AND(G726="", M726="GRR")), "Non-Lead",
    AND(G726&lt;&gt;"GRR", G726&lt;&gt;"", M726="GRR", OR(I726="Yes", I726="Unknown", I726="")), "GRR",
    AND(G726&lt;&gt;"GRR", G726&lt;&gt;"", M726="GRR", I726="No"), "Non-Lead",
    OR(G726="Unknown", M726="Unknown"), "Unknown",
    OR(NOT(OR(G726="Lead", G726="Lead Lined Galvanized", G726="GRR", G726="Unknown")),
       NOT(OR(M726="Lead", M726="Lead Lined Galvanized", M726="GRR", M726="Unknown"))), "Non-Lead",
    TRUE, ""
)</f>
        <v/>
      </c>
      <c r="Y726" s="31" t="str">
        <f t="shared" si="34"/>
        <v/>
      </c>
      <c r="Z726" s="1" t="b">
        <v>0</v>
      </c>
      <c r="AA726" s="13"/>
      <c r="AB726" s="13"/>
      <c r="AC726" s="13"/>
      <c r="AD726" s="13"/>
      <c r="AE726" s="13"/>
      <c r="AG726" s="32" t="str" cm="1">
        <f t="array" ref="AG726">_xlfn.IFS(AH726="","",AH726="Yes",IF(ISNUMBER(U726),IF(U726&lt;1988,"Yes","No"),"No"),TRUE,"")</f>
        <v/>
      </c>
      <c r="AH726" s="32" t="str">
        <f t="shared" si="35"/>
        <v/>
      </c>
      <c r="AI726" s="32" t="str" cm="1">
        <f t="array" ref="AI726">_xlfn.IFS(AJ726="","",AJ726="Yes",IF(ISNUMBER(U726),IF(U726&lt;1988,"Yes","No"),"No"),TRUE,"No")</f>
        <v>No</v>
      </c>
      <c r="AJ726" s="32" t="str" cm="1">
        <f t="array" ref="AJ726">_xlfn.IFS(AND(S726="",T726=""),"",
     OR(S726="Lead",T726="Lead"),"No",
     OR(S726="Non-Lead Copper",T726="Non-Lead Copper"),"Yes",
     TRUE,"No")</f>
        <v>No</v>
      </c>
      <c r="AK726" s="32" t="str" cm="1">
        <f t="array" ref="AK726">_xlfn.IFS(AND(S726="",T726=""),"",
     OR(S726="Lead",T726="Lead"),"Yes",
     TRUE,"No")</f>
        <v>No</v>
      </c>
    </row>
    <row r="727" spans="1:37">
      <c r="A727" s="28">
        <v>725</v>
      </c>
      <c r="B727" s="2"/>
      <c r="C727" s="2"/>
      <c r="D727" s="3"/>
      <c r="E727" s="2"/>
      <c r="F727" s="5" t="s">
        <v>68</v>
      </c>
      <c r="G727" s="2"/>
      <c r="H727" s="2"/>
      <c r="I727" s="2"/>
      <c r="J727" s="2"/>
      <c r="K727" s="2"/>
      <c r="L727" s="2"/>
      <c r="M727" s="4"/>
      <c r="N727" s="2"/>
      <c r="O727" s="2"/>
      <c r="P727" s="2"/>
      <c r="Q727" s="2"/>
      <c r="R727" s="5"/>
      <c r="S727" s="2" t="s">
        <v>68</v>
      </c>
      <c r="T727" s="2" t="s">
        <v>68</v>
      </c>
      <c r="U727" s="34"/>
      <c r="V727" s="30" t="str" cm="1">
        <f t="array" ref="V727">_xlfn.IFS(
    D727="","",
    AND(D727="Single Family Residence",OR(X727="Lead",S727="Lead",T727="Lead"),OR(Q727="No",Q727="Unknown",Q727="")),"Tier 1",
    AND(D727="Single Family Residence",OR(X727="GRR",S727="Galvanized",T727="Galvanized",F727="Lead"),OR(Q727="No",Q727="Unknown",Q727="")),"Tier 3",
    AND(D727="Single Family Residence",AI727="Yes",OR(Q727="No",Q727="Unknown",Q727="")),"Tier 4",
    AND(D727&lt;&gt;"Single Family Residence",OR(X727="Lead",AK727="Yes"),OR(Q727="No",Q727="Unknown",Q727="")),"Tier 2",
    OR(Q727="No",Q727="Unknown",Q727=""),"Tier 5",
    Q727="Yes","No Tier",
    TRUE,"")</f>
        <v/>
      </c>
      <c r="W727" s="32" t="str">
        <f t="shared" si="33"/>
        <v>Unknown</v>
      </c>
      <c r="X727" s="32" t="str" cm="1">
        <f t="array" ref="X727">_xlfn.IFS(
    AND(G727="",M727=""), "",
    OR(G727="Lead", G727="Lead Lined Galvanized", M727="Lead", M727="Lead Lined Galvanized"), "Lead",
    AND(G727="GRR", M727="GRR"), "Non-Lead",
    OR(AND(G727="GRR", M727=""), AND(G727="", M727="GRR")), "Non-Lead",
    AND(G727&lt;&gt;"GRR", G727&lt;&gt;"", M727="GRR", OR(I727="Yes", I727="Unknown", I727="")), "GRR",
    AND(G727&lt;&gt;"GRR", G727&lt;&gt;"", M727="GRR", I727="No"), "Non-Lead",
    OR(G727="Unknown", M727="Unknown"), "Unknown",
    OR(NOT(OR(G727="Lead", G727="Lead Lined Galvanized", G727="GRR", G727="Unknown")),
       NOT(OR(M727="Lead", M727="Lead Lined Galvanized", M727="GRR", M727="Unknown"))), "Non-Lead",
    TRUE, ""
)</f>
        <v/>
      </c>
      <c r="Y727" s="31" t="str">
        <f t="shared" si="34"/>
        <v/>
      </c>
      <c r="Z727" s="1" t="b">
        <v>0</v>
      </c>
      <c r="AA727" s="13"/>
      <c r="AB727" s="13"/>
      <c r="AC727" s="13"/>
      <c r="AD727" s="13"/>
      <c r="AE727" s="13"/>
      <c r="AG727" s="32" t="str" cm="1">
        <f t="array" ref="AG727">_xlfn.IFS(AH727="","",AH727="Yes",IF(ISNUMBER(U727),IF(U727&lt;1988,"Yes","No"),"No"),TRUE,"")</f>
        <v/>
      </c>
      <c r="AH727" s="32" t="str">
        <f t="shared" si="35"/>
        <v/>
      </c>
      <c r="AI727" s="32" t="str" cm="1">
        <f t="array" ref="AI727">_xlfn.IFS(AJ727="","",AJ727="Yes",IF(ISNUMBER(U727),IF(U727&lt;1988,"Yes","No"),"No"),TRUE,"No")</f>
        <v>No</v>
      </c>
      <c r="AJ727" s="32" t="str" cm="1">
        <f t="array" ref="AJ727">_xlfn.IFS(AND(S727="",T727=""),"",
     OR(S727="Lead",T727="Lead"),"No",
     OR(S727="Non-Lead Copper",T727="Non-Lead Copper"),"Yes",
     TRUE,"No")</f>
        <v>No</v>
      </c>
      <c r="AK727" s="32" t="str" cm="1">
        <f t="array" ref="AK727">_xlfn.IFS(AND(S727="",T727=""),"",
     OR(S727="Lead",T727="Lead"),"Yes",
     TRUE,"No")</f>
        <v>No</v>
      </c>
    </row>
    <row r="728" spans="1:37">
      <c r="A728" s="28">
        <v>726</v>
      </c>
      <c r="B728" s="2"/>
      <c r="C728" s="2"/>
      <c r="D728" s="3"/>
      <c r="E728" s="2"/>
      <c r="F728" s="5" t="s">
        <v>68</v>
      </c>
      <c r="G728" s="2"/>
      <c r="H728" s="2"/>
      <c r="I728" s="2"/>
      <c r="J728" s="2"/>
      <c r="K728" s="2"/>
      <c r="L728" s="2"/>
      <c r="M728" s="4"/>
      <c r="N728" s="2"/>
      <c r="O728" s="2"/>
      <c r="P728" s="2"/>
      <c r="Q728" s="2"/>
      <c r="R728" s="5"/>
      <c r="S728" s="2" t="s">
        <v>68</v>
      </c>
      <c r="T728" s="2" t="s">
        <v>68</v>
      </c>
      <c r="U728" s="34"/>
      <c r="V728" s="30" t="str" cm="1">
        <f t="array" ref="V728">_xlfn.IFS(
    D728="","",
    AND(D728="Single Family Residence",OR(X728="Lead",S728="Lead",T728="Lead"),OR(Q728="No",Q728="Unknown",Q728="")),"Tier 1",
    AND(D728="Single Family Residence",OR(X728="GRR",S728="Galvanized",T728="Galvanized",F728="Lead"),OR(Q728="No",Q728="Unknown",Q728="")),"Tier 3",
    AND(D728="Single Family Residence",AI728="Yes",OR(Q728="No",Q728="Unknown",Q728="")),"Tier 4",
    AND(D728&lt;&gt;"Single Family Residence",OR(X728="Lead",AK728="Yes"),OR(Q728="No",Q728="Unknown",Q728="")),"Tier 2",
    OR(Q728="No",Q728="Unknown",Q728=""),"Tier 5",
    Q728="Yes","No Tier",
    TRUE,"")</f>
        <v/>
      </c>
      <c r="W728" s="32" t="str">
        <f t="shared" si="33"/>
        <v>Unknown</v>
      </c>
      <c r="X728" s="32" t="str" cm="1">
        <f t="array" ref="X728">_xlfn.IFS(
    AND(G728="",M728=""), "",
    OR(G728="Lead", G728="Lead Lined Galvanized", M728="Lead", M728="Lead Lined Galvanized"), "Lead",
    AND(G728="GRR", M728="GRR"), "Non-Lead",
    OR(AND(G728="GRR", M728=""), AND(G728="", M728="GRR")), "Non-Lead",
    AND(G728&lt;&gt;"GRR", G728&lt;&gt;"", M728="GRR", OR(I728="Yes", I728="Unknown", I728="")), "GRR",
    AND(G728&lt;&gt;"GRR", G728&lt;&gt;"", M728="GRR", I728="No"), "Non-Lead",
    OR(G728="Unknown", M728="Unknown"), "Unknown",
    OR(NOT(OR(G728="Lead", G728="Lead Lined Galvanized", G728="GRR", G728="Unknown")),
       NOT(OR(M728="Lead", M728="Lead Lined Galvanized", M728="GRR", M728="Unknown"))), "Non-Lead",
    TRUE, ""
)</f>
        <v/>
      </c>
      <c r="Y728" s="31" t="str">
        <f t="shared" si="34"/>
        <v/>
      </c>
      <c r="Z728" s="1" t="b">
        <v>0</v>
      </c>
      <c r="AA728" s="13"/>
      <c r="AB728" s="13"/>
      <c r="AC728" s="13"/>
      <c r="AD728" s="13"/>
      <c r="AE728" s="13"/>
      <c r="AG728" s="32" t="str" cm="1">
        <f t="array" ref="AG728">_xlfn.IFS(AH728="","",AH728="Yes",IF(ISNUMBER(U728),IF(U728&lt;1988,"Yes","No"),"No"),TRUE,"")</f>
        <v/>
      </c>
      <c r="AH728" s="32" t="str">
        <f t="shared" si="35"/>
        <v/>
      </c>
      <c r="AI728" s="32" t="str" cm="1">
        <f t="array" ref="AI728">_xlfn.IFS(AJ728="","",AJ728="Yes",IF(ISNUMBER(U728),IF(U728&lt;1988,"Yes","No"),"No"),TRUE,"No")</f>
        <v>No</v>
      </c>
      <c r="AJ728" s="32" t="str" cm="1">
        <f t="array" ref="AJ728">_xlfn.IFS(AND(S728="",T728=""),"",
     OR(S728="Lead",T728="Lead"),"No",
     OR(S728="Non-Lead Copper",T728="Non-Lead Copper"),"Yes",
     TRUE,"No")</f>
        <v>No</v>
      </c>
      <c r="AK728" s="32" t="str" cm="1">
        <f t="array" ref="AK728">_xlfn.IFS(AND(S728="",T728=""),"",
     OR(S728="Lead",T728="Lead"),"Yes",
     TRUE,"No")</f>
        <v>No</v>
      </c>
    </row>
    <row r="729" spans="1:37">
      <c r="A729" s="28">
        <v>727</v>
      </c>
      <c r="B729" s="2"/>
      <c r="C729" s="2"/>
      <c r="D729" s="3"/>
      <c r="E729" s="2"/>
      <c r="F729" s="5" t="s">
        <v>68</v>
      </c>
      <c r="G729" s="2"/>
      <c r="H729" s="2"/>
      <c r="I729" s="2"/>
      <c r="J729" s="2"/>
      <c r="K729" s="2"/>
      <c r="L729" s="2"/>
      <c r="M729" s="4"/>
      <c r="N729" s="2"/>
      <c r="O729" s="2"/>
      <c r="P729" s="2"/>
      <c r="Q729" s="2"/>
      <c r="R729" s="5"/>
      <c r="S729" s="2" t="s">
        <v>68</v>
      </c>
      <c r="T729" s="2" t="s">
        <v>68</v>
      </c>
      <c r="U729" s="34"/>
      <c r="V729" s="30" t="str" cm="1">
        <f t="array" ref="V729">_xlfn.IFS(
    D729="","",
    AND(D729="Single Family Residence",OR(X729="Lead",S729="Lead",T729="Lead"),OR(Q729="No",Q729="Unknown",Q729="")),"Tier 1",
    AND(D729="Single Family Residence",OR(X729="GRR",S729="Galvanized",T729="Galvanized",F729="Lead"),OR(Q729="No",Q729="Unknown",Q729="")),"Tier 3",
    AND(D729="Single Family Residence",AI729="Yes",OR(Q729="No",Q729="Unknown",Q729="")),"Tier 4",
    AND(D729&lt;&gt;"Single Family Residence",OR(X729="Lead",AK729="Yes"),OR(Q729="No",Q729="Unknown",Q729="")),"Tier 2",
    OR(Q729="No",Q729="Unknown",Q729=""),"Tier 5",
    Q729="Yes","No Tier",
    TRUE,"")</f>
        <v/>
      </c>
      <c r="W729" s="32" t="str">
        <f t="shared" si="33"/>
        <v>Unknown</v>
      </c>
      <c r="X729" s="32" t="str" cm="1">
        <f t="array" ref="X729">_xlfn.IFS(
    AND(G729="",M729=""), "",
    OR(G729="Lead", G729="Lead Lined Galvanized", M729="Lead", M729="Lead Lined Galvanized"), "Lead",
    AND(G729="GRR", M729="GRR"), "Non-Lead",
    OR(AND(G729="GRR", M729=""), AND(G729="", M729="GRR")), "Non-Lead",
    AND(G729&lt;&gt;"GRR", G729&lt;&gt;"", M729="GRR", OR(I729="Yes", I729="Unknown", I729="")), "GRR",
    AND(G729&lt;&gt;"GRR", G729&lt;&gt;"", M729="GRR", I729="No"), "Non-Lead",
    OR(G729="Unknown", M729="Unknown"), "Unknown",
    OR(NOT(OR(G729="Lead", G729="Lead Lined Galvanized", G729="GRR", G729="Unknown")),
       NOT(OR(M729="Lead", M729="Lead Lined Galvanized", M729="GRR", M729="Unknown"))), "Non-Lead",
    TRUE, ""
)</f>
        <v/>
      </c>
      <c r="Y729" s="31" t="str">
        <f t="shared" si="34"/>
        <v/>
      </c>
      <c r="Z729" s="1" t="b">
        <v>0</v>
      </c>
      <c r="AA729" s="13"/>
      <c r="AB729" s="13"/>
      <c r="AC729" s="13"/>
      <c r="AD729" s="13"/>
      <c r="AE729" s="13"/>
      <c r="AG729" s="32" t="str" cm="1">
        <f t="array" ref="AG729">_xlfn.IFS(AH729="","",AH729="Yes",IF(ISNUMBER(U729),IF(U729&lt;1988,"Yes","No"),"No"),TRUE,"")</f>
        <v/>
      </c>
      <c r="AH729" s="32" t="str">
        <f t="shared" si="35"/>
        <v/>
      </c>
      <c r="AI729" s="32" t="str" cm="1">
        <f t="array" ref="AI729">_xlfn.IFS(AJ729="","",AJ729="Yes",IF(ISNUMBER(U729),IF(U729&lt;1988,"Yes","No"),"No"),TRUE,"No")</f>
        <v>No</v>
      </c>
      <c r="AJ729" s="32" t="str" cm="1">
        <f t="array" ref="AJ729">_xlfn.IFS(AND(S729="",T729=""),"",
     OR(S729="Lead",T729="Lead"),"No",
     OR(S729="Non-Lead Copper",T729="Non-Lead Copper"),"Yes",
     TRUE,"No")</f>
        <v>No</v>
      </c>
      <c r="AK729" s="32" t="str" cm="1">
        <f t="array" ref="AK729">_xlfn.IFS(AND(S729="",T729=""),"",
     OR(S729="Lead",T729="Lead"),"Yes",
     TRUE,"No")</f>
        <v>No</v>
      </c>
    </row>
    <row r="730" spans="1:37">
      <c r="A730" s="28">
        <v>728</v>
      </c>
      <c r="B730" s="2"/>
      <c r="C730" s="2"/>
      <c r="D730" s="3"/>
      <c r="E730" s="2"/>
      <c r="F730" s="5" t="s">
        <v>68</v>
      </c>
      <c r="G730" s="2"/>
      <c r="H730" s="2"/>
      <c r="I730" s="2"/>
      <c r="J730" s="2"/>
      <c r="K730" s="2"/>
      <c r="L730" s="2"/>
      <c r="M730" s="4"/>
      <c r="N730" s="2"/>
      <c r="O730" s="2"/>
      <c r="P730" s="2"/>
      <c r="Q730" s="2"/>
      <c r="R730" s="5"/>
      <c r="S730" s="2" t="s">
        <v>68</v>
      </c>
      <c r="T730" s="2" t="s">
        <v>68</v>
      </c>
      <c r="U730" s="34"/>
      <c r="V730" s="30" t="str" cm="1">
        <f t="array" ref="V730">_xlfn.IFS(
    D730="","",
    AND(D730="Single Family Residence",OR(X730="Lead",S730="Lead",T730="Lead"),OR(Q730="No",Q730="Unknown",Q730="")),"Tier 1",
    AND(D730="Single Family Residence",OR(X730="GRR",S730="Galvanized",T730="Galvanized",F730="Lead"),OR(Q730="No",Q730="Unknown",Q730="")),"Tier 3",
    AND(D730="Single Family Residence",AI730="Yes",OR(Q730="No",Q730="Unknown",Q730="")),"Tier 4",
    AND(D730&lt;&gt;"Single Family Residence",OR(X730="Lead",AK730="Yes"),OR(Q730="No",Q730="Unknown",Q730="")),"Tier 2",
    OR(Q730="No",Q730="Unknown",Q730=""),"Tier 5",
    Q730="Yes","No Tier",
    TRUE,"")</f>
        <v/>
      </c>
      <c r="W730" s="32" t="str">
        <f t="shared" si="33"/>
        <v>Unknown</v>
      </c>
      <c r="X730" s="32" t="str" cm="1">
        <f t="array" ref="X730">_xlfn.IFS(
    AND(G730="",M730=""), "",
    OR(G730="Lead", G730="Lead Lined Galvanized", M730="Lead", M730="Lead Lined Galvanized"), "Lead",
    AND(G730="GRR", M730="GRR"), "Non-Lead",
    OR(AND(G730="GRR", M730=""), AND(G730="", M730="GRR")), "Non-Lead",
    AND(G730&lt;&gt;"GRR", G730&lt;&gt;"", M730="GRR", OR(I730="Yes", I730="Unknown", I730="")), "GRR",
    AND(G730&lt;&gt;"GRR", G730&lt;&gt;"", M730="GRR", I730="No"), "Non-Lead",
    OR(G730="Unknown", M730="Unknown"), "Unknown",
    OR(NOT(OR(G730="Lead", G730="Lead Lined Galvanized", G730="GRR", G730="Unknown")),
       NOT(OR(M730="Lead", M730="Lead Lined Galvanized", M730="GRR", M730="Unknown"))), "Non-Lead",
    TRUE, ""
)</f>
        <v/>
      </c>
      <c r="Y730" s="31" t="str">
        <f t="shared" si="34"/>
        <v/>
      </c>
      <c r="Z730" s="1" t="b">
        <v>0</v>
      </c>
      <c r="AA730" s="13"/>
      <c r="AB730" s="13"/>
      <c r="AC730" s="13"/>
      <c r="AD730" s="13"/>
      <c r="AE730" s="13"/>
      <c r="AG730" s="32" t="str" cm="1">
        <f t="array" ref="AG730">_xlfn.IFS(AH730="","",AH730="Yes",IF(ISNUMBER(U730),IF(U730&lt;1988,"Yes","No"),"No"),TRUE,"")</f>
        <v/>
      </c>
      <c r="AH730" s="32" t="str">
        <f t="shared" si="35"/>
        <v/>
      </c>
      <c r="AI730" s="32" t="str" cm="1">
        <f t="array" ref="AI730">_xlfn.IFS(AJ730="","",AJ730="Yes",IF(ISNUMBER(U730),IF(U730&lt;1988,"Yes","No"),"No"),TRUE,"No")</f>
        <v>No</v>
      </c>
      <c r="AJ730" s="32" t="str" cm="1">
        <f t="array" ref="AJ730">_xlfn.IFS(AND(S730="",T730=""),"",
     OR(S730="Lead",T730="Lead"),"No",
     OR(S730="Non-Lead Copper",T730="Non-Lead Copper"),"Yes",
     TRUE,"No")</f>
        <v>No</v>
      </c>
      <c r="AK730" s="32" t="str" cm="1">
        <f t="array" ref="AK730">_xlfn.IFS(AND(S730="",T730=""),"",
     OR(S730="Lead",T730="Lead"),"Yes",
     TRUE,"No")</f>
        <v>No</v>
      </c>
    </row>
    <row r="731" spans="1:37">
      <c r="A731" s="28">
        <v>729</v>
      </c>
      <c r="B731" s="2"/>
      <c r="C731" s="2"/>
      <c r="D731" s="3"/>
      <c r="E731" s="2"/>
      <c r="F731" s="5" t="s">
        <v>68</v>
      </c>
      <c r="G731" s="2"/>
      <c r="H731" s="2"/>
      <c r="I731" s="2"/>
      <c r="J731" s="2"/>
      <c r="K731" s="2"/>
      <c r="L731" s="2"/>
      <c r="M731" s="4"/>
      <c r="N731" s="2"/>
      <c r="O731" s="2"/>
      <c r="P731" s="2"/>
      <c r="Q731" s="2"/>
      <c r="R731" s="5"/>
      <c r="S731" s="2" t="s">
        <v>68</v>
      </c>
      <c r="T731" s="2" t="s">
        <v>68</v>
      </c>
      <c r="U731" s="34"/>
      <c r="V731" s="30" t="str" cm="1">
        <f t="array" ref="V731">_xlfn.IFS(
    D731="","",
    AND(D731="Single Family Residence",OR(X731="Lead",S731="Lead",T731="Lead"),OR(Q731="No",Q731="Unknown",Q731="")),"Tier 1",
    AND(D731="Single Family Residence",OR(X731="GRR",S731="Galvanized",T731="Galvanized",F731="Lead"),OR(Q731="No",Q731="Unknown",Q731="")),"Tier 3",
    AND(D731="Single Family Residence",AI731="Yes",OR(Q731="No",Q731="Unknown",Q731="")),"Tier 4",
    AND(D731&lt;&gt;"Single Family Residence",OR(X731="Lead",AK731="Yes"),OR(Q731="No",Q731="Unknown",Q731="")),"Tier 2",
    OR(Q731="No",Q731="Unknown",Q731=""),"Tier 5",
    Q731="Yes","No Tier",
    TRUE,"")</f>
        <v/>
      </c>
      <c r="W731" s="32" t="str">
        <f t="shared" si="33"/>
        <v>Unknown</v>
      </c>
      <c r="X731" s="32" t="str" cm="1">
        <f t="array" ref="X731">_xlfn.IFS(
    AND(G731="",M731=""), "",
    OR(G731="Lead", G731="Lead Lined Galvanized", M731="Lead", M731="Lead Lined Galvanized"), "Lead",
    AND(G731="GRR", M731="GRR"), "Non-Lead",
    OR(AND(G731="GRR", M731=""), AND(G731="", M731="GRR")), "Non-Lead",
    AND(G731&lt;&gt;"GRR", G731&lt;&gt;"", M731="GRR", OR(I731="Yes", I731="Unknown", I731="")), "GRR",
    AND(G731&lt;&gt;"GRR", G731&lt;&gt;"", M731="GRR", I731="No"), "Non-Lead",
    OR(G731="Unknown", M731="Unknown"), "Unknown",
    OR(NOT(OR(G731="Lead", G731="Lead Lined Galvanized", G731="GRR", G731="Unknown")),
       NOT(OR(M731="Lead", M731="Lead Lined Galvanized", M731="GRR", M731="Unknown"))), "Non-Lead",
    TRUE, ""
)</f>
        <v/>
      </c>
      <c r="Y731" s="31" t="str">
        <f t="shared" si="34"/>
        <v/>
      </c>
      <c r="Z731" s="1" t="b">
        <v>0</v>
      </c>
      <c r="AA731" s="13"/>
      <c r="AB731" s="13"/>
      <c r="AC731" s="13"/>
      <c r="AD731" s="13"/>
      <c r="AE731" s="13"/>
      <c r="AG731" s="32" t="str" cm="1">
        <f t="array" ref="AG731">_xlfn.IFS(AH731="","",AH731="Yes",IF(ISNUMBER(U731),IF(U731&lt;1988,"Yes","No"),"No"),TRUE,"")</f>
        <v/>
      </c>
      <c r="AH731" s="32" t="str">
        <f t="shared" si="35"/>
        <v/>
      </c>
      <c r="AI731" s="32" t="str" cm="1">
        <f t="array" ref="AI731">_xlfn.IFS(AJ731="","",AJ731="Yes",IF(ISNUMBER(U731),IF(U731&lt;1988,"Yes","No"),"No"),TRUE,"No")</f>
        <v>No</v>
      </c>
      <c r="AJ731" s="32" t="str" cm="1">
        <f t="array" ref="AJ731">_xlfn.IFS(AND(S731="",T731=""),"",
     OR(S731="Lead",T731="Lead"),"No",
     OR(S731="Non-Lead Copper",T731="Non-Lead Copper"),"Yes",
     TRUE,"No")</f>
        <v>No</v>
      </c>
      <c r="AK731" s="32" t="str" cm="1">
        <f t="array" ref="AK731">_xlfn.IFS(AND(S731="",T731=""),"",
     OR(S731="Lead",T731="Lead"),"Yes",
     TRUE,"No")</f>
        <v>No</v>
      </c>
    </row>
    <row r="732" spans="1:37">
      <c r="A732" s="28">
        <v>730</v>
      </c>
      <c r="B732" s="2"/>
      <c r="C732" s="2"/>
      <c r="D732" s="3"/>
      <c r="E732" s="2"/>
      <c r="F732" s="5" t="s">
        <v>68</v>
      </c>
      <c r="G732" s="2"/>
      <c r="H732" s="2"/>
      <c r="I732" s="2"/>
      <c r="J732" s="2"/>
      <c r="K732" s="2"/>
      <c r="L732" s="2"/>
      <c r="M732" s="4"/>
      <c r="N732" s="2"/>
      <c r="O732" s="2"/>
      <c r="P732" s="2"/>
      <c r="Q732" s="2"/>
      <c r="R732" s="5"/>
      <c r="S732" s="2" t="s">
        <v>68</v>
      </c>
      <c r="T732" s="2" t="s">
        <v>68</v>
      </c>
      <c r="U732" s="34"/>
      <c r="V732" s="30" t="str" cm="1">
        <f t="array" ref="V732">_xlfn.IFS(
    D732="","",
    AND(D732="Single Family Residence",OR(X732="Lead",S732="Lead",T732="Lead"),OR(Q732="No",Q732="Unknown",Q732="")),"Tier 1",
    AND(D732="Single Family Residence",OR(X732="GRR",S732="Galvanized",T732="Galvanized",F732="Lead"),OR(Q732="No",Q732="Unknown",Q732="")),"Tier 3",
    AND(D732="Single Family Residence",AI732="Yes",OR(Q732="No",Q732="Unknown",Q732="")),"Tier 4",
    AND(D732&lt;&gt;"Single Family Residence",OR(X732="Lead",AK732="Yes"),OR(Q732="No",Q732="Unknown",Q732="")),"Tier 2",
    OR(Q732="No",Q732="Unknown",Q732=""),"Tier 5",
    Q732="Yes","No Tier",
    TRUE,"")</f>
        <v/>
      </c>
      <c r="W732" s="32" t="str">
        <f t="shared" si="33"/>
        <v>Unknown</v>
      </c>
      <c r="X732" s="32" t="str" cm="1">
        <f t="array" ref="X732">_xlfn.IFS(
    AND(G732="",M732=""), "",
    OR(G732="Lead", G732="Lead Lined Galvanized", M732="Lead", M732="Lead Lined Galvanized"), "Lead",
    AND(G732="GRR", M732="GRR"), "Non-Lead",
    OR(AND(G732="GRR", M732=""), AND(G732="", M732="GRR")), "Non-Lead",
    AND(G732&lt;&gt;"GRR", G732&lt;&gt;"", M732="GRR", OR(I732="Yes", I732="Unknown", I732="")), "GRR",
    AND(G732&lt;&gt;"GRR", G732&lt;&gt;"", M732="GRR", I732="No"), "Non-Lead",
    OR(G732="Unknown", M732="Unknown"), "Unknown",
    OR(NOT(OR(G732="Lead", G732="Lead Lined Galvanized", G732="GRR", G732="Unknown")),
       NOT(OR(M732="Lead", M732="Lead Lined Galvanized", M732="GRR", M732="Unknown"))), "Non-Lead",
    TRUE, ""
)</f>
        <v/>
      </c>
      <c r="Y732" s="31" t="str">
        <f t="shared" si="34"/>
        <v/>
      </c>
      <c r="Z732" s="1" t="b">
        <v>0</v>
      </c>
      <c r="AA732" s="13"/>
      <c r="AB732" s="13"/>
      <c r="AC732" s="13"/>
      <c r="AD732" s="13"/>
      <c r="AE732" s="13"/>
      <c r="AG732" s="32" t="str" cm="1">
        <f t="array" ref="AG732">_xlfn.IFS(AH732="","",AH732="Yes",IF(ISNUMBER(U732),IF(U732&lt;1988,"Yes","No"),"No"),TRUE,"")</f>
        <v/>
      </c>
      <c r="AH732" s="32" t="str">
        <f t="shared" si="35"/>
        <v/>
      </c>
      <c r="AI732" s="32" t="str" cm="1">
        <f t="array" ref="AI732">_xlfn.IFS(AJ732="","",AJ732="Yes",IF(ISNUMBER(U732),IF(U732&lt;1988,"Yes","No"),"No"),TRUE,"No")</f>
        <v>No</v>
      </c>
      <c r="AJ732" s="32" t="str" cm="1">
        <f t="array" ref="AJ732">_xlfn.IFS(AND(S732="",T732=""),"",
     OR(S732="Lead",T732="Lead"),"No",
     OR(S732="Non-Lead Copper",T732="Non-Lead Copper"),"Yes",
     TRUE,"No")</f>
        <v>No</v>
      </c>
      <c r="AK732" s="32" t="str" cm="1">
        <f t="array" ref="AK732">_xlfn.IFS(AND(S732="",T732=""),"",
     OR(S732="Lead",T732="Lead"),"Yes",
     TRUE,"No")</f>
        <v>No</v>
      </c>
    </row>
    <row r="733" spans="1:37">
      <c r="A733" s="28">
        <v>731</v>
      </c>
      <c r="B733" s="2"/>
      <c r="C733" s="2"/>
      <c r="D733" s="3"/>
      <c r="E733" s="2"/>
      <c r="F733" s="5" t="s">
        <v>68</v>
      </c>
      <c r="G733" s="2"/>
      <c r="H733" s="2"/>
      <c r="I733" s="2"/>
      <c r="J733" s="2"/>
      <c r="K733" s="2"/>
      <c r="L733" s="2"/>
      <c r="M733" s="4"/>
      <c r="N733" s="2"/>
      <c r="O733" s="2"/>
      <c r="P733" s="2"/>
      <c r="Q733" s="2"/>
      <c r="R733" s="5"/>
      <c r="S733" s="2" t="s">
        <v>68</v>
      </c>
      <c r="T733" s="2" t="s">
        <v>68</v>
      </c>
      <c r="U733" s="34"/>
      <c r="V733" s="30" t="str" cm="1">
        <f t="array" ref="V733">_xlfn.IFS(
    D733="","",
    AND(D733="Single Family Residence",OR(X733="Lead",S733="Lead",T733="Lead"),OR(Q733="No",Q733="Unknown",Q733="")),"Tier 1",
    AND(D733="Single Family Residence",OR(X733="GRR",S733="Galvanized",T733="Galvanized",F733="Lead"),OR(Q733="No",Q733="Unknown",Q733="")),"Tier 3",
    AND(D733="Single Family Residence",AI733="Yes",OR(Q733="No",Q733="Unknown",Q733="")),"Tier 4",
    AND(D733&lt;&gt;"Single Family Residence",OR(X733="Lead",AK733="Yes"),OR(Q733="No",Q733="Unknown",Q733="")),"Tier 2",
    OR(Q733="No",Q733="Unknown",Q733=""),"Tier 5",
    Q733="Yes","No Tier",
    TRUE,"")</f>
        <v/>
      </c>
      <c r="W733" s="32" t="str">
        <f t="shared" si="33"/>
        <v>Unknown</v>
      </c>
      <c r="X733" s="32" t="str" cm="1">
        <f t="array" ref="X733">_xlfn.IFS(
    AND(G733="",M733=""), "",
    OR(G733="Lead", G733="Lead Lined Galvanized", M733="Lead", M733="Lead Lined Galvanized"), "Lead",
    AND(G733="GRR", M733="GRR"), "Non-Lead",
    OR(AND(G733="GRR", M733=""), AND(G733="", M733="GRR")), "Non-Lead",
    AND(G733&lt;&gt;"GRR", G733&lt;&gt;"", M733="GRR", OR(I733="Yes", I733="Unknown", I733="")), "GRR",
    AND(G733&lt;&gt;"GRR", G733&lt;&gt;"", M733="GRR", I733="No"), "Non-Lead",
    OR(G733="Unknown", M733="Unknown"), "Unknown",
    OR(NOT(OR(G733="Lead", G733="Lead Lined Galvanized", G733="GRR", G733="Unknown")),
       NOT(OR(M733="Lead", M733="Lead Lined Galvanized", M733="GRR", M733="Unknown"))), "Non-Lead",
    TRUE, ""
)</f>
        <v/>
      </c>
      <c r="Y733" s="31" t="str">
        <f t="shared" si="34"/>
        <v/>
      </c>
      <c r="Z733" s="1" t="b">
        <v>0</v>
      </c>
      <c r="AA733" s="13"/>
      <c r="AB733" s="13"/>
      <c r="AC733" s="13"/>
      <c r="AD733" s="13"/>
      <c r="AE733" s="13"/>
      <c r="AG733" s="32" t="str" cm="1">
        <f t="array" ref="AG733">_xlfn.IFS(AH733="","",AH733="Yes",IF(ISNUMBER(U733),IF(U733&lt;1988,"Yes","No"),"No"),TRUE,"")</f>
        <v/>
      </c>
      <c r="AH733" s="32" t="str">
        <f t="shared" si="35"/>
        <v/>
      </c>
      <c r="AI733" s="32" t="str" cm="1">
        <f t="array" ref="AI733">_xlfn.IFS(AJ733="","",AJ733="Yes",IF(ISNUMBER(U733),IF(U733&lt;1988,"Yes","No"),"No"),TRUE,"No")</f>
        <v>No</v>
      </c>
      <c r="AJ733" s="32" t="str" cm="1">
        <f t="array" ref="AJ733">_xlfn.IFS(AND(S733="",T733=""),"",
     OR(S733="Lead",T733="Lead"),"No",
     OR(S733="Non-Lead Copper",T733="Non-Lead Copper"),"Yes",
     TRUE,"No")</f>
        <v>No</v>
      </c>
      <c r="AK733" s="32" t="str" cm="1">
        <f t="array" ref="AK733">_xlfn.IFS(AND(S733="",T733=""),"",
     OR(S733="Lead",T733="Lead"),"Yes",
     TRUE,"No")</f>
        <v>No</v>
      </c>
    </row>
    <row r="734" spans="1:37">
      <c r="A734" s="28">
        <v>732</v>
      </c>
      <c r="B734" s="2"/>
      <c r="C734" s="2"/>
      <c r="D734" s="3"/>
      <c r="E734" s="2"/>
      <c r="F734" s="5" t="s">
        <v>68</v>
      </c>
      <c r="G734" s="2"/>
      <c r="H734" s="2"/>
      <c r="I734" s="2"/>
      <c r="J734" s="2"/>
      <c r="K734" s="2"/>
      <c r="L734" s="2"/>
      <c r="M734" s="4"/>
      <c r="N734" s="2"/>
      <c r="O734" s="2"/>
      <c r="P734" s="2"/>
      <c r="Q734" s="2"/>
      <c r="R734" s="5"/>
      <c r="S734" s="2" t="s">
        <v>68</v>
      </c>
      <c r="T734" s="2" t="s">
        <v>68</v>
      </c>
      <c r="U734" s="34"/>
      <c r="V734" s="30" t="str" cm="1">
        <f t="array" ref="V734">_xlfn.IFS(
    D734="","",
    AND(D734="Single Family Residence",OR(X734="Lead",S734="Lead",T734="Lead"),OR(Q734="No",Q734="Unknown",Q734="")),"Tier 1",
    AND(D734="Single Family Residence",OR(X734="GRR",S734="Galvanized",T734="Galvanized",F734="Lead"),OR(Q734="No",Q734="Unknown",Q734="")),"Tier 3",
    AND(D734="Single Family Residence",AI734="Yes",OR(Q734="No",Q734="Unknown",Q734="")),"Tier 4",
    AND(D734&lt;&gt;"Single Family Residence",OR(X734="Lead",AK734="Yes"),OR(Q734="No",Q734="Unknown",Q734="")),"Tier 2",
    OR(Q734="No",Q734="Unknown",Q734=""),"Tier 5",
    Q734="Yes","No Tier",
    TRUE,"")</f>
        <v/>
      </c>
      <c r="W734" s="32" t="str">
        <f t="shared" si="33"/>
        <v>Unknown</v>
      </c>
      <c r="X734" s="32" t="str" cm="1">
        <f t="array" ref="X734">_xlfn.IFS(
    AND(G734="",M734=""), "",
    OR(G734="Lead", G734="Lead Lined Galvanized", M734="Lead", M734="Lead Lined Galvanized"), "Lead",
    AND(G734="GRR", M734="GRR"), "Non-Lead",
    OR(AND(G734="GRR", M734=""), AND(G734="", M734="GRR")), "Non-Lead",
    AND(G734&lt;&gt;"GRR", G734&lt;&gt;"", M734="GRR", OR(I734="Yes", I734="Unknown", I734="")), "GRR",
    AND(G734&lt;&gt;"GRR", G734&lt;&gt;"", M734="GRR", I734="No"), "Non-Lead",
    OR(G734="Unknown", M734="Unknown"), "Unknown",
    OR(NOT(OR(G734="Lead", G734="Lead Lined Galvanized", G734="GRR", G734="Unknown")),
       NOT(OR(M734="Lead", M734="Lead Lined Galvanized", M734="GRR", M734="Unknown"))), "Non-Lead",
    TRUE, ""
)</f>
        <v/>
      </c>
      <c r="Y734" s="31" t="str">
        <f t="shared" si="34"/>
        <v/>
      </c>
      <c r="Z734" s="1" t="b">
        <v>0</v>
      </c>
      <c r="AA734" s="13"/>
      <c r="AB734" s="13"/>
      <c r="AC734" s="13"/>
      <c r="AD734" s="13"/>
      <c r="AE734" s="13"/>
      <c r="AG734" s="32" t="str" cm="1">
        <f t="array" ref="AG734">_xlfn.IFS(AH734="","",AH734="Yes",IF(ISNUMBER(U734),IF(U734&lt;1988,"Yes","No"),"No"),TRUE,"")</f>
        <v/>
      </c>
      <c r="AH734" s="32" t="str">
        <f t="shared" si="35"/>
        <v/>
      </c>
      <c r="AI734" s="32" t="str" cm="1">
        <f t="array" ref="AI734">_xlfn.IFS(AJ734="","",AJ734="Yes",IF(ISNUMBER(U734),IF(U734&lt;1988,"Yes","No"),"No"),TRUE,"No")</f>
        <v>No</v>
      </c>
      <c r="AJ734" s="32" t="str" cm="1">
        <f t="array" ref="AJ734">_xlfn.IFS(AND(S734="",T734=""),"",
     OR(S734="Lead",T734="Lead"),"No",
     OR(S734="Non-Lead Copper",T734="Non-Lead Copper"),"Yes",
     TRUE,"No")</f>
        <v>No</v>
      </c>
      <c r="AK734" s="32" t="str" cm="1">
        <f t="array" ref="AK734">_xlfn.IFS(AND(S734="",T734=""),"",
     OR(S734="Lead",T734="Lead"),"Yes",
     TRUE,"No")</f>
        <v>No</v>
      </c>
    </row>
    <row r="735" spans="1:37">
      <c r="A735" s="28">
        <v>733</v>
      </c>
      <c r="B735" s="2"/>
      <c r="C735" s="2"/>
      <c r="D735" s="3"/>
      <c r="E735" s="2"/>
      <c r="F735" s="5" t="s">
        <v>68</v>
      </c>
      <c r="G735" s="2"/>
      <c r="H735" s="2"/>
      <c r="I735" s="2"/>
      <c r="J735" s="2"/>
      <c r="K735" s="2"/>
      <c r="L735" s="2"/>
      <c r="M735" s="4"/>
      <c r="N735" s="2"/>
      <c r="O735" s="2"/>
      <c r="P735" s="2"/>
      <c r="Q735" s="2"/>
      <c r="R735" s="5"/>
      <c r="S735" s="2" t="s">
        <v>68</v>
      </c>
      <c r="T735" s="2" t="s">
        <v>68</v>
      </c>
      <c r="U735" s="34"/>
      <c r="V735" s="30" t="str" cm="1">
        <f t="array" ref="V735">_xlfn.IFS(
    D735="","",
    AND(D735="Single Family Residence",OR(X735="Lead",S735="Lead",T735="Lead"),OR(Q735="No",Q735="Unknown",Q735="")),"Tier 1",
    AND(D735="Single Family Residence",OR(X735="GRR",S735="Galvanized",T735="Galvanized",F735="Lead"),OR(Q735="No",Q735="Unknown",Q735="")),"Tier 3",
    AND(D735="Single Family Residence",AI735="Yes",OR(Q735="No",Q735="Unknown",Q735="")),"Tier 4",
    AND(D735&lt;&gt;"Single Family Residence",OR(X735="Lead",AK735="Yes"),OR(Q735="No",Q735="Unknown",Q735="")),"Tier 2",
    OR(Q735="No",Q735="Unknown",Q735=""),"Tier 5",
    Q735="Yes","No Tier",
    TRUE,"")</f>
        <v/>
      </c>
      <c r="W735" s="32" t="str">
        <f t="shared" si="33"/>
        <v>Unknown</v>
      </c>
      <c r="X735" s="32" t="str" cm="1">
        <f t="array" ref="X735">_xlfn.IFS(
    AND(G735="",M735=""), "",
    OR(G735="Lead", G735="Lead Lined Galvanized", M735="Lead", M735="Lead Lined Galvanized"), "Lead",
    AND(G735="GRR", M735="GRR"), "Non-Lead",
    OR(AND(G735="GRR", M735=""), AND(G735="", M735="GRR")), "Non-Lead",
    AND(G735&lt;&gt;"GRR", G735&lt;&gt;"", M735="GRR", OR(I735="Yes", I735="Unknown", I735="")), "GRR",
    AND(G735&lt;&gt;"GRR", G735&lt;&gt;"", M735="GRR", I735="No"), "Non-Lead",
    OR(G735="Unknown", M735="Unknown"), "Unknown",
    OR(NOT(OR(G735="Lead", G735="Lead Lined Galvanized", G735="GRR", G735="Unknown")),
       NOT(OR(M735="Lead", M735="Lead Lined Galvanized", M735="GRR", M735="Unknown"))), "Non-Lead",
    TRUE, ""
)</f>
        <v/>
      </c>
      <c r="Y735" s="31" t="str">
        <f t="shared" si="34"/>
        <v/>
      </c>
      <c r="Z735" s="1" t="b">
        <v>0</v>
      </c>
      <c r="AA735" s="13"/>
      <c r="AB735" s="13"/>
      <c r="AC735" s="13"/>
      <c r="AD735" s="13"/>
      <c r="AE735" s="13"/>
      <c r="AG735" s="32" t="str" cm="1">
        <f t="array" ref="AG735">_xlfn.IFS(AH735="","",AH735="Yes",IF(ISNUMBER(U735),IF(U735&lt;1988,"Yes","No"),"No"),TRUE,"")</f>
        <v/>
      </c>
      <c r="AH735" s="32" t="str">
        <f t="shared" si="35"/>
        <v/>
      </c>
      <c r="AI735" s="32" t="str" cm="1">
        <f t="array" ref="AI735">_xlfn.IFS(AJ735="","",AJ735="Yes",IF(ISNUMBER(U735),IF(U735&lt;1988,"Yes","No"),"No"),TRUE,"No")</f>
        <v>No</v>
      </c>
      <c r="AJ735" s="32" t="str" cm="1">
        <f t="array" ref="AJ735">_xlfn.IFS(AND(S735="",T735=""),"",
     OR(S735="Lead",T735="Lead"),"No",
     OR(S735="Non-Lead Copper",T735="Non-Lead Copper"),"Yes",
     TRUE,"No")</f>
        <v>No</v>
      </c>
      <c r="AK735" s="32" t="str" cm="1">
        <f t="array" ref="AK735">_xlfn.IFS(AND(S735="",T735=""),"",
     OR(S735="Lead",T735="Lead"),"Yes",
     TRUE,"No")</f>
        <v>No</v>
      </c>
    </row>
    <row r="736" spans="1:37">
      <c r="A736" s="28">
        <v>734</v>
      </c>
      <c r="B736" s="2"/>
      <c r="C736" s="2"/>
      <c r="D736" s="3"/>
      <c r="E736" s="2"/>
      <c r="F736" s="5" t="s">
        <v>68</v>
      </c>
      <c r="G736" s="2"/>
      <c r="H736" s="2"/>
      <c r="I736" s="2"/>
      <c r="J736" s="2"/>
      <c r="K736" s="2"/>
      <c r="L736" s="2"/>
      <c r="M736" s="4"/>
      <c r="N736" s="2"/>
      <c r="O736" s="2"/>
      <c r="P736" s="2"/>
      <c r="Q736" s="2"/>
      <c r="R736" s="5"/>
      <c r="S736" s="2" t="s">
        <v>68</v>
      </c>
      <c r="T736" s="2" t="s">
        <v>68</v>
      </c>
      <c r="U736" s="34"/>
      <c r="V736" s="30" t="str" cm="1">
        <f t="array" ref="V736">_xlfn.IFS(
    D736="","",
    AND(D736="Single Family Residence",OR(X736="Lead",S736="Lead",T736="Lead"),OR(Q736="No",Q736="Unknown",Q736="")),"Tier 1",
    AND(D736="Single Family Residence",OR(X736="GRR",S736="Galvanized",T736="Galvanized",F736="Lead"),OR(Q736="No",Q736="Unknown",Q736="")),"Tier 3",
    AND(D736="Single Family Residence",AI736="Yes",OR(Q736="No",Q736="Unknown",Q736="")),"Tier 4",
    AND(D736&lt;&gt;"Single Family Residence",OR(X736="Lead",AK736="Yes"),OR(Q736="No",Q736="Unknown",Q736="")),"Tier 2",
    OR(Q736="No",Q736="Unknown",Q736=""),"Tier 5",
    Q736="Yes","No Tier",
    TRUE,"")</f>
        <v/>
      </c>
      <c r="W736" s="32" t="str">
        <f t="shared" si="33"/>
        <v>Unknown</v>
      </c>
      <c r="X736" s="32" t="str" cm="1">
        <f t="array" ref="X736">_xlfn.IFS(
    AND(G736="",M736=""), "",
    OR(G736="Lead", G736="Lead Lined Galvanized", M736="Lead", M736="Lead Lined Galvanized"), "Lead",
    AND(G736="GRR", M736="GRR"), "Non-Lead",
    OR(AND(G736="GRR", M736=""), AND(G736="", M736="GRR")), "Non-Lead",
    AND(G736&lt;&gt;"GRR", G736&lt;&gt;"", M736="GRR", OR(I736="Yes", I736="Unknown", I736="")), "GRR",
    AND(G736&lt;&gt;"GRR", G736&lt;&gt;"", M736="GRR", I736="No"), "Non-Lead",
    OR(G736="Unknown", M736="Unknown"), "Unknown",
    OR(NOT(OR(G736="Lead", G736="Lead Lined Galvanized", G736="GRR", G736="Unknown")),
       NOT(OR(M736="Lead", M736="Lead Lined Galvanized", M736="GRR", M736="Unknown"))), "Non-Lead",
    TRUE, ""
)</f>
        <v/>
      </c>
      <c r="Y736" s="31" t="str">
        <f t="shared" si="34"/>
        <v/>
      </c>
      <c r="Z736" s="1" t="b">
        <v>0</v>
      </c>
      <c r="AA736" s="13"/>
      <c r="AB736" s="13"/>
      <c r="AC736" s="13"/>
      <c r="AD736" s="13"/>
      <c r="AE736" s="13"/>
      <c r="AG736" s="32" t="str" cm="1">
        <f t="array" ref="AG736">_xlfn.IFS(AH736="","",AH736="Yes",IF(ISNUMBER(U736),IF(U736&lt;1988,"Yes","No"),"No"),TRUE,"")</f>
        <v/>
      </c>
      <c r="AH736" s="32" t="str">
        <f t="shared" si="35"/>
        <v/>
      </c>
      <c r="AI736" s="32" t="str" cm="1">
        <f t="array" ref="AI736">_xlfn.IFS(AJ736="","",AJ736="Yes",IF(ISNUMBER(U736),IF(U736&lt;1988,"Yes","No"),"No"),TRUE,"No")</f>
        <v>No</v>
      </c>
      <c r="AJ736" s="32" t="str" cm="1">
        <f t="array" ref="AJ736">_xlfn.IFS(AND(S736="",T736=""),"",
     OR(S736="Lead",T736="Lead"),"No",
     OR(S736="Non-Lead Copper",T736="Non-Lead Copper"),"Yes",
     TRUE,"No")</f>
        <v>No</v>
      </c>
      <c r="AK736" s="32" t="str" cm="1">
        <f t="array" ref="AK736">_xlfn.IFS(AND(S736="",T736=""),"",
     OR(S736="Lead",T736="Lead"),"Yes",
     TRUE,"No")</f>
        <v>No</v>
      </c>
    </row>
    <row r="737" spans="1:37">
      <c r="A737" s="28">
        <v>735</v>
      </c>
      <c r="B737" s="2"/>
      <c r="C737" s="2"/>
      <c r="D737" s="3"/>
      <c r="E737" s="2"/>
      <c r="F737" s="5" t="s">
        <v>68</v>
      </c>
      <c r="G737" s="2"/>
      <c r="H737" s="2"/>
      <c r="I737" s="2"/>
      <c r="J737" s="2"/>
      <c r="K737" s="2"/>
      <c r="L737" s="2"/>
      <c r="M737" s="4"/>
      <c r="N737" s="2"/>
      <c r="O737" s="2"/>
      <c r="P737" s="2"/>
      <c r="Q737" s="2"/>
      <c r="R737" s="5"/>
      <c r="S737" s="2" t="s">
        <v>68</v>
      </c>
      <c r="T737" s="2" t="s">
        <v>68</v>
      </c>
      <c r="U737" s="34"/>
      <c r="V737" s="30" t="str" cm="1">
        <f t="array" ref="V737">_xlfn.IFS(
    D737="","",
    AND(D737="Single Family Residence",OR(X737="Lead",S737="Lead",T737="Lead"),OR(Q737="No",Q737="Unknown",Q737="")),"Tier 1",
    AND(D737="Single Family Residence",OR(X737="GRR",S737="Galvanized",T737="Galvanized",F737="Lead"),OR(Q737="No",Q737="Unknown",Q737="")),"Tier 3",
    AND(D737="Single Family Residence",AI737="Yes",OR(Q737="No",Q737="Unknown",Q737="")),"Tier 4",
    AND(D737&lt;&gt;"Single Family Residence",OR(X737="Lead",AK737="Yes"),OR(Q737="No",Q737="Unknown",Q737="")),"Tier 2",
    OR(Q737="No",Q737="Unknown",Q737=""),"Tier 5",
    Q737="Yes","No Tier",
    TRUE,"")</f>
        <v/>
      </c>
      <c r="W737" s="32" t="str">
        <f t="shared" si="33"/>
        <v>Unknown</v>
      </c>
      <c r="X737" s="32" t="str" cm="1">
        <f t="array" ref="X737">_xlfn.IFS(
    AND(G737="",M737=""), "",
    OR(G737="Lead", G737="Lead Lined Galvanized", M737="Lead", M737="Lead Lined Galvanized"), "Lead",
    AND(G737="GRR", M737="GRR"), "Non-Lead",
    OR(AND(G737="GRR", M737=""), AND(G737="", M737="GRR")), "Non-Lead",
    AND(G737&lt;&gt;"GRR", G737&lt;&gt;"", M737="GRR", OR(I737="Yes", I737="Unknown", I737="")), "GRR",
    AND(G737&lt;&gt;"GRR", G737&lt;&gt;"", M737="GRR", I737="No"), "Non-Lead",
    OR(G737="Unknown", M737="Unknown"), "Unknown",
    OR(NOT(OR(G737="Lead", G737="Lead Lined Galvanized", G737="GRR", G737="Unknown")),
       NOT(OR(M737="Lead", M737="Lead Lined Galvanized", M737="GRR", M737="Unknown"))), "Non-Lead",
    TRUE, ""
)</f>
        <v/>
      </c>
      <c r="Y737" s="31" t="str">
        <f t="shared" si="34"/>
        <v/>
      </c>
      <c r="Z737" s="1" t="b">
        <v>0</v>
      </c>
      <c r="AA737" s="13"/>
      <c r="AB737" s="13"/>
      <c r="AC737" s="13"/>
      <c r="AD737" s="13"/>
      <c r="AE737" s="13"/>
      <c r="AG737" s="32" t="str" cm="1">
        <f t="array" ref="AG737">_xlfn.IFS(AH737="","",AH737="Yes",IF(ISNUMBER(U737),IF(U737&lt;1988,"Yes","No"),"No"),TRUE,"")</f>
        <v/>
      </c>
      <c r="AH737" s="32" t="str">
        <f t="shared" si="35"/>
        <v/>
      </c>
      <c r="AI737" s="32" t="str" cm="1">
        <f t="array" ref="AI737">_xlfn.IFS(AJ737="","",AJ737="Yes",IF(ISNUMBER(U737),IF(U737&lt;1988,"Yes","No"),"No"),TRUE,"No")</f>
        <v>No</v>
      </c>
      <c r="AJ737" s="32" t="str" cm="1">
        <f t="array" ref="AJ737">_xlfn.IFS(AND(S737="",T737=""),"",
     OR(S737="Lead",T737="Lead"),"No",
     OR(S737="Non-Lead Copper",T737="Non-Lead Copper"),"Yes",
     TRUE,"No")</f>
        <v>No</v>
      </c>
      <c r="AK737" s="32" t="str" cm="1">
        <f t="array" ref="AK737">_xlfn.IFS(AND(S737="",T737=""),"",
     OR(S737="Lead",T737="Lead"),"Yes",
     TRUE,"No")</f>
        <v>No</v>
      </c>
    </row>
    <row r="738" spans="1:37">
      <c r="A738" s="28">
        <v>736</v>
      </c>
      <c r="B738" s="2"/>
      <c r="C738" s="2"/>
      <c r="D738" s="3"/>
      <c r="E738" s="2"/>
      <c r="F738" s="5" t="s">
        <v>68</v>
      </c>
      <c r="G738" s="2"/>
      <c r="H738" s="2"/>
      <c r="I738" s="2"/>
      <c r="J738" s="2"/>
      <c r="K738" s="2"/>
      <c r="L738" s="2"/>
      <c r="M738" s="4"/>
      <c r="N738" s="2"/>
      <c r="O738" s="2"/>
      <c r="P738" s="2"/>
      <c r="Q738" s="2"/>
      <c r="R738" s="5"/>
      <c r="S738" s="2" t="s">
        <v>68</v>
      </c>
      <c r="T738" s="2" t="s">
        <v>68</v>
      </c>
      <c r="U738" s="34"/>
      <c r="V738" s="30" t="str" cm="1">
        <f t="array" ref="V738">_xlfn.IFS(
    D738="","",
    AND(D738="Single Family Residence",OR(X738="Lead",S738="Lead",T738="Lead"),OR(Q738="No",Q738="Unknown",Q738="")),"Tier 1",
    AND(D738="Single Family Residence",OR(X738="GRR",S738="Galvanized",T738="Galvanized",F738="Lead"),OR(Q738="No",Q738="Unknown",Q738="")),"Tier 3",
    AND(D738="Single Family Residence",AI738="Yes",OR(Q738="No",Q738="Unknown",Q738="")),"Tier 4",
    AND(D738&lt;&gt;"Single Family Residence",OR(X738="Lead",AK738="Yes"),OR(Q738="No",Q738="Unknown",Q738="")),"Tier 2",
    OR(Q738="No",Q738="Unknown",Q738=""),"Tier 5",
    Q738="Yes","No Tier",
    TRUE,"")</f>
        <v/>
      </c>
      <c r="W738" s="32" t="str">
        <f t="shared" si="33"/>
        <v>Unknown</v>
      </c>
      <c r="X738" s="32" t="str" cm="1">
        <f t="array" ref="X738">_xlfn.IFS(
    AND(G738="",M738=""), "",
    OR(G738="Lead", G738="Lead Lined Galvanized", M738="Lead", M738="Lead Lined Galvanized"), "Lead",
    AND(G738="GRR", M738="GRR"), "Non-Lead",
    OR(AND(G738="GRR", M738=""), AND(G738="", M738="GRR")), "Non-Lead",
    AND(G738&lt;&gt;"GRR", G738&lt;&gt;"", M738="GRR", OR(I738="Yes", I738="Unknown", I738="")), "GRR",
    AND(G738&lt;&gt;"GRR", G738&lt;&gt;"", M738="GRR", I738="No"), "Non-Lead",
    OR(G738="Unknown", M738="Unknown"), "Unknown",
    OR(NOT(OR(G738="Lead", G738="Lead Lined Galvanized", G738="GRR", G738="Unknown")),
       NOT(OR(M738="Lead", M738="Lead Lined Galvanized", M738="GRR", M738="Unknown"))), "Non-Lead",
    TRUE, ""
)</f>
        <v/>
      </c>
      <c r="Y738" s="31" t="str">
        <f t="shared" si="34"/>
        <v/>
      </c>
      <c r="Z738" s="1" t="b">
        <v>0</v>
      </c>
      <c r="AA738" s="13"/>
      <c r="AB738" s="13"/>
      <c r="AC738" s="13"/>
      <c r="AD738" s="13"/>
      <c r="AE738" s="13"/>
      <c r="AG738" s="32" t="str" cm="1">
        <f t="array" ref="AG738">_xlfn.IFS(AH738="","",AH738="Yes",IF(ISNUMBER(U738),IF(U738&lt;1988,"Yes","No"),"No"),TRUE,"")</f>
        <v/>
      </c>
      <c r="AH738" s="32" t="str">
        <f t="shared" si="35"/>
        <v/>
      </c>
      <c r="AI738" s="32" t="str" cm="1">
        <f t="array" ref="AI738">_xlfn.IFS(AJ738="","",AJ738="Yes",IF(ISNUMBER(U738),IF(U738&lt;1988,"Yes","No"),"No"),TRUE,"No")</f>
        <v>No</v>
      </c>
      <c r="AJ738" s="32" t="str" cm="1">
        <f t="array" ref="AJ738">_xlfn.IFS(AND(S738="",T738=""),"",
     OR(S738="Lead",T738="Lead"),"No",
     OR(S738="Non-Lead Copper",T738="Non-Lead Copper"),"Yes",
     TRUE,"No")</f>
        <v>No</v>
      </c>
      <c r="AK738" s="32" t="str" cm="1">
        <f t="array" ref="AK738">_xlfn.IFS(AND(S738="",T738=""),"",
     OR(S738="Lead",T738="Lead"),"Yes",
     TRUE,"No")</f>
        <v>No</v>
      </c>
    </row>
    <row r="739" spans="1:37">
      <c r="A739" s="28">
        <v>737</v>
      </c>
      <c r="B739" s="2"/>
      <c r="C739" s="2"/>
      <c r="D739" s="3"/>
      <c r="E739" s="2"/>
      <c r="F739" s="5" t="s">
        <v>68</v>
      </c>
      <c r="G739" s="2"/>
      <c r="H739" s="2"/>
      <c r="I739" s="2"/>
      <c r="J739" s="2"/>
      <c r="K739" s="2"/>
      <c r="L739" s="2"/>
      <c r="M739" s="4"/>
      <c r="N739" s="2"/>
      <c r="O739" s="2"/>
      <c r="P739" s="2"/>
      <c r="Q739" s="2"/>
      <c r="R739" s="5"/>
      <c r="S739" s="2" t="s">
        <v>68</v>
      </c>
      <c r="T739" s="2" t="s">
        <v>68</v>
      </c>
      <c r="U739" s="34"/>
      <c r="V739" s="30" t="str" cm="1">
        <f t="array" ref="V739">_xlfn.IFS(
    D739="","",
    AND(D739="Single Family Residence",OR(X739="Lead",S739="Lead",T739="Lead"),OR(Q739="No",Q739="Unknown",Q739="")),"Tier 1",
    AND(D739="Single Family Residence",OR(X739="GRR",S739="Galvanized",T739="Galvanized",F739="Lead"),OR(Q739="No",Q739="Unknown",Q739="")),"Tier 3",
    AND(D739="Single Family Residence",AI739="Yes",OR(Q739="No",Q739="Unknown",Q739="")),"Tier 4",
    AND(D739&lt;&gt;"Single Family Residence",OR(X739="Lead",AK739="Yes"),OR(Q739="No",Q739="Unknown",Q739="")),"Tier 2",
    OR(Q739="No",Q739="Unknown",Q739=""),"Tier 5",
    Q739="Yes","No Tier",
    TRUE,"")</f>
        <v/>
      </c>
      <c r="W739" s="32" t="str">
        <f t="shared" si="33"/>
        <v>Unknown</v>
      </c>
      <c r="X739" s="32" t="str" cm="1">
        <f t="array" ref="X739">_xlfn.IFS(
    AND(G739="",M739=""), "",
    OR(G739="Lead", G739="Lead Lined Galvanized", M739="Lead", M739="Lead Lined Galvanized"), "Lead",
    AND(G739="GRR", M739="GRR"), "Non-Lead",
    OR(AND(G739="GRR", M739=""), AND(G739="", M739="GRR")), "Non-Lead",
    AND(G739&lt;&gt;"GRR", G739&lt;&gt;"", M739="GRR", OR(I739="Yes", I739="Unknown", I739="")), "GRR",
    AND(G739&lt;&gt;"GRR", G739&lt;&gt;"", M739="GRR", I739="No"), "Non-Lead",
    OR(G739="Unknown", M739="Unknown"), "Unknown",
    OR(NOT(OR(G739="Lead", G739="Lead Lined Galvanized", G739="GRR", G739="Unknown")),
       NOT(OR(M739="Lead", M739="Lead Lined Galvanized", M739="GRR", M739="Unknown"))), "Non-Lead",
    TRUE, ""
)</f>
        <v/>
      </c>
      <c r="Y739" s="31" t="str">
        <f t="shared" si="34"/>
        <v/>
      </c>
      <c r="Z739" s="1" t="b">
        <v>0</v>
      </c>
      <c r="AA739" s="13"/>
      <c r="AB739" s="13"/>
      <c r="AC739" s="13"/>
      <c r="AD739" s="13"/>
      <c r="AE739" s="13"/>
      <c r="AG739" s="32" t="str" cm="1">
        <f t="array" ref="AG739">_xlfn.IFS(AH739="","",AH739="Yes",IF(ISNUMBER(U739),IF(U739&lt;1988,"Yes","No"),"No"),TRUE,"")</f>
        <v/>
      </c>
      <c r="AH739" s="32" t="str">
        <f t="shared" si="35"/>
        <v/>
      </c>
      <c r="AI739" s="32" t="str" cm="1">
        <f t="array" ref="AI739">_xlfn.IFS(AJ739="","",AJ739="Yes",IF(ISNUMBER(U739),IF(U739&lt;1988,"Yes","No"),"No"),TRUE,"No")</f>
        <v>No</v>
      </c>
      <c r="AJ739" s="32" t="str" cm="1">
        <f t="array" ref="AJ739">_xlfn.IFS(AND(S739="",T739=""),"",
     OR(S739="Lead",T739="Lead"),"No",
     OR(S739="Non-Lead Copper",T739="Non-Lead Copper"),"Yes",
     TRUE,"No")</f>
        <v>No</v>
      </c>
      <c r="AK739" s="32" t="str" cm="1">
        <f t="array" ref="AK739">_xlfn.IFS(AND(S739="",T739=""),"",
     OR(S739="Lead",T739="Lead"),"Yes",
     TRUE,"No")</f>
        <v>No</v>
      </c>
    </row>
    <row r="740" spans="1:37">
      <c r="A740" s="28">
        <v>738</v>
      </c>
      <c r="B740" s="2"/>
      <c r="C740" s="2"/>
      <c r="D740" s="3"/>
      <c r="E740" s="2"/>
      <c r="F740" s="5" t="s">
        <v>68</v>
      </c>
      <c r="G740" s="2"/>
      <c r="H740" s="2"/>
      <c r="I740" s="2"/>
      <c r="J740" s="2"/>
      <c r="K740" s="2"/>
      <c r="L740" s="2"/>
      <c r="M740" s="4"/>
      <c r="N740" s="2"/>
      <c r="O740" s="2"/>
      <c r="P740" s="2"/>
      <c r="Q740" s="2"/>
      <c r="R740" s="5"/>
      <c r="S740" s="2" t="s">
        <v>68</v>
      </c>
      <c r="T740" s="2" t="s">
        <v>68</v>
      </c>
      <c r="U740" s="34"/>
      <c r="V740" s="30" t="str" cm="1">
        <f t="array" ref="V740">_xlfn.IFS(
    D740="","",
    AND(D740="Single Family Residence",OR(X740="Lead",S740="Lead",T740="Lead"),OR(Q740="No",Q740="Unknown",Q740="")),"Tier 1",
    AND(D740="Single Family Residence",OR(X740="GRR",S740="Galvanized",T740="Galvanized",F740="Lead"),OR(Q740="No",Q740="Unknown",Q740="")),"Tier 3",
    AND(D740="Single Family Residence",AI740="Yes",OR(Q740="No",Q740="Unknown",Q740="")),"Tier 4",
    AND(D740&lt;&gt;"Single Family Residence",OR(X740="Lead",AK740="Yes"),OR(Q740="No",Q740="Unknown",Q740="")),"Tier 2",
    OR(Q740="No",Q740="Unknown",Q740=""),"Tier 5",
    Q740="Yes","No Tier",
    TRUE,"")</f>
        <v/>
      </c>
      <c r="W740" s="32" t="str">
        <f t="shared" si="33"/>
        <v>Unknown</v>
      </c>
      <c r="X740" s="32" t="str" cm="1">
        <f t="array" ref="X740">_xlfn.IFS(
    AND(G740="",M740=""), "",
    OR(G740="Lead", G740="Lead Lined Galvanized", M740="Lead", M740="Lead Lined Galvanized"), "Lead",
    AND(G740="GRR", M740="GRR"), "Non-Lead",
    OR(AND(G740="GRR", M740=""), AND(G740="", M740="GRR")), "Non-Lead",
    AND(G740&lt;&gt;"GRR", G740&lt;&gt;"", M740="GRR", OR(I740="Yes", I740="Unknown", I740="")), "GRR",
    AND(G740&lt;&gt;"GRR", G740&lt;&gt;"", M740="GRR", I740="No"), "Non-Lead",
    OR(G740="Unknown", M740="Unknown"), "Unknown",
    OR(NOT(OR(G740="Lead", G740="Lead Lined Galvanized", G740="GRR", G740="Unknown")),
       NOT(OR(M740="Lead", M740="Lead Lined Galvanized", M740="GRR", M740="Unknown"))), "Non-Lead",
    TRUE, ""
)</f>
        <v/>
      </c>
      <c r="Y740" s="31" t="str">
        <f t="shared" si="34"/>
        <v/>
      </c>
      <c r="Z740" s="1" t="b">
        <v>0</v>
      </c>
      <c r="AA740" s="13"/>
      <c r="AB740" s="13"/>
      <c r="AC740" s="13"/>
      <c r="AD740" s="13"/>
      <c r="AE740" s="13"/>
      <c r="AG740" s="32" t="str" cm="1">
        <f t="array" ref="AG740">_xlfn.IFS(AH740="","",AH740="Yes",IF(ISNUMBER(U740),IF(U740&lt;1988,"Yes","No"),"No"),TRUE,"")</f>
        <v/>
      </c>
      <c r="AH740" s="32" t="str">
        <f t="shared" si="35"/>
        <v/>
      </c>
      <c r="AI740" s="32" t="str" cm="1">
        <f t="array" ref="AI740">_xlfn.IFS(AJ740="","",AJ740="Yes",IF(ISNUMBER(U740),IF(U740&lt;1988,"Yes","No"),"No"),TRUE,"No")</f>
        <v>No</v>
      </c>
      <c r="AJ740" s="32" t="str" cm="1">
        <f t="array" ref="AJ740">_xlfn.IFS(AND(S740="",T740=""),"",
     OR(S740="Lead",T740="Lead"),"No",
     OR(S740="Non-Lead Copper",T740="Non-Lead Copper"),"Yes",
     TRUE,"No")</f>
        <v>No</v>
      </c>
      <c r="AK740" s="32" t="str" cm="1">
        <f t="array" ref="AK740">_xlfn.IFS(AND(S740="",T740=""),"",
     OR(S740="Lead",T740="Lead"),"Yes",
     TRUE,"No")</f>
        <v>No</v>
      </c>
    </row>
    <row r="741" spans="1:37">
      <c r="A741" s="28">
        <v>739</v>
      </c>
      <c r="B741" s="2"/>
      <c r="C741" s="2"/>
      <c r="D741" s="3"/>
      <c r="E741" s="2"/>
      <c r="F741" s="5" t="s">
        <v>68</v>
      </c>
      <c r="G741" s="2"/>
      <c r="H741" s="2"/>
      <c r="I741" s="2"/>
      <c r="J741" s="2"/>
      <c r="K741" s="2"/>
      <c r="L741" s="2"/>
      <c r="M741" s="4"/>
      <c r="N741" s="2"/>
      <c r="O741" s="2"/>
      <c r="P741" s="2"/>
      <c r="Q741" s="2"/>
      <c r="R741" s="5"/>
      <c r="S741" s="2" t="s">
        <v>68</v>
      </c>
      <c r="T741" s="2" t="s">
        <v>68</v>
      </c>
      <c r="U741" s="34"/>
      <c r="V741" s="30" t="str" cm="1">
        <f t="array" ref="V741">_xlfn.IFS(
    D741="","",
    AND(D741="Single Family Residence",OR(X741="Lead",S741="Lead",T741="Lead"),OR(Q741="No",Q741="Unknown",Q741="")),"Tier 1",
    AND(D741="Single Family Residence",OR(X741="GRR",S741="Galvanized",T741="Galvanized",F741="Lead"),OR(Q741="No",Q741="Unknown",Q741="")),"Tier 3",
    AND(D741="Single Family Residence",AI741="Yes",OR(Q741="No",Q741="Unknown",Q741="")),"Tier 4",
    AND(D741&lt;&gt;"Single Family Residence",OR(X741="Lead",AK741="Yes"),OR(Q741="No",Q741="Unknown",Q741="")),"Tier 2",
    OR(Q741="No",Q741="Unknown",Q741=""),"Tier 5",
    Q741="Yes","No Tier",
    TRUE,"")</f>
        <v/>
      </c>
      <c r="W741" s="32" t="str">
        <f t="shared" si="33"/>
        <v>Unknown</v>
      </c>
      <c r="X741" s="32" t="str" cm="1">
        <f t="array" ref="X741">_xlfn.IFS(
    AND(G741="",M741=""), "",
    OR(G741="Lead", G741="Lead Lined Galvanized", M741="Lead", M741="Lead Lined Galvanized"), "Lead",
    AND(G741="GRR", M741="GRR"), "Non-Lead",
    OR(AND(G741="GRR", M741=""), AND(G741="", M741="GRR")), "Non-Lead",
    AND(G741&lt;&gt;"GRR", G741&lt;&gt;"", M741="GRR", OR(I741="Yes", I741="Unknown", I741="")), "GRR",
    AND(G741&lt;&gt;"GRR", G741&lt;&gt;"", M741="GRR", I741="No"), "Non-Lead",
    OR(G741="Unknown", M741="Unknown"), "Unknown",
    OR(NOT(OR(G741="Lead", G741="Lead Lined Galvanized", G741="GRR", G741="Unknown")),
       NOT(OR(M741="Lead", M741="Lead Lined Galvanized", M741="GRR", M741="Unknown"))), "Non-Lead",
    TRUE, ""
)</f>
        <v/>
      </c>
      <c r="Y741" s="31" t="str">
        <f t="shared" si="34"/>
        <v/>
      </c>
      <c r="Z741" s="1" t="b">
        <v>0</v>
      </c>
      <c r="AA741" s="13"/>
      <c r="AB741" s="13"/>
      <c r="AC741" s="13"/>
      <c r="AD741" s="13"/>
      <c r="AE741" s="13"/>
      <c r="AG741" s="32" t="str" cm="1">
        <f t="array" ref="AG741">_xlfn.IFS(AH741="","",AH741="Yes",IF(ISNUMBER(U741),IF(U741&lt;1988,"Yes","No"),"No"),TRUE,"")</f>
        <v/>
      </c>
      <c r="AH741" s="32" t="str">
        <f t="shared" si="35"/>
        <v/>
      </c>
      <c r="AI741" s="32" t="str" cm="1">
        <f t="array" ref="AI741">_xlfn.IFS(AJ741="","",AJ741="Yes",IF(ISNUMBER(U741),IF(U741&lt;1988,"Yes","No"),"No"),TRUE,"No")</f>
        <v>No</v>
      </c>
      <c r="AJ741" s="32" t="str" cm="1">
        <f t="array" ref="AJ741">_xlfn.IFS(AND(S741="",T741=""),"",
     OR(S741="Lead",T741="Lead"),"No",
     OR(S741="Non-Lead Copper",T741="Non-Lead Copper"),"Yes",
     TRUE,"No")</f>
        <v>No</v>
      </c>
      <c r="AK741" s="32" t="str" cm="1">
        <f t="array" ref="AK741">_xlfn.IFS(AND(S741="",T741=""),"",
     OR(S741="Lead",T741="Lead"),"Yes",
     TRUE,"No")</f>
        <v>No</v>
      </c>
    </row>
    <row r="742" spans="1:37">
      <c r="A742" s="28">
        <v>740</v>
      </c>
      <c r="B742" s="2"/>
      <c r="C742" s="2"/>
      <c r="D742" s="3"/>
      <c r="E742" s="2"/>
      <c r="F742" s="5" t="s">
        <v>68</v>
      </c>
      <c r="G742" s="2"/>
      <c r="H742" s="2"/>
      <c r="I742" s="2"/>
      <c r="J742" s="2"/>
      <c r="K742" s="2"/>
      <c r="L742" s="2"/>
      <c r="M742" s="4"/>
      <c r="N742" s="2"/>
      <c r="O742" s="2"/>
      <c r="P742" s="2"/>
      <c r="Q742" s="2"/>
      <c r="R742" s="5"/>
      <c r="S742" s="2" t="s">
        <v>68</v>
      </c>
      <c r="T742" s="2" t="s">
        <v>68</v>
      </c>
      <c r="U742" s="34"/>
      <c r="V742" s="30" t="str" cm="1">
        <f t="array" ref="V742">_xlfn.IFS(
    D742="","",
    AND(D742="Single Family Residence",OR(X742="Lead",S742="Lead",T742="Lead"),OR(Q742="No",Q742="Unknown",Q742="")),"Tier 1",
    AND(D742="Single Family Residence",OR(X742="GRR",S742="Galvanized",T742="Galvanized",F742="Lead"),OR(Q742="No",Q742="Unknown",Q742="")),"Tier 3",
    AND(D742="Single Family Residence",AI742="Yes",OR(Q742="No",Q742="Unknown",Q742="")),"Tier 4",
    AND(D742&lt;&gt;"Single Family Residence",OR(X742="Lead",AK742="Yes"),OR(Q742="No",Q742="Unknown",Q742="")),"Tier 2",
    OR(Q742="No",Q742="Unknown",Q742=""),"Tier 5",
    Q742="Yes","No Tier",
    TRUE,"")</f>
        <v/>
      </c>
      <c r="W742" s="32" t="str">
        <f t="shared" si="33"/>
        <v>Unknown</v>
      </c>
      <c r="X742" s="32" t="str" cm="1">
        <f t="array" ref="X742">_xlfn.IFS(
    AND(G742="",M742=""), "",
    OR(G742="Lead", G742="Lead Lined Galvanized", M742="Lead", M742="Lead Lined Galvanized"), "Lead",
    AND(G742="GRR", M742="GRR"), "Non-Lead",
    OR(AND(G742="GRR", M742=""), AND(G742="", M742="GRR")), "Non-Lead",
    AND(G742&lt;&gt;"GRR", G742&lt;&gt;"", M742="GRR", OR(I742="Yes", I742="Unknown", I742="")), "GRR",
    AND(G742&lt;&gt;"GRR", G742&lt;&gt;"", M742="GRR", I742="No"), "Non-Lead",
    OR(G742="Unknown", M742="Unknown"), "Unknown",
    OR(NOT(OR(G742="Lead", G742="Lead Lined Galvanized", G742="GRR", G742="Unknown")),
       NOT(OR(M742="Lead", M742="Lead Lined Galvanized", M742="GRR", M742="Unknown"))), "Non-Lead",
    TRUE, ""
)</f>
        <v/>
      </c>
      <c r="Y742" s="31" t="str">
        <f t="shared" si="34"/>
        <v/>
      </c>
      <c r="Z742" s="1" t="b">
        <v>0</v>
      </c>
      <c r="AA742" s="13"/>
      <c r="AB742" s="13"/>
      <c r="AC742" s="13"/>
      <c r="AD742" s="13"/>
      <c r="AE742" s="13"/>
      <c r="AG742" s="32" t="str" cm="1">
        <f t="array" ref="AG742">_xlfn.IFS(AH742="","",AH742="Yes",IF(ISNUMBER(U742),IF(U742&lt;1988,"Yes","No"),"No"),TRUE,"")</f>
        <v/>
      </c>
      <c r="AH742" s="32" t="str">
        <f t="shared" si="35"/>
        <v/>
      </c>
      <c r="AI742" s="32" t="str" cm="1">
        <f t="array" ref="AI742">_xlfn.IFS(AJ742="","",AJ742="Yes",IF(ISNUMBER(U742),IF(U742&lt;1988,"Yes","No"),"No"),TRUE,"No")</f>
        <v>No</v>
      </c>
      <c r="AJ742" s="32" t="str" cm="1">
        <f t="array" ref="AJ742">_xlfn.IFS(AND(S742="",T742=""),"",
     OR(S742="Lead",T742="Lead"),"No",
     OR(S742="Non-Lead Copper",T742="Non-Lead Copper"),"Yes",
     TRUE,"No")</f>
        <v>No</v>
      </c>
      <c r="AK742" s="32" t="str" cm="1">
        <f t="array" ref="AK742">_xlfn.IFS(AND(S742="",T742=""),"",
     OR(S742="Lead",T742="Lead"),"Yes",
     TRUE,"No")</f>
        <v>No</v>
      </c>
    </row>
    <row r="743" spans="1:37">
      <c r="A743" s="28">
        <v>741</v>
      </c>
      <c r="B743" s="2"/>
      <c r="C743" s="2"/>
      <c r="D743" s="3"/>
      <c r="E743" s="2"/>
      <c r="F743" s="5" t="s">
        <v>68</v>
      </c>
      <c r="G743" s="2"/>
      <c r="H743" s="2"/>
      <c r="I743" s="2"/>
      <c r="J743" s="2"/>
      <c r="K743" s="2"/>
      <c r="L743" s="2"/>
      <c r="M743" s="4"/>
      <c r="N743" s="2"/>
      <c r="O743" s="2"/>
      <c r="P743" s="2"/>
      <c r="Q743" s="2"/>
      <c r="R743" s="5"/>
      <c r="S743" s="2" t="s">
        <v>68</v>
      </c>
      <c r="T743" s="2" t="s">
        <v>68</v>
      </c>
      <c r="U743" s="34"/>
      <c r="V743" s="30" t="str" cm="1">
        <f t="array" ref="V743">_xlfn.IFS(
    D743="","",
    AND(D743="Single Family Residence",OR(X743="Lead",S743="Lead",T743="Lead"),OR(Q743="No",Q743="Unknown",Q743="")),"Tier 1",
    AND(D743="Single Family Residence",OR(X743="GRR",S743="Galvanized",T743="Galvanized",F743="Lead"),OR(Q743="No",Q743="Unknown",Q743="")),"Tier 3",
    AND(D743="Single Family Residence",AI743="Yes",OR(Q743="No",Q743="Unknown",Q743="")),"Tier 4",
    AND(D743&lt;&gt;"Single Family Residence",OR(X743="Lead",AK743="Yes"),OR(Q743="No",Q743="Unknown",Q743="")),"Tier 2",
    OR(Q743="No",Q743="Unknown",Q743=""),"Tier 5",
    Q743="Yes","No Tier",
    TRUE,"")</f>
        <v/>
      </c>
      <c r="W743" s="32" t="str">
        <f t="shared" si="33"/>
        <v>Unknown</v>
      </c>
      <c r="X743" s="32" t="str" cm="1">
        <f t="array" ref="X743">_xlfn.IFS(
    AND(G743="",M743=""), "",
    OR(G743="Lead", G743="Lead Lined Galvanized", M743="Lead", M743="Lead Lined Galvanized"), "Lead",
    AND(G743="GRR", M743="GRR"), "Non-Lead",
    OR(AND(G743="GRR", M743=""), AND(G743="", M743="GRR")), "Non-Lead",
    AND(G743&lt;&gt;"GRR", G743&lt;&gt;"", M743="GRR", OR(I743="Yes", I743="Unknown", I743="")), "GRR",
    AND(G743&lt;&gt;"GRR", G743&lt;&gt;"", M743="GRR", I743="No"), "Non-Lead",
    OR(G743="Unknown", M743="Unknown"), "Unknown",
    OR(NOT(OR(G743="Lead", G743="Lead Lined Galvanized", G743="GRR", G743="Unknown")),
       NOT(OR(M743="Lead", M743="Lead Lined Galvanized", M743="GRR", M743="Unknown"))), "Non-Lead",
    TRUE, ""
)</f>
        <v/>
      </c>
      <c r="Y743" s="31" t="str">
        <f t="shared" si="34"/>
        <v/>
      </c>
      <c r="Z743" s="1" t="b">
        <v>0</v>
      </c>
      <c r="AA743" s="13"/>
      <c r="AB743" s="13"/>
      <c r="AC743" s="13"/>
      <c r="AD743" s="13"/>
      <c r="AE743" s="13"/>
      <c r="AG743" s="32" t="str" cm="1">
        <f t="array" ref="AG743">_xlfn.IFS(AH743="","",AH743="Yes",IF(ISNUMBER(U743),IF(U743&lt;1988,"Yes","No"),"No"),TRUE,"")</f>
        <v/>
      </c>
      <c r="AH743" s="32" t="str">
        <f t="shared" si="35"/>
        <v/>
      </c>
      <c r="AI743" s="32" t="str" cm="1">
        <f t="array" ref="AI743">_xlfn.IFS(AJ743="","",AJ743="Yes",IF(ISNUMBER(U743),IF(U743&lt;1988,"Yes","No"),"No"),TRUE,"No")</f>
        <v>No</v>
      </c>
      <c r="AJ743" s="32" t="str" cm="1">
        <f t="array" ref="AJ743">_xlfn.IFS(AND(S743="",T743=""),"",
     OR(S743="Lead",T743="Lead"),"No",
     OR(S743="Non-Lead Copper",T743="Non-Lead Copper"),"Yes",
     TRUE,"No")</f>
        <v>No</v>
      </c>
      <c r="AK743" s="32" t="str" cm="1">
        <f t="array" ref="AK743">_xlfn.IFS(AND(S743="",T743=""),"",
     OR(S743="Lead",T743="Lead"),"Yes",
     TRUE,"No")</f>
        <v>No</v>
      </c>
    </row>
    <row r="744" spans="1:37">
      <c r="A744" s="28">
        <v>742</v>
      </c>
      <c r="B744" s="2"/>
      <c r="C744" s="2"/>
      <c r="D744" s="3"/>
      <c r="E744" s="2"/>
      <c r="F744" s="5" t="s">
        <v>68</v>
      </c>
      <c r="G744" s="2"/>
      <c r="H744" s="2"/>
      <c r="I744" s="2"/>
      <c r="J744" s="2"/>
      <c r="K744" s="2"/>
      <c r="L744" s="2"/>
      <c r="M744" s="4"/>
      <c r="N744" s="2"/>
      <c r="O744" s="2"/>
      <c r="P744" s="2"/>
      <c r="Q744" s="2"/>
      <c r="R744" s="5"/>
      <c r="S744" s="2" t="s">
        <v>68</v>
      </c>
      <c r="T744" s="2" t="s">
        <v>68</v>
      </c>
      <c r="U744" s="34"/>
      <c r="V744" s="30" t="str" cm="1">
        <f t="array" ref="V744">_xlfn.IFS(
    D744="","",
    AND(D744="Single Family Residence",OR(X744="Lead",S744="Lead",T744="Lead"),OR(Q744="No",Q744="Unknown",Q744="")),"Tier 1",
    AND(D744="Single Family Residence",OR(X744="GRR",S744="Galvanized",T744="Galvanized",F744="Lead"),OR(Q744="No",Q744="Unknown",Q744="")),"Tier 3",
    AND(D744="Single Family Residence",AI744="Yes",OR(Q744="No",Q744="Unknown",Q744="")),"Tier 4",
    AND(D744&lt;&gt;"Single Family Residence",OR(X744="Lead",AK744="Yes"),OR(Q744="No",Q744="Unknown",Q744="")),"Tier 2",
    OR(Q744="No",Q744="Unknown",Q744=""),"Tier 5",
    Q744="Yes","No Tier",
    TRUE,"")</f>
        <v/>
      </c>
      <c r="W744" s="32" t="str">
        <f t="shared" si="33"/>
        <v>Unknown</v>
      </c>
      <c r="X744" s="32" t="str" cm="1">
        <f t="array" ref="X744">_xlfn.IFS(
    AND(G744="",M744=""), "",
    OR(G744="Lead", G744="Lead Lined Galvanized", M744="Lead", M744="Lead Lined Galvanized"), "Lead",
    AND(G744="GRR", M744="GRR"), "Non-Lead",
    OR(AND(G744="GRR", M744=""), AND(G744="", M744="GRR")), "Non-Lead",
    AND(G744&lt;&gt;"GRR", G744&lt;&gt;"", M744="GRR", OR(I744="Yes", I744="Unknown", I744="")), "GRR",
    AND(G744&lt;&gt;"GRR", G744&lt;&gt;"", M744="GRR", I744="No"), "Non-Lead",
    OR(G744="Unknown", M744="Unknown"), "Unknown",
    OR(NOT(OR(G744="Lead", G744="Lead Lined Galvanized", G744="GRR", G744="Unknown")),
       NOT(OR(M744="Lead", M744="Lead Lined Galvanized", M744="GRR", M744="Unknown"))), "Non-Lead",
    TRUE, ""
)</f>
        <v/>
      </c>
      <c r="Y744" s="31" t="str">
        <f t="shared" si="34"/>
        <v/>
      </c>
      <c r="Z744" s="1" t="b">
        <v>0</v>
      </c>
      <c r="AA744" s="13"/>
      <c r="AB744" s="13"/>
      <c r="AC744" s="13"/>
      <c r="AD744" s="13"/>
      <c r="AE744" s="13"/>
      <c r="AG744" s="32" t="str" cm="1">
        <f t="array" ref="AG744">_xlfn.IFS(AH744="","",AH744="Yes",IF(ISNUMBER(U744),IF(U744&lt;1988,"Yes","No"),"No"),TRUE,"")</f>
        <v/>
      </c>
      <c r="AH744" s="32" t="str">
        <f t="shared" si="35"/>
        <v/>
      </c>
      <c r="AI744" s="32" t="str" cm="1">
        <f t="array" ref="AI744">_xlfn.IFS(AJ744="","",AJ744="Yes",IF(ISNUMBER(U744),IF(U744&lt;1988,"Yes","No"),"No"),TRUE,"No")</f>
        <v>No</v>
      </c>
      <c r="AJ744" s="32" t="str" cm="1">
        <f t="array" ref="AJ744">_xlfn.IFS(AND(S744="",T744=""),"",
     OR(S744="Lead",T744="Lead"),"No",
     OR(S744="Non-Lead Copper",T744="Non-Lead Copper"),"Yes",
     TRUE,"No")</f>
        <v>No</v>
      </c>
      <c r="AK744" s="32" t="str" cm="1">
        <f t="array" ref="AK744">_xlfn.IFS(AND(S744="",T744=""),"",
     OR(S744="Lead",T744="Lead"),"Yes",
     TRUE,"No")</f>
        <v>No</v>
      </c>
    </row>
    <row r="745" spans="1:37">
      <c r="A745" s="28">
        <v>743</v>
      </c>
      <c r="B745" s="2"/>
      <c r="C745" s="2"/>
      <c r="D745" s="3"/>
      <c r="E745" s="2"/>
      <c r="F745" s="5" t="s">
        <v>68</v>
      </c>
      <c r="G745" s="2"/>
      <c r="H745" s="2"/>
      <c r="I745" s="2"/>
      <c r="J745" s="2"/>
      <c r="K745" s="2"/>
      <c r="L745" s="2"/>
      <c r="M745" s="4"/>
      <c r="N745" s="2"/>
      <c r="O745" s="2"/>
      <c r="P745" s="2"/>
      <c r="Q745" s="2"/>
      <c r="R745" s="5"/>
      <c r="S745" s="2" t="s">
        <v>68</v>
      </c>
      <c r="T745" s="2" t="s">
        <v>68</v>
      </c>
      <c r="U745" s="34"/>
      <c r="V745" s="30" t="str" cm="1">
        <f t="array" ref="V745">_xlfn.IFS(
    D745="","",
    AND(D745="Single Family Residence",OR(X745="Lead",S745="Lead",T745="Lead"),OR(Q745="No",Q745="Unknown",Q745="")),"Tier 1",
    AND(D745="Single Family Residence",OR(X745="GRR",S745="Galvanized",T745="Galvanized",F745="Lead"),OR(Q745="No",Q745="Unknown",Q745="")),"Tier 3",
    AND(D745="Single Family Residence",AI745="Yes",OR(Q745="No",Q745="Unknown",Q745="")),"Tier 4",
    AND(D745&lt;&gt;"Single Family Residence",OR(X745="Lead",AK745="Yes"),OR(Q745="No",Q745="Unknown",Q745="")),"Tier 2",
    OR(Q745="No",Q745="Unknown",Q745=""),"Tier 5",
    Q745="Yes","No Tier",
    TRUE,"")</f>
        <v/>
      </c>
      <c r="W745" s="32" t="str">
        <f t="shared" si="33"/>
        <v>Unknown</v>
      </c>
      <c r="X745" s="32" t="str" cm="1">
        <f t="array" ref="X745">_xlfn.IFS(
    AND(G745="",M745=""), "",
    OR(G745="Lead", G745="Lead Lined Galvanized", M745="Lead", M745="Lead Lined Galvanized"), "Lead",
    AND(G745="GRR", M745="GRR"), "Non-Lead",
    OR(AND(G745="GRR", M745=""), AND(G745="", M745="GRR")), "Non-Lead",
    AND(G745&lt;&gt;"GRR", G745&lt;&gt;"", M745="GRR", OR(I745="Yes", I745="Unknown", I745="")), "GRR",
    AND(G745&lt;&gt;"GRR", G745&lt;&gt;"", M745="GRR", I745="No"), "Non-Lead",
    OR(G745="Unknown", M745="Unknown"), "Unknown",
    OR(NOT(OR(G745="Lead", G745="Lead Lined Galvanized", G745="GRR", G745="Unknown")),
       NOT(OR(M745="Lead", M745="Lead Lined Galvanized", M745="GRR", M745="Unknown"))), "Non-Lead",
    TRUE, ""
)</f>
        <v/>
      </c>
      <c r="Y745" s="31" t="str">
        <f t="shared" si="34"/>
        <v/>
      </c>
      <c r="Z745" s="1" t="b">
        <v>0</v>
      </c>
      <c r="AA745" s="13"/>
      <c r="AB745" s="13"/>
      <c r="AC745" s="13"/>
      <c r="AD745" s="13"/>
      <c r="AE745" s="13"/>
      <c r="AG745" s="32" t="str" cm="1">
        <f t="array" ref="AG745">_xlfn.IFS(AH745="","",AH745="Yes",IF(ISNUMBER(U745),IF(U745&lt;1988,"Yes","No"),"No"),TRUE,"")</f>
        <v/>
      </c>
      <c r="AH745" s="32" t="str">
        <f t="shared" si="35"/>
        <v/>
      </c>
      <c r="AI745" s="32" t="str" cm="1">
        <f t="array" ref="AI745">_xlfn.IFS(AJ745="","",AJ745="Yes",IF(ISNUMBER(U745),IF(U745&lt;1988,"Yes","No"),"No"),TRUE,"No")</f>
        <v>No</v>
      </c>
      <c r="AJ745" s="32" t="str" cm="1">
        <f t="array" ref="AJ745">_xlfn.IFS(AND(S745="",T745=""),"",
     OR(S745="Lead",T745="Lead"),"No",
     OR(S745="Non-Lead Copper",T745="Non-Lead Copper"),"Yes",
     TRUE,"No")</f>
        <v>No</v>
      </c>
      <c r="AK745" s="32" t="str" cm="1">
        <f t="array" ref="AK745">_xlfn.IFS(AND(S745="",T745=""),"",
     OR(S745="Lead",T745="Lead"),"Yes",
     TRUE,"No")</f>
        <v>No</v>
      </c>
    </row>
    <row r="746" spans="1:37">
      <c r="A746" s="28">
        <v>744</v>
      </c>
      <c r="B746" s="2"/>
      <c r="C746" s="2"/>
      <c r="D746" s="3"/>
      <c r="E746" s="2"/>
      <c r="F746" s="5" t="s">
        <v>68</v>
      </c>
      <c r="G746" s="2"/>
      <c r="H746" s="2"/>
      <c r="I746" s="2"/>
      <c r="J746" s="2"/>
      <c r="K746" s="2"/>
      <c r="L746" s="2"/>
      <c r="M746" s="4"/>
      <c r="N746" s="2"/>
      <c r="O746" s="2"/>
      <c r="P746" s="2"/>
      <c r="Q746" s="2"/>
      <c r="R746" s="5"/>
      <c r="S746" s="2" t="s">
        <v>68</v>
      </c>
      <c r="T746" s="2" t="s">
        <v>68</v>
      </c>
      <c r="U746" s="34"/>
      <c r="V746" s="30" t="str" cm="1">
        <f t="array" ref="V746">_xlfn.IFS(
    D746="","",
    AND(D746="Single Family Residence",OR(X746="Lead",S746="Lead",T746="Lead"),OR(Q746="No",Q746="Unknown",Q746="")),"Tier 1",
    AND(D746="Single Family Residence",OR(X746="GRR",S746="Galvanized",T746="Galvanized",F746="Lead"),OR(Q746="No",Q746="Unknown",Q746="")),"Tier 3",
    AND(D746="Single Family Residence",AI746="Yes",OR(Q746="No",Q746="Unknown",Q746="")),"Tier 4",
    AND(D746&lt;&gt;"Single Family Residence",OR(X746="Lead",AK746="Yes"),OR(Q746="No",Q746="Unknown",Q746="")),"Tier 2",
    OR(Q746="No",Q746="Unknown",Q746=""),"Tier 5",
    Q746="Yes","No Tier",
    TRUE,"")</f>
        <v/>
      </c>
      <c r="W746" s="32" t="str">
        <f t="shared" si="33"/>
        <v>Unknown</v>
      </c>
      <c r="X746" s="32" t="str" cm="1">
        <f t="array" ref="X746">_xlfn.IFS(
    AND(G746="",M746=""), "",
    OR(G746="Lead", G746="Lead Lined Galvanized", M746="Lead", M746="Lead Lined Galvanized"), "Lead",
    AND(G746="GRR", M746="GRR"), "Non-Lead",
    OR(AND(G746="GRR", M746=""), AND(G746="", M746="GRR")), "Non-Lead",
    AND(G746&lt;&gt;"GRR", G746&lt;&gt;"", M746="GRR", OR(I746="Yes", I746="Unknown", I746="")), "GRR",
    AND(G746&lt;&gt;"GRR", G746&lt;&gt;"", M746="GRR", I746="No"), "Non-Lead",
    OR(G746="Unknown", M746="Unknown"), "Unknown",
    OR(NOT(OR(G746="Lead", G746="Lead Lined Galvanized", G746="GRR", G746="Unknown")),
       NOT(OR(M746="Lead", M746="Lead Lined Galvanized", M746="GRR", M746="Unknown"))), "Non-Lead",
    TRUE, ""
)</f>
        <v/>
      </c>
      <c r="Y746" s="31" t="str">
        <f t="shared" si="34"/>
        <v/>
      </c>
      <c r="Z746" s="1" t="b">
        <v>0</v>
      </c>
      <c r="AA746" s="13"/>
      <c r="AB746" s="13"/>
      <c r="AC746" s="13"/>
      <c r="AD746" s="13"/>
      <c r="AE746" s="13"/>
      <c r="AG746" s="32" t="str" cm="1">
        <f t="array" ref="AG746">_xlfn.IFS(AH746="","",AH746="Yes",IF(ISNUMBER(U746),IF(U746&lt;1988,"Yes","No"),"No"),TRUE,"")</f>
        <v/>
      </c>
      <c r="AH746" s="32" t="str">
        <f t="shared" si="35"/>
        <v/>
      </c>
      <c r="AI746" s="32" t="str" cm="1">
        <f t="array" ref="AI746">_xlfn.IFS(AJ746="","",AJ746="Yes",IF(ISNUMBER(U746),IF(U746&lt;1988,"Yes","No"),"No"),TRUE,"No")</f>
        <v>No</v>
      </c>
      <c r="AJ746" s="32" t="str" cm="1">
        <f t="array" ref="AJ746">_xlfn.IFS(AND(S746="",T746=""),"",
     OR(S746="Lead",T746="Lead"),"No",
     OR(S746="Non-Lead Copper",T746="Non-Lead Copper"),"Yes",
     TRUE,"No")</f>
        <v>No</v>
      </c>
      <c r="AK746" s="32" t="str" cm="1">
        <f t="array" ref="AK746">_xlfn.IFS(AND(S746="",T746=""),"",
     OR(S746="Lead",T746="Lead"),"Yes",
     TRUE,"No")</f>
        <v>No</v>
      </c>
    </row>
    <row r="747" spans="1:37">
      <c r="A747" s="28">
        <v>745</v>
      </c>
      <c r="B747" s="2"/>
      <c r="C747" s="2"/>
      <c r="D747" s="3"/>
      <c r="E747" s="2"/>
      <c r="F747" s="5" t="s">
        <v>68</v>
      </c>
      <c r="G747" s="2"/>
      <c r="H747" s="2"/>
      <c r="I747" s="2"/>
      <c r="J747" s="2"/>
      <c r="K747" s="2"/>
      <c r="L747" s="2"/>
      <c r="M747" s="4"/>
      <c r="N747" s="2"/>
      <c r="O747" s="2"/>
      <c r="P747" s="2"/>
      <c r="Q747" s="2"/>
      <c r="R747" s="5"/>
      <c r="S747" s="2" t="s">
        <v>68</v>
      </c>
      <c r="T747" s="2" t="s">
        <v>68</v>
      </c>
      <c r="U747" s="34"/>
      <c r="V747" s="30" t="str" cm="1">
        <f t="array" ref="V747">_xlfn.IFS(
    D747="","",
    AND(D747="Single Family Residence",OR(X747="Lead",S747="Lead",T747="Lead"),OR(Q747="No",Q747="Unknown",Q747="")),"Tier 1",
    AND(D747="Single Family Residence",OR(X747="GRR",S747="Galvanized",T747="Galvanized",F747="Lead"),OR(Q747="No",Q747="Unknown",Q747="")),"Tier 3",
    AND(D747="Single Family Residence",AI747="Yes",OR(Q747="No",Q747="Unknown",Q747="")),"Tier 4",
    AND(D747&lt;&gt;"Single Family Residence",OR(X747="Lead",AK747="Yes"),OR(Q747="No",Q747="Unknown",Q747="")),"Tier 2",
    OR(Q747="No",Q747="Unknown",Q747=""),"Tier 5",
    Q747="Yes","No Tier",
    TRUE,"")</f>
        <v/>
      </c>
      <c r="W747" s="32" t="str">
        <f t="shared" si="33"/>
        <v>Unknown</v>
      </c>
      <c r="X747" s="32" t="str" cm="1">
        <f t="array" ref="X747">_xlfn.IFS(
    AND(G747="",M747=""), "",
    OR(G747="Lead", G747="Lead Lined Galvanized", M747="Lead", M747="Lead Lined Galvanized"), "Lead",
    AND(G747="GRR", M747="GRR"), "Non-Lead",
    OR(AND(G747="GRR", M747=""), AND(G747="", M747="GRR")), "Non-Lead",
    AND(G747&lt;&gt;"GRR", G747&lt;&gt;"", M747="GRR", OR(I747="Yes", I747="Unknown", I747="")), "GRR",
    AND(G747&lt;&gt;"GRR", G747&lt;&gt;"", M747="GRR", I747="No"), "Non-Lead",
    OR(G747="Unknown", M747="Unknown"), "Unknown",
    OR(NOT(OR(G747="Lead", G747="Lead Lined Galvanized", G747="GRR", G747="Unknown")),
       NOT(OR(M747="Lead", M747="Lead Lined Galvanized", M747="GRR", M747="Unknown"))), "Non-Lead",
    TRUE, ""
)</f>
        <v/>
      </c>
      <c r="Y747" s="31" t="str">
        <f t="shared" si="34"/>
        <v/>
      </c>
      <c r="Z747" s="1" t="b">
        <v>0</v>
      </c>
      <c r="AA747" s="13"/>
      <c r="AB747" s="13"/>
      <c r="AC747" s="13"/>
      <c r="AD747" s="13"/>
      <c r="AE747" s="13"/>
      <c r="AG747" s="32" t="str" cm="1">
        <f t="array" ref="AG747">_xlfn.IFS(AH747="","",AH747="Yes",IF(ISNUMBER(U747),IF(U747&lt;1988,"Yes","No"),"No"),TRUE,"")</f>
        <v/>
      </c>
      <c r="AH747" s="32" t="str">
        <f t="shared" si="35"/>
        <v/>
      </c>
      <c r="AI747" s="32" t="str" cm="1">
        <f t="array" ref="AI747">_xlfn.IFS(AJ747="","",AJ747="Yes",IF(ISNUMBER(U747),IF(U747&lt;1988,"Yes","No"),"No"),TRUE,"No")</f>
        <v>No</v>
      </c>
      <c r="AJ747" s="32" t="str" cm="1">
        <f t="array" ref="AJ747">_xlfn.IFS(AND(S747="",T747=""),"",
     OR(S747="Lead",T747="Lead"),"No",
     OR(S747="Non-Lead Copper",T747="Non-Lead Copper"),"Yes",
     TRUE,"No")</f>
        <v>No</v>
      </c>
      <c r="AK747" s="32" t="str" cm="1">
        <f t="array" ref="AK747">_xlfn.IFS(AND(S747="",T747=""),"",
     OR(S747="Lead",T747="Lead"),"Yes",
     TRUE,"No")</f>
        <v>No</v>
      </c>
    </row>
    <row r="748" spans="1:37">
      <c r="A748" s="28">
        <v>746</v>
      </c>
      <c r="B748" s="2"/>
      <c r="C748" s="2"/>
      <c r="D748" s="3"/>
      <c r="E748" s="2"/>
      <c r="F748" s="5" t="s">
        <v>68</v>
      </c>
      <c r="G748" s="2"/>
      <c r="H748" s="2"/>
      <c r="I748" s="2"/>
      <c r="J748" s="2"/>
      <c r="K748" s="2"/>
      <c r="L748" s="2"/>
      <c r="M748" s="4"/>
      <c r="N748" s="2"/>
      <c r="O748" s="2"/>
      <c r="P748" s="2"/>
      <c r="Q748" s="2"/>
      <c r="R748" s="5"/>
      <c r="S748" s="2" t="s">
        <v>68</v>
      </c>
      <c r="T748" s="2" t="s">
        <v>68</v>
      </c>
      <c r="U748" s="34"/>
      <c r="V748" s="30" t="str" cm="1">
        <f t="array" ref="V748">_xlfn.IFS(
    D748="","",
    AND(D748="Single Family Residence",OR(X748="Lead",S748="Lead",T748="Lead"),OR(Q748="No",Q748="Unknown",Q748="")),"Tier 1",
    AND(D748="Single Family Residence",OR(X748="GRR",S748="Galvanized",T748="Galvanized",F748="Lead"),OR(Q748="No",Q748="Unknown",Q748="")),"Tier 3",
    AND(D748="Single Family Residence",AI748="Yes",OR(Q748="No",Q748="Unknown",Q748="")),"Tier 4",
    AND(D748&lt;&gt;"Single Family Residence",OR(X748="Lead",AK748="Yes"),OR(Q748="No",Q748="Unknown",Q748="")),"Tier 2",
    OR(Q748="No",Q748="Unknown",Q748=""),"Tier 5",
    Q748="Yes","No Tier",
    TRUE,"")</f>
        <v/>
      </c>
      <c r="W748" s="32" t="str">
        <f t="shared" si="33"/>
        <v>Unknown</v>
      </c>
      <c r="X748" s="32" t="str" cm="1">
        <f t="array" ref="X748">_xlfn.IFS(
    AND(G748="",M748=""), "",
    OR(G748="Lead", G748="Lead Lined Galvanized", M748="Lead", M748="Lead Lined Galvanized"), "Lead",
    AND(G748="GRR", M748="GRR"), "Non-Lead",
    OR(AND(G748="GRR", M748=""), AND(G748="", M748="GRR")), "Non-Lead",
    AND(G748&lt;&gt;"GRR", G748&lt;&gt;"", M748="GRR", OR(I748="Yes", I748="Unknown", I748="")), "GRR",
    AND(G748&lt;&gt;"GRR", G748&lt;&gt;"", M748="GRR", I748="No"), "Non-Lead",
    OR(G748="Unknown", M748="Unknown"), "Unknown",
    OR(NOT(OR(G748="Lead", G748="Lead Lined Galvanized", G748="GRR", G748="Unknown")),
       NOT(OR(M748="Lead", M748="Lead Lined Galvanized", M748="GRR", M748="Unknown"))), "Non-Lead",
    TRUE, ""
)</f>
        <v/>
      </c>
      <c r="Y748" s="31" t="str">
        <f t="shared" si="34"/>
        <v/>
      </c>
      <c r="Z748" s="1" t="b">
        <v>0</v>
      </c>
      <c r="AA748" s="13"/>
      <c r="AB748" s="13"/>
      <c r="AC748" s="13"/>
      <c r="AD748" s="13"/>
      <c r="AE748" s="13"/>
      <c r="AG748" s="32" t="str" cm="1">
        <f t="array" ref="AG748">_xlfn.IFS(AH748="","",AH748="Yes",IF(ISNUMBER(U748),IF(U748&lt;1988,"Yes","No"),"No"),TRUE,"")</f>
        <v/>
      </c>
      <c r="AH748" s="32" t="str">
        <f t="shared" si="35"/>
        <v/>
      </c>
      <c r="AI748" s="32" t="str" cm="1">
        <f t="array" ref="AI748">_xlfn.IFS(AJ748="","",AJ748="Yes",IF(ISNUMBER(U748),IF(U748&lt;1988,"Yes","No"),"No"),TRUE,"No")</f>
        <v>No</v>
      </c>
      <c r="AJ748" s="32" t="str" cm="1">
        <f t="array" ref="AJ748">_xlfn.IFS(AND(S748="",T748=""),"",
     OR(S748="Lead",T748="Lead"),"No",
     OR(S748="Non-Lead Copper",T748="Non-Lead Copper"),"Yes",
     TRUE,"No")</f>
        <v>No</v>
      </c>
      <c r="AK748" s="32" t="str" cm="1">
        <f t="array" ref="AK748">_xlfn.IFS(AND(S748="",T748=""),"",
     OR(S748="Lead",T748="Lead"),"Yes",
     TRUE,"No")</f>
        <v>No</v>
      </c>
    </row>
    <row r="749" spans="1:37">
      <c r="A749" s="28">
        <v>747</v>
      </c>
      <c r="B749" s="2"/>
      <c r="C749" s="2"/>
      <c r="D749" s="3"/>
      <c r="E749" s="2"/>
      <c r="F749" s="5" t="s">
        <v>68</v>
      </c>
      <c r="G749" s="2"/>
      <c r="H749" s="2"/>
      <c r="I749" s="2"/>
      <c r="J749" s="2"/>
      <c r="K749" s="2"/>
      <c r="L749" s="2"/>
      <c r="M749" s="4"/>
      <c r="N749" s="2"/>
      <c r="O749" s="2"/>
      <c r="P749" s="2"/>
      <c r="Q749" s="2"/>
      <c r="R749" s="5"/>
      <c r="S749" s="2" t="s">
        <v>68</v>
      </c>
      <c r="T749" s="2" t="s">
        <v>68</v>
      </c>
      <c r="U749" s="34"/>
      <c r="V749" s="30" t="str" cm="1">
        <f t="array" ref="V749">_xlfn.IFS(
    D749="","",
    AND(D749="Single Family Residence",OR(X749="Lead",S749="Lead",T749="Lead"),OR(Q749="No",Q749="Unknown",Q749="")),"Tier 1",
    AND(D749="Single Family Residence",OR(X749="GRR",S749="Galvanized",T749="Galvanized",F749="Lead"),OR(Q749="No",Q749="Unknown",Q749="")),"Tier 3",
    AND(D749="Single Family Residence",AI749="Yes",OR(Q749="No",Q749="Unknown",Q749="")),"Tier 4",
    AND(D749&lt;&gt;"Single Family Residence",OR(X749="Lead",AK749="Yes"),OR(Q749="No",Q749="Unknown",Q749="")),"Tier 2",
    OR(Q749="No",Q749="Unknown",Q749=""),"Tier 5",
    Q749="Yes","No Tier",
    TRUE,"")</f>
        <v/>
      </c>
      <c r="W749" s="32" t="str">
        <f t="shared" si="33"/>
        <v>Unknown</v>
      </c>
      <c r="X749" s="32" t="str" cm="1">
        <f t="array" ref="X749">_xlfn.IFS(
    AND(G749="",M749=""), "",
    OR(G749="Lead", G749="Lead Lined Galvanized", M749="Lead", M749="Lead Lined Galvanized"), "Lead",
    AND(G749="GRR", M749="GRR"), "Non-Lead",
    OR(AND(G749="GRR", M749=""), AND(G749="", M749="GRR")), "Non-Lead",
    AND(G749&lt;&gt;"GRR", G749&lt;&gt;"", M749="GRR", OR(I749="Yes", I749="Unknown", I749="")), "GRR",
    AND(G749&lt;&gt;"GRR", G749&lt;&gt;"", M749="GRR", I749="No"), "Non-Lead",
    OR(G749="Unknown", M749="Unknown"), "Unknown",
    OR(NOT(OR(G749="Lead", G749="Lead Lined Galvanized", G749="GRR", G749="Unknown")),
       NOT(OR(M749="Lead", M749="Lead Lined Galvanized", M749="GRR", M749="Unknown"))), "Non-Lead",
    TRUE, ""
)</f>
        <v/>
      </c>
      <c r="Y749" s="31" t="str">
        <f t="shared" si="34"/>
        <v/>
      </c>
      <c r="Z749" s="1" t="b">
        <v>0</v>
      </c>
      <c r="AA749" s="13"/>
      <c r="AB749" s="13"/>
      <c r="AC749" s="13"/>
      <c r="AD749" s="13"/>
      <c r="AE749" s="13"/>
      <c r="AG749" s="32" t="str" cm="1">
        <f t="array" ref="AG749">_xlfn.IFS(AH749="","",AH749="Yes",IF(ISNUMBER(U749),IF(U749&lt;1988,"Yes","No"),"No"),TRUE,"")</f>
        <v/>
      </c>
      <c r="AH749" s="32" t="str">
        <f t="shared" si="35"/>
        <v/>
      </c>
      <c r="AI749" s="32" t="str" cm="1">
        <f t="array" ref="AI749">_xlfn.IFS(AJ749="","",AJ749="Yes",IF(ISNUMBER(U749),IF(U749&lt;1988,"Yes","No"),"No"),TRUE,"No")</f>
        <v>No</v>
      </c>
      <c r="AJ749" s="32" t="str" cm="1">
        <f t="array" ref="AJ749">_xlfn.IFS(AND(S749="",T749=""),"",
     OR(S749="Lead",T749="Lead"),"No",
     OR(S749="Non-Lead Copper",T749="Non-Lead Copper"),"Yes",
     TRUE,"No")</f>
        <v>No</v>
      </c>
      <c r="AK749" s="32" t="str" cm="1">
        <f t="array" ref="AK749">_xlfn.IFS(AND(S749="",T749=""),"",
     OR(S749="Lead",T749="Lead"),"Yes",
     TRUE,"No")</f>
        <v>No</v>
      </c>
    </row>
    <row r="750" spans="1:37">
      <c r="A750" s="28">
        <v>748</v>
      </c>
      <c r="B750" s="2"/>
      <c r="C750" s="2"/>
      <c r="D750" s="3"/>
      <c r="E750" s="2"/>
      <c r="F750" s="5" t="s">
        <v>68</v>
      </c>
      <c r="G750" s="2"/>
      <c r="H750" s="2"/>
      <c r="I750" s="2"/>
      <c r="J750" s="2"/>
      <c r="K750" s="2"/>
      <c r="L750" s="2"/>
      <c r="M750" s="4"/>
      <c r="N750" s="2"/>
      <c r="O750" s="2"/>
      <c r="P750" s="2"/>
      <c r="Q750" s="2"/>
      <c r="R750" s="5"/>
      <c r="S750" s="2" t="s">
        <v>68</v>
      </c>
      <c r="T750" s="2" t="s">
        <v>68</v>
      </c>
      <c r="U750" s="34"/>
      <c r="V750" s="30" t="str" cm="1">
        <f t="array" ref="V750">_xlfn.IFS(
    D750="","",
    AND(D750="Single Family Residence",OR(X750="Lead",S750="Lead",T750="Lead"),OR(Q750="No",Q750="Unknown",Q750="")),"Tier 1",
    AND(D750="Single Family Residence",OR(X750="GRR",S750="Galvanized",T750="Galvanized",F750="Lead"),OR(Q750="No",Q750="Unknown",Q750="")),"Tier 3",
    AND(D750="Single Family Residence",AI750="Yes",OR(Q750="No",Q750="Unknown",Q750="")),"Tier 4",
    AND(D750&lt;&gt;"Single Family Residence",OR(X750="Lead",AK750="Yes"),OR(Q750="No",Q750="Unknown",Q750="")),"Tier 2",
    OR(Q750="No",Q750="Unknown",Q750=""),"Tier 5",
    Q750="Yes","No Tier",
    TRUE,"")</f>
        <v/>
      </c>
      <c r="W750" s="32" t="str">
        <f t="shared" si="33"/>
        <v>Unknown</v>
      </c>
      <c r="X750" s="32" t="str" cm="1">
        <f t="array" ref="X750">_xlfn.IFS(
    AND(G750="",M750=""), "",
    OR(G750="Lead", G750="Lead Lined Galvanized", M750="Lead", M750="Lead Lined Galvanized"), "Lead",
    AND(G750="GRR", M750="GRR"), "Non-Lead",
    OR(AND(G750="GRR", M750=""), AND(G750="", M750="GRR")), "Non-Lead",
    AND(G750&lt;&gt;"GRR", G750&lt;&gt;"", M750="GRR", OR(I750="Yes", I750="Unknown", I750="")), "GRR",
    AND(G750&lt;&gt;"GRR", G750&lt;&gt;"", M750="GRR", I750="No"), "Non-Lead",
    OR(G750="Unknown", M750="Unknown"), "Unknown",
    OR(NOT(OR(G750="Lead", G750="Lead Lined Galvanized", G750="GRR", G750="Unknown")),
       NOT(OR(M750="Lead", M750="Lead Lined Galvanized", M750="GRR", M750="Unknown"))), "Non-Lead",
    TRUE, ""
)</f>
        <v/>
      </c>
      <c r="Y750" s="31" t="str">
        <f t="shared" si="34"/>
        <v/>
      </c>
      <c r="Z750" s="1" t="b">
        <v>0</v>
      </c>
      <c r="AA750" s="13"/>
      <c r="AB750" s="13"/>
      <c r="AC750" s="13"/>
      <c r="AD750" s="13"/>
      <c r="AE750" s="13"/>
      <c r="AG750" s="32" t="str" cm="1">
        <f t="array" ref="AG750">_xlfn.IFS(AH750="","",AH750="Yes",IF(ISNUMBER(U750),IF(U750&lt;1988,"Yes","No"),"No"),TRUE,"")</f>
        <v/>
      </c>
      <c r="AH750" s="32" t="str">
        <f t="shared" si="35"/>
        <v/>
      </c>
      <c r="AI750" s="32" t="str" cm="1">
        <f t="array" ref="AI750">_xlfn.IFS(AJ750="","",AJ750="Yes",IF(ISNUMBER(U750),IF(U750&lt;1988,"Yes","No"),"No"),TRUE,"No")</f>
        <v>No</v>
      </c>
      <c r="AJ750" s="32" t="str" cm="1">
        <f t="array" ref="AJ750">_xlfn.IFS(AND(S750="",T750=""),"",
     OR(S750="Lead",T750="Lead"),"No",
     OR(S750="Non-Lead Copper",T750="Non-Lead Copper"),"Yes",
     TRUE,"No")</f>
        <v>No</v>
      </c>
      <c r="AK750" s="32" t="str" cm="1">
        <f t="array" ref="AK750">_xlfn.IFS(AND(S750="",T750=""),"",
     OR(S750="Lead",T750="Lead"),"Yes",
     TRUE,"No")</f>
        <v>No</v>
      </c>
    </row>
    <row r="751" spans="1:37">
      <c r="A751" s="28">
        <v>749</v>
      </c>
      <c r="B751" s="2"/>
      <c r="C751" s="2"/>
      <c r="D751" s="3"/>
      <c r="E751" s="2"/>
      <c r="F751" s="5" t="s">
        <v>68</v>
      </c>
      <c r="G751" s="2"/>
      <c r="H751" s="2"/>
      <c r="I751" s="2"/>
      <c r="J751" s="2"/>
      <c r="K751" s="2"/>
      <c r="L751" s="2"/>
      <c r="M751" s="4"/>
      <c r="N751" s="2"/>
      <c r="O751" s="2"/>
      <c r="P751" s="2"/>
      <c r="Q751" s="2"/>
      <c r="R751" s="5"/>
      <c r="S751" s="2" t="s">
        <v>68</v>
      </c>
      <c r="T751" s="2" t="s">
        <v>68</v>
      </c>
      <c r="U751" s="34"/>
      <c r="V751" s="30" t="str" cm="1">
        <f t="array" ref="V751">_xlfn.IFS(
    D751="","",
    AND(D751="Single Family Residence",OR(X751="Lead",S751="Lead",T751="Lead"),OR(Q751="No",Q751="Unknown",Q751="")),"Tier 1",
    AND(D751="Single Family Residence",OR(X751="GRR",S751="Galvanized",T751="Galvanized",F751="Lead"),OR(Q751="No",Q751="Unknown",Q751="")),"Tier 3",
    AND(D751="Single Family Residence",AI751="Yes",OR(Q751="No",Q751="Unknown",Q751="")),"Tier 4",
    AND(D751&lt;&gt;"Single Family Residence",OR(X751="Lead",AK751="Yes"),OR(Q751="No",Q751="Unknown",Q751="")),"Tier 2",
    OR(Q751="No",Q751="Unknown",Q751=""),"Tier 5",
    Q751="Yes","No Tier",
    TRUE,"")</f>
        <v/>
      </c>
      <c r="W751" s="32" t="str">
        <f t="shared" si="33"/>
        <v>Unknown</v>
      </c>
      <c r="X751" s="32" t="str" cm="1">
        <f t="array" ref="X751">_xlfn.IFS(
    AND(G751="",M751=""), "",
    OR(G751="Lead", G751="Lead Lined Galvanized", M751="Lead", M751="Lead Lined Galvanized"), "Lead",
    AND(G751="GRR", M751="GRR"), "Non-Lead",
    OR(AND(G751="GRR", M751=""), AND(G751="", M751="GRR")), "Non-Lead",
    AND(G751&lt;&gt;"GRR", G751&lt;&gt;"", M751="GRR", OR(I751="Yes", I751="Unknown", I751="")), "GRR",
    AND(G751&lt;&gt;"GRR", G751&lt;&gt;"", M751="GRR", I751="No"), "Non-Lead",
    OR(G751="Unknown", M751="Unknown"), "Unknown",
    OR(NOT(OR(G751="Lead", G751="Lead Lined Galvanized", G751="GRR", G751="Unknown")),
       NOT(OR(M751="Lead", M751="Lead Lined Galvanized", M751="GRR", M751="Unknown"))), "Non-Lead",
    TRUE, ""
)</f>
        <v/>
      </c>
      <c r="Y751" s="31" t="str">
        <f t="shared" si="34"/>
        <v/>
      </c>
      <c r="Z751" s="1" t="b">
        <v>0</v>
      </c>
      <c r="AA751" s="13"/>
      <c r="AB751" s="13"/>
      <c r="AC751" s="13"/>
      <c r="AD751" s="13"/>
      <c r="AE751" s="13"/>
      <c r="AG751" s="32" t="str" cm="1">
        <f t="array" ref="AG751">_xlfn.IFS(AH751="","",AH751="Yes",IF(ISNUMBER(U751),IF(U751&lt;1988,"Yes","No"),"No"),TRUE,"")</f>
        <v/>
      </c>
      <c r="AH751" s="32" t="str">
        <f t="shared" si="35"/>
        <v/>
      </c>
      <c r="AI751" s="32" t="str" cm="1">
        <f t="array" ref="AI751">_xlfn.IFS(AJ751="","",AJ751="Yes",IF(ISNUMBER(U751),IF(U751&lt;1988,"Yes","No"),"No"),TRUE,"No")</f>
        <v>No</v>
      </c>
      <c r="AJ751" s="32" t="str" cm="1">
        <f t="array" ref="AJ751">_xlfn.IFS(AND(S751="",T751=""),"",
     OR(S751="Lead",T751="Lead"),"No",
     OR(S751="Non-Lead Copper",T751="Non-Lead Copper"),"Yes",
     TRUE,"No")</f>
        <v>No</v>
      </c>
      <c r="AK751" s="32" t="str" cm="1">
        <f t="array" ref="AK751">_xlfn.IFS(AND(S751="",T751=""),"",
     OR(S751="Lead",T751="Lead"),"Yes",
     TRUE,"No")</f>
        <v>No</v>
      </c>
    </row>
    <row r="752" spans="1:37">
      <c r="A752" s="28">
        <v>750</v>
      </c>
      <c r="B752" s="2"/>
      <c r="C752" s="2"/>
      <c r="D752" s="3"/>
      <c r="E752" s="2"/>
      <c r="F752" s="5" t="s">
        <v>68</v>
      </c>
      <c r="G752" s="2"/>
      <c r="H752" s="2"/>
      <c r="I752" s="2"/>
      <c r="J752" s="2"/>
      <c r="K752" s="2"/>
      <c r="L752" s="2"/>
      <c r="M752" s="4"/>
      <c r="N752" s="2"/>
      <c r="O752" s="2"/>
      <c r="P752" s="2"/>
      <c r="Q752" s="2"/>
      <c r="R752" s="5"/>
      <c r="S752" s="2" t="s">
        <v>68</v>
      </c>
      <c r="T752" s="2" t="s">
        <v>68</v>
      </c>
      <c r="U752" s="34"/>
      <c r="V752" s="30" t="str" cm="1">
        <f t="array" ref="V752">_xlfn.IFS(
    D752="","",
    AND(D752="Single Family Residence",OR(X752="Lead",S752="Lead",T752="Lead"),OR(Q752="No",Q752="Unknown",Q752="")),"Tier 1",
    AND(D752="Single Family Residence",OR(X752="GRR",S752="Galvanized",T752="Galvanized",F752="Lead"),OR(Q752="No",Q752="Unknown",Q752="")),"Tier 3",
    AND(D752="Single Family Residence",AI752="Yes",OR(Q752="No",Q752="Unknown",Q752="")),"Tier 4",
    AND(D752&lt;&gt;"Single Family Residence",OR(X752="Lead",AK752="Yes"),OR(Q752="No",Q752="Unknown",Q752="")),"Tier 2",
    OR(Q752="No",Q752="Unknown",Q752=""),"Tier 5",
    Q752="Yes","No Tier",
    TRUE,"")</f>
        <v/>
      </c>
      <c r="W752" s="32" t="str">
        <f t="shared" si="33"/>
        <v>Unknown</v>
      </c>
      <c r="X752" s="32" t="str" cm="1">
        <f t="array" ref="X752">_xlfn.IFS(
    AND(G752="",M752=""), "",
    OR(G752="Lead", G752="Lead Lined Galvanized", M752="Lead", M752="Lead Lined Galvanized"), "Lead",
    AND(G752="GRR", M752="GRR"), "Non-Lead",
    OR(AND(G752="GRR", M752=""), AND(G752="", M752="GRR")), "Non-Lead",
    AND(G752&lt;&gt;"GRR", G752&lt;&gt;"", M752="GRR", OR(I752="Yes", I752="Unknown", I752="")), "GRR",
    AND(G752&lt;&gt;"GRR", G752&lt;&gt;"", M752="GRR", I752="No"), "Non-Lead",
    OR(G752="Unknown", M752="Unknown"), "Unknown",
    OR(NOT(OR(G752="Lead", G752="Lead Lined Galvanized", G752="GRR", G752="Unknown")),
       NOT(OR(M752="Lead", M752="Lead Lined Galvanized", M752="GRR", M752="Unknown"))), "Non-Lead",
    TRUE, ""
)</f>
        <v/>
      </c>
      <c r="Y752" s="31" t="str">
        <f t="shared" si="34"/>
        <v/>
      </c>
      <c r="Z752" s="1" t="b">
        <v>0</v>
      </c>
      <c r="AA752" s="13"/>
      <c r="AB752" s="13"/>
      <c r="AC752" s="13"/>
      <c r="AD752" s="13"/>
      <c r="AE752" s="13"/>
      <c r="AG752" s="32" t="str" cm="1">
        <f t="array" ref="AG752">_xlfn.IFS(AH752="","",AH752="Yes",IF(ISNUMBER(U752),IF(U752&lt;1988,"Yes","No"),"No"),TRUE,"")</f>
        <v/>
      </c>
      <c r="AH752" s="32" t="str">
        <f t="shared" si="35"/>
        <v/>
      </c>
      <c r="AI752" s="32" t="str" cm="1">
        <f t="array" ref="AI752">_xlfn.IFS(AJ752="","",AJ752="Yes",IF(ISNUMBER(U752),IF(U752&lt;1988,"Yes","No"),"No"),TRUE,"No")</f>
        <v>No</v>
      </c>
      <c r="AJ752" s="32" t="str" cm="1">
        <f t="array" ref="AJ752">_xlfn.IFS(AND(S752="",T752=""),"",
     OR(S752="Lead",T752="Lead"),"No",
     OR(S752="Non-Lead Copper",T752="Non-Lead Copper"),"Yes",
     TRUE,"No")</f>
        <v>No</v>
      </c>
      <c r="AK752" s="32" t="str" cm="1">
        <f t="array" ref="AK752">_xlfn.IFS(AND(S752="",T752=""),"",
     OR(S752="Lead",T752="Lead"),"Yes",
     TRUE,"No")</f>
        <v>No</v>
      </c>
    </row>
    <row r="753" spans="1:37">
      <c r="A753" s="28">
        <v>751</v>
      </c>
      <c r="B753" s="2"/>
      <c r="C753" s="2"/>
      <c r="D753" s="3"/>
      <c r="E753" s="2"/>
      <c r="F753" s="5" t="s">
        <v>68</v>
      </c>
      <c r="G753" s="2"/>
      <c r="H753" s="2"/>
      <c r="I753" s="2"/>
      <c r="J753" s="2"/>
      <c r="K753" s="2"/>
      <c r="L753" s="2"/>
      <c r="M753" s="4"/>
      <c r="N753" s="2"/>
      <c r="O753" s="2"/>
      <c r="P753" s="2"/>
      <c r="Q753" s="2"/>
      <c r="R753" s="5"/>
      <c r="S753" s="2" t="s">
        <v>68</v>
      </c>
      <c r="T753" s="2" t="s">
        <v>68</v>
      </c>
      <c r="U753" s="34"/>
      <c r="V753" s="30" t="str" cm="1">
        <f t="array" ref="V753">_xlfn.IFS(
    D753="","",
    AND(D753="Single Family Residence",OR(X753="Lead",S753="Lead",T753="Lead"),OR(Q753="No",Q753="Unknown",Q753="")),"Tier 1",
    AND(D753="Single Family Residence",OR(X753="GRR",S753="Galvanized",T753="Galvanized",F753="Lead"),OR(Q753="No",Q753="Unknown",Q753="")),"Tier 3",
    AND(D753="Single Family Residence",AI753="Yes",OR(Q753="No",Q753="Unknown",Q753="")),"Tier 4",
    AND(D753&lt;&gt;"Single Family Residence",OR(X753="Lead",AK753="Yes"),OR(Q753="No",Q753="Unknown",Q753="")),"Tier 2",
    OR(Q753="No",Q753="Unknown",Q753=""),"Tier 5",
    Q753="Yes","No Tier",
    TRUE,"")</f>
        <v/>
      </c>
      <c r="W753" s="32" t="str">
        <f t="shared" si="33"/>
        <v>Unknown</v>
      </c>
      <c r="X753" s="32" t="str" cm="1">
        <f t="array" ref="X753">_xlfn.IFS(
    AND(G753="",M753=""), "",
    OR(G753="Lead", G753="Lead Lined Galvanized", M753="Lead", M753="Lead Lined Galvanized"), "Lead",
    AND(G753="GRR", M753="GRR"), "Non-Lead",
    OR(AND(G753="GRR", M753=""), AND(G753="", M753="GRR")), "Non-Lead",
    AND(G753&lt;&gt;"GRR", G753&lt;&gt;"", M753="GRR", OR(I753="Yes", I753="Unknown", I753="")), "GRR",
    AND(G753&lt;&gt;"GRR", G753&lt;&gt;"", M753="GRR", I753="No"), "Non-Lead",
    OR(G753="Unknown", M753="Unknown"), "Unknown",
    OR(NOT(OR(G753="Lead", G753="Lead Lined Galvanized", G753="GRR", G753="Unknown")),
       NOT(OR(M753="Lead", M753="Lead Lined Galvanized", M753="GRR", M753="Unknown"))), "Non-Lead",
    TRUE, ""
)</f>
        <v/>
      </c>
      <c r="Y753" s="31" t="str">
        <f t="shared" si="34"/>
        <v/>
      </c>
      <c r="Z753" s="1" t="b">
        <v>0</v>
      </c>
      <c r="AA753" s="13"/>
      <c r="AB753" s="13"/>
      <c r="AC753" s="13"/>
      <c r="AD753" s="13"/>
      <c r="AE753" s="13"/>
      <c r="AG753" s="32" t="str" cm="1">
        <f t="array" ref="AG753">_xlfn.IFS(AH753="","",AH753="Yes",IF(ISNUMBER(U753),IF(U753&lt;1988,"Yes","No"),"No"),TRUE,"")</f>
        <v/>
      </c>
      <c r="AH753" s="32" t="str">
        <f t="shared" si="35"/>
        <v/>
      </c>
      <c r="AI753" s="32" t="str" cm="1">
        <f t="array" ref="AI753">_xlfn.IFS(AJ753="","",AJ753="Yes",IF(ISNUMBER(U753),IF(U753&lt;1988,"Yes","No"),"No"),TRUE,"No")</f>
        <v>No</v>
      </c>
      <c r="AJ753" s="32" t="str" cm="1">
        <f t="array" ref="AJ753">_xlfn.IFS(AND(S753="",T753=""),"",
     OR(S753="Lead",T753="Lead"),"No",
     OR(S753="Non-Lead Copper",T753="Non-Lead Copper"),"Yes",
     TRUE,"No")</f>
        <v>No</v>
      </c>
      <c r="AK753" s="32" t="str" cm="1">
        <f t="array" ref="AK753">_xlfn.IFS(AND(S753="",T753=""),"",
     OR(S753="Lead",T753="Lead"),"Yes",
     TRUE,"No")</f>
        <v>No</v>
      </c>
    </row>
    <row r="754" spans="1:37">
      <c r="A754" s="28">
        <v>752</v>
      </c>
      <c r="B754" s="2"/>
      <c r="C754" s="2"/>
      <c r="D754" s="3"/>
      <c r="E754" s="2"/>
      <c r="F754" s="5" t="s">
        <v>68</v>
      </c>
      <c r="G754" s="2"/>
      <c r="H754" s="2"/>
      <c r="I754" s="2"/>
      <c r="J754" s="2"/>
      <c r="K754" s="2"/>
      <c r="L754" s="2"/>
      <c r="M754" s="4"/>
      <c r="N754" s="2"/>
      <c r="O754" s="2"/>
      <c r="P754" s="2"/>
      <c r="Q754" s="2"/>
      <c r="R754" s="5"/>
      <c r="S754" s="2" t="s">
        <v>68</v>
      </c>
      <c r="T754" s="2" t="s">
        <v>68</v>
      </c>
      <c r="U754" s="34"/>
      <c r="V754" s="30" t="str" cm="1">
        <f t="array" ref="V754">_xlfn.IFS(
    D754="","",
    AND(D754="Single Family Residence",OR(X754="Lead",S754="Lead",T754="Lead"),OR(Q754="No",Q754="Unknown",Q754="")),"Tier 1",
    AND(D754="Single Family Residence",OR(X754="GRR",S754="Galvanized",T754="Galvanized",F754="Lead"),OR(Q754="No",Q754="Unknown",Q754="")),"Tier 3",
    AND(D754="Single Family Residence",AI754="Yes",OR(Q754="No",Q754="Unknown",Q754="")),"Tier 4",
    AND(D754&lt;&gt;"Single Family Residence",OR(X754="Lead",AK754="Yes"),OR(Q754="No",Q754="Unknown",Q754="")),"Tier 2",
    OR(Q754="No",Q754="Unknown",Q754=""),"Tier 5",
    Q754="Yes","No Tier",
    TRUE,"")</f>
        <v/>
      </c>
      <c r="W754" s="32" t="str">
        <f t="shared" si="33"/>
        <v>Unknown</v>
      </c>
      <c r="X754" s="32" t="str" cm="1">
        <f t="array" ref="X754">_xlfn.IFS(
    AND(G754="",M754=""), "",
    OR(G754="Lead", G754="Lead Lined Galvanized", M754="Lead", M754="Lead Lined Galvanized"), "Lead",
    AND(G754="GRR", M754="GRR"), "Non-Lead",
    OR(AND(G754="GRR", M754=""), AND(G754="", M754="GRR")), "Non-Lead",
    AND(G754&lt;&gt;"GRR", G754&lt;&gt;"", M754="GRR", OR(I754="Yes", I754="Unknown", I754="")), "GRR",
    AND(G754&lt;&gt;"GRR", G754&lt;&gt;"", M754="GRR", I754="No"), "Non-Lead",
    OR(G754="Unknown", M754="Unknown"), "Unknown",
    OR(NOT(OR(G754="Lead", G754="Lead Lined Galvanized", G754="GRR", G754="Unknown")),
       NOT(OR(M754="Lead", M754="Lead Lined Galvanized", M754="GRR", M754="Unknown"))), "Non-Lead",
    TRUE, ""
)</f>
        <v/>
      </c>
      <c r="Y754" s="31" t="str">
        <f t="shared" si="34"/>
        <v/>
      </c>
      <c r="Z754" s="1" t="b">
        <v>0</v>
      </c>
      <c r="AA754" s="13"/>
      <c r="AB754" s="13"/>
      <c r="AC754" s="13"/>
      <c r="AD754" s="13"/>
      <c r="AE754" s="13"/>
      <c r="AG754" s="32" t="str" cm="1">
        <f t="array" ref="AG754">_xlfn.IFS(AH754="","",AH754="Yes",IF(ISNUMBER(U754),IF(U754&lt;1988,"Yes","No"),"No"),TRUE,"")</f>
        <v/>
      </c>
      <c r="AH754" s="32" t="str">
        <f t="shared" si="35"/>
        <v/>
      </c>
      <c r="AI754" s="32" t="str" cm="1">
        <f t="array" ref="AI754">_xlfn.IFS(AJ754="","",AJ754="Yes",IF(ISNUMBER(U754),IF(U754&lt;1988,"Yes","No"),"No"),TRUE,"No")</f>
        <v>No</v>
      </c>
      <c r="AJ754" s="32" t="str" cm="1">
        <f t="array" ref="AJ754">_xlfn.IFS(AND(S754="",T754=""),"",
     OR(S754="Lead",T754="Lead"),"No",
     OR(S754="Non-Lead Copper",T754="Non-Lead Copper"),"Yes",
     TRUE,"No")</f>
        <v>No</v>
      </c>
      <c r="AK754" s="32" t="str" cm="1">
        <f t="array" ref="AK754">_xlfn.IFS(AND(S754="",T754=""),"",
     OR(S754="Lead",T754="Lead"),"Yes",
     TRUE,"No")</f>
        <v>No</v>
      </c>
    </row>
    <row r="755" spans="1:37">
      <c r="A755" s="28">
        <v>753</v>
      </c>
      <c r="B755" s="2"/>
      <c r="C755" s="2"/>
      <c r="D755" s="3"/>
      <c r="E755" s="2"/>
      <c r="F755" s="5" t="s">
        <v>68</v>
      </c>
      <c r="G755" s="2"/>
      <c r="H755" s="2"/>
      <c r="I755" s="2"/>
      <c r="J755" s="2"/>
      <c r="K755" s="2"/>
      <c r="L755" s="2"/>
      <c r="M755" s="4"/>
      <c r="N755" s="2"/>
      <c r="O755" s="2"/>
      <c r="P755" s="2"/>
      <c r="Q755" s="2"/>
      <c r="R755" s="5"/>
      <c r="S755" s="2" t="s">
        <v>68</v>
      </c>
      <c r="T755" s="2" t="s">
        <v>68</v>
      </c>
      <c r="U755" s="34"/>
      <c r="V755" s="30" t="str" cm="1">
        <f t="array" ref="V755">_xlfn.IFS(
    D755="","",
    AND(D755="Single Family Residence",OR(X755="Lead",S755="Lead",T755="Lead"),OR(Q755="No",Q755="Unknown",Q755="")),"Tier 1",
    AND(D755="Single Family Residence",OR(X755="GRR",S755="Galvanized",T755="Galvanized",F755="Lead"),OR(Q755="No",Q755="Unknown",Q755="")),"Tier 3",
    AND(D755="Single Family Residence",AI755="Yes",OR(Q755="No",Q755="Unknown",Q755="")),"Tier 4",
    AND(D755&lt;&gt;"Single Family Residence",OR(X755="Lead",AK755="Yes"),OR(Q755="No",Q755="Unknown",Q755="")),"Tier 2",
    OR(Q755="No",Q755="Unknown",Q755=""),"Tier 5",
    Q755="Yes","No Tier",
    TRUE,"")</f>
        <v/>
      </c>
      <c r="W755" s="32" t="str">
        <f t="shared" si="33"/>
        <v>Unknown</v>
      </c>
      <c r="X755" s="32" t="str" cm="1">
        <f t="array" ref="X755">_xlfn.IFS(
    AND(G755="",M755=""), "",
    OR(G755="Lead", G755="Lead Lined Galvanized", M755="Lead", M755="Lead Lined Galvanized"), "Lead",
    AND(G755="GRR", M755="GRR"), "Non-Lead",
    OR(AND(G755="GRR", M755=""), AND(G755="", M755="GRR")), "Non-Lead",
    AND(G755&lt;&gt;"GRR", G755&lt;&gt;"", M755="GRR", OR(I755="Yes", I755="Unknown", I755="")), "GRR",
    AND(G755&lt;&gt;"GRR", G755&lt;&gt;"", M755="GRR", I755="No"), "Non-Lead",
    OR(G755="Unknown", M755="Unknown"), "Unknown",
    OR(NOT(OR(G755="Lead", G755="Lead Lined Galvanized", G755="GRR", G755="Unknown")),
       NOT(OR(M755="Lead", M755="Lead Lined Galvanized", M755="GRR", M755="Unknown"))), "Non-Lead",
    TRUE, ""
)</f>
        <v/>
      </c>
      <c r="Y755" s="31" t="str">
        <f t="shared" si="34"/>
        <v/>
      </c>
      <c r="Z755" s="1" t="b">
        <v>0</v>
      </c>
      <c r="AA755" s="13"/>
      <c r="AB755" s="13"/>
      <c r="AC755" s="13"/>
      <c r="AD755" s="13"/>
      <c r="AE755" s="13"/>
      <c r="AG755" s="32" t="str" cm="1">
        <f t="array" ref="AG755">_xlfn.IFS(AH755="","",AH755="Yes",IF(ISNUMBER(U755),IF(U755&lt;1988,"Yes","No"),"No"),TRUE,"")</f>
        <v/>
      </c>
      <c r="AH755" s="32" t="str">
        <f t="shared" si="35"/>
        <v/>
      </c>
      <c r="AI755" s="32" t="str" cm="1">
        <f t="array" ref="AI755">_xlfn.IFS(AJ755="","",AJ755="Yes",IF(ISNUMBER(U755),IF(U755&lt;1988,"Yes","No"),"No"),TRUE,"No")</f>
        <v>No</v>
      </c>
      <c r="AJ755" s="32" t="str" cm="1">
        <f t="array" ref="AJ755">_xlfn.IFS(AND(S755="",T755=""),"",
     OR(S755="Lead",T755="Lead"),"No",
     OR(S755="Non-Lead Copper",T755="Non-Lead Copper"),"Yes",
     TRUE,"No")</f>
        <v>No</v>
      </c>
      <c r="AK755" s="32" t="str" cm="1">
        <f t="array" ref="AK755">_xlfn.IFS(AND(S755="",T755=""),"",
     OR(S755="Lead",T755="Lead"),"Yes",
     TRUE,"No")</f>
        <v>No</v>
      </c>
    </row>
    <row r="756" spans="1:37">
      <c r="A756" s="28">
        <v>754</v>
      </c>
      <c r="B756" s="2"/>
      <c r="C756" s="2"/>
      <c r="D756" s="3"/>
      <c r="E756" s="2"/>
      <c r="F756" s="5" t="s">
        <v>68</v>
      </c>
      <c r="G756" s="2"/>
      <c r="H756" s="2"/>
      <c r="I756" s="2"/>
      <c r="J756" s="2"/>
      <c r="K756" s="2"/>
      <c r="L756" s="2"/>
      <c r="M756" s="4"/>
      <c r="N756" s="2"/>
      <c r="O756" s="2"/>
      <c r="P756" s="2"/>
      <c r="Q756" s="2"/>
      <c r="R756" s="5"/>
      <c r="S756" s="2" t="s">
        <v>68</v>
      </c>
      <c r="T756" s="2" t="s">
        <v>68</v>
      </c>
      <c r="U756" s="34"/>
      <c r="V756" s="30" t="str" cm="1">
        <f t="array" ref="V756">_xlfn.IFS(
    D756="","",
    AND(D756="Single Family Residence",OR(X756="Lead",S756="Lead",T756="Lead"),OR(Q756="No",Q756="Unknown",Q756="")),"Tier 1",
    AND(D756="Single Family Residence",OR(X756="GRR",S756="Galvanized",T756="Galvanized",F756="Lead"),OR(Q756="No",Q756="Unknown",Q756="")),"Tier 3",
    AND(D756="Single Family Residence",AI756="Yes",OR(Q756="No",Q756="Unknown",Q756="")),"Tier 4",
    AND(D756&lt;&gt;"Single Family Residence",OR(X756="Lead",AK756="Yes"),OR(Q756="No",Q756="Unknown",Q756="")),"Tier 2",
    OR(Q756="No",Q756="Unknown",Q756=""),"Tier 5",
    Q756="Yes","No Tier",
    TRUE,"")</f>
        <v/>
      </c>
      <c r="W756" s="32" t="str">
        <f t="shared" si="33"/>
        <v>Unknown</v>
      </c>
      <c r="X756" s="32" t="str" cm="1">
        <f t="array" ref="X756">_xlfn.IFS(
    AND(G756="",M756=""), "",
    OR(G756="Lead", G756="Lead Lined Galvanized", M756="Lead", M756="Lead Lined Galvanized"), "Lead",
    AND(G756="GRR", M756="GRR"), "Non-Lead",
    OR(AND(G756="GRR", M756=""), AND(G756="", M756="GRR")), "Non-Lead",
    AND(G756&lt;&gt;"GRR", G756&lt;&gt;"", M756="GRR", OR(I756="Yes", I756="Unknown", I756="")), "GRR",
    AND(G756&lt;&gt;"GRR", G756&lt;&gt;"", M756="GRR", I756="No"), "Non-Lead",
    OR(G756="Unknown", M756="Unknown"), "Unknown",
    OR(NOT(OR(G756="Lead", G756="Lead Lined Galvanized", G756="GRR", G756="Unknown")),
       NOT(OR(M756="Lead", M756="Lead Lined Galvanized", M756="GRR", M756="Unknown"))), "Non-Lead",
    TRUE, ""
)</f>
        <v/>
      </c>
      <c r="Y756" s="31" t="str">
        <f t="shared" si="34"/>
        <v/>
      </c>
      <c r="Z756" s="1" t="b">
        <v>0</v>
      </c>
      <c r="AA756" s="13"/>
      <c r="AB756" s="13"/>
      <c r="AC756" s="13"/>
      <c r="AD756" s="13"/>
      <c r="AE756" s="13"/>
      <c r="AG756" s="32" t="str" cm="1">
        <f t="array" ref="AG756">_xlfn.IFS(AH756="","",AH756="Yes",IF(ISNUMBER(U756),IF(U756&lt;1988,"Yes","No"),"No"),TRUE,"")</f>
        <v/>
      </c>
      <c r="AH756" s="32" t="str">
        <f t="shared" si="35"/>
        <v/>
      </c>
      <c r="AI756" s="32" t="str" cm="1">
        <f t="array" ref="AI756">_xlfn.IFS(AJ756="","",AJ756="Yes",IF(ISNUMBER(U756),IF(U756&lt;1988,"Yes","No"),"No"),TRUE,"No")</f>
        <v>No</v>
      </c>
      <c r="AJ756" s="32" t="str" cm="1">
        <f t="array" ref="AJ756">_xlfn.IFS(AND(S756="",T756=""),"",
     OR(S756="Lead",T756="Lead"),"No",
     OR(S756="Non-Lead Copper",T756="Non-Lead Copper"),"Yes",
     TRUE,"No")</f>
        <v>No</v>
      </c>
      <c r="AK756" s="32" t="str" cm="1">
        <f t="array" ref="AK756">_xlfn.IFS(AND(S756="",T756=""),"",
     OR(S756="Lead",T756="Lead"),"Yes",
     TRUE,"No")</f>
        <v>No</v>
      </c>
    </row>
    <row r="757" spans="1:37">
      <c r="A757" s="28">
        <v>755</v>
      </c>
      <c r="B757" s="2"/>
      <c r="C757" s="2"/>
      <c r="D757" s="3"/>
      <c r="E757" s="2"/>
      <c r="F757" s="5" t="s">
        <v>68</v>
      </c>
      <c r="G757" s="2"/>
      <c r="H757" s="2"/>
      <c r="I757" s="2"/>
      <c r="J757" s="2"/>
      <c r="K757" s="2"/>
      <c r="L757" s="2"/>
      <c r="M757" s="4"/>
      <c r="N757" s="2"/>
      <c r="O757" s="2"/>
      <c r="P757" s="2"/>
      <c r="Q757" s="2"/>
      <c r="R757" s="5"/>
      <c r="S757" s="2" t="s">
        <v>68</v>
      </c>
      <c r="T757" s="2" t="s">
        <v>68</v>
      </c>
      <c r="U757" s="34"/>
      <c r="V757" s="30" t="str" cm="1">
        <f t="array" ref="V757">_xlfn.IFS(
    D757="","",
    AND(D757="Single Family Residence",OR(X757="Lead",S757="Lead",T757="Lead"),OR(Q757="No",Q757="Unknown",Q757="")),"Tier 1",
    AND(D757="Single Family Residence",OR(X757="GRR",S757="Galvanized",T757="Galvanized",F757="Lead"),OR(Q757="No",Q757="Unknown",Q757="")),"Tier 3",
    AND(D757="Single Family Residence",AI757="Yes",OR(Q757="No",Q757="Unknown",Q757="")),"Tier 4",
    AND(D757&lt;&gt;"Single Family Residence",OR(X757="Lead",AK757="Yes"),OR(Q757="No",Q757="Unknown",Q757="")),"Tier 2",
    OR(Q757="No",Q757="Unknown",Q757=""),"Tier 5",
    Q757="Yes","No Tier",
    TRUE,"")</f>
        <v/>
      </c>
      <c r="W757" s="32" t="str">
        <f t="shared" si="33"/>
        <v>Unknown</v>
      </c>
      <c r="X757" s="32" t="str" cm="1">
        <f t="array" ref="X757">_xlfn.IFS(
    AND(G757="",M757=""), "",
    OR(G757="Lead", G757="Lead Lined Galvanized", M757="Lead", M757="Lead Lined Galvanized"), "Lead",
    AND(G757="GRR", M757="GRR"), "Non-Lead",
    OR(AND(G757="GRR", M757=""), AND(G757="", M757="GRR")), "Non-Lead",
    AND(G757&lt;&gt;"GRR", G757&lt;&gt;"", M757="GRR", OR(I757="Yes", I757="Unknown", I757="")), "GRR",
    AND(G757&lt;&gt;"GRR", G757&lt;&gt;"", M757="GRR", I757="No"), "Non-Lead",
    OR(G757="Unknown", M757="Unknown"), "Unknown",
    OR(NOT(OR(G757="Lead", G757="Lead Lined Galvanized", G757="GRR", G757="Unknown")),
       NOT(OR(M757="Lead", M757="Lead Lined Galvanized", M757="GRR", M757="Unknown"))), "Non-Lead",
    TRUE, ""
)</f>
        <v/>
      </c>
      <c r="Y757" s="31" t="str">
        <f t="shared" si="34"/>
        <v/>
      </c>
      <c r="Z757" s="1" t="b">
        <v>0</v>
      </c>
      <c r="AA757" s="13"/>
      <c r="AB757" s="13"/>
      <c r="AC757" s="13"/>
      <c r="AD757" s="13"/>
      <c r="AE757" s="13"/>
      <c r="AG757" s="32" t="str" cm="1">
        <f t="array" ref="AG757">_xlfn.IFS(AH757="","",AH757="Yes",IF(ISNUMBER(U757),IF(U757&lt;1988,"Yes","No"),"No"),TRUE,"")</f>
        <v/>
      </c>
      <c r="AH757" s="32" t="str">
        <f t="shared" si="35"/>
        <v/>
      </c>
      <c r="AI757" s="32" t="str" cm="1">
        <f t="array" ref="AI757">_xlfn.IFS(AJ757="","",AJ757="Yes",IF(ISNUMBER(U757),IF(U757&lt;1988,"Yes","No"),"No"),TRUE,"No")</f>
        <v>No</v>
      </c>
      <c r="AJ757" s="32" t="str" cm="1">
        <f t="array" ref="AJ757">_xlfn.IFS(AND(S757="",T757=""),"",
     OR(S757="Lead",T757="Lead"),"No",
     OR(S757="Non-Lead Copper",T757="Non-Lead Copper"),"Yes",
     TRUE,"No")</f>
        <v>No</v>
      </c>
      <c r="AK757" s="32" t="str" cm="1">
        <f t="array" ref="AK757">_xlfn.IFS(AND(S757="",T757=""),"",
     OR(S757="Lead",T757="Lead"),"Yes",
     TRUE,"No")</f>
        <v>No</v>
      </c>
    </row>
    <row r="758" spans="1:37">
      <c r="A758" s="28">
        <v>756</v>
      </c>
      <c r="B758" s="2"/>
      <c r="C758" s="2"/>
      <c r="D758" s="3"/>
      <c r="E758" s="2"/>
      <c r="F758" s="5" t="s">
        <v>68</v>
      </c>
      <c r="G758" s="2"/>
      <c r="H758" s="2"/>
      <c r="I758" s="2"/>
      <c r="J758" s="2"/>
      <c r="K758" s="2"/>
      <c r="L758" s="2"/>
      <c r="M758" s="4"/>
      <c r="N758" s="2"/>
      <c r="O758" s="2"/>
      <c r="P758" s="2"/>
      <c r="Q758" s="2"/>
      <c r="R758" s="5"/>
      <c r="S758" s="2" t="s">
        <v>68</v>
      </c>
      <c r="T758" s="2" t="s">
        <v>68</v>
      </c>
      <c r="U758" s="34"/>
      <c r="V758" s="30" t="str" cm="1">
        <f t="array" ref="V758">_xlfn.IFS(
    D758="","",
    AND(D758="Single Family Residence",OR(X758="Lead",S758="Lead",T758="Lead"),OR(Q758="No",Q758="Unknown",Q758="")),"Tier 1",
    AND(D758="Single Family Residence",OR(X758="GRR",S758="Galvanized",T758="Galvanized",F758="Lead"),OR(Q758="No",Q758="Unknown",Q758="")),"Tier 3",
    AND(D758="Single Family Residence",AI758="Yes",OR(Q758="No",Q758="Unknown",Q758="")),"Tier 4",
    AND(D758&lt;&gt;"Single Family Residence",OR(X758="Lead",AK758="Yes"),OR(Q758="No",Q758="Unknown",Q758="")),"Tier 2",
    OR(Q758="No",Q758="Unknown",Q758=""),"Tier 5",
    Q758="Yes","No Tier",
    TRUE,"")</f>
        <v/>
      </c>
      <c r="W758" s="32" t="str">
        <f t="shared" si="33"/>
        <v>Unknown</v>
      </c>
      <c r="X758" s="32" t="str" cm="1">
        <f t="array" ref="X758">_xlfn.IFS(
    AND(G758="",M758=""), "",
    OR(G758="Lead", G758="Lead Lined Galvanized", M758="Lead", M758="Lead Lined Galvanized"), "Lead",
    AND(G758="GRR", M758="GRR"), "Non-Lead",
    OR(AND(G758="GRR", M758=""), AND(G758="", M758="GRR")), "Non-Lead",
    AND(G758&lt;&gt;"GRR", G758&lt;&gt;"", M758="GRR", OR(I758="Yes", I758="Unknown", I758="")), "GRR",
    AND(G758&lt;&gt;"GRR", G758&lt;&gt;"", M758="GRR", I758="No"), "Non-Lead",
    OR(G758="Unknown", M758="Unknown"), "Unknown",
    OR(NOT(OR(G758="Lead", G758="Lead Lined Galvanized", G758="GRR", G758="Unknown")),
       NOT(OR(M758="Lead", M758="Lead Lined Galvanized", M758="GRR", M758="Unknown"))), "Non-Lead",
    TRUE, ""
)</f>
        <v/>
      </c>
      <c r="Y758" s="31" t="str">
        <f t="shared" si="34"/>
        <v/>
      </c>
      <c r="Z758" s="1" t="b">
        <v>0</v>
      </c>
      <c r="AA758" s="13"/>
      <c r="AB758" s="13"/>
      <c r="AC758" s="13"/>
      <c r="AD758" s="13"/>
      <c r="AE758" s="13"/>
      <c r="AG758" s="32" t="str" cm="1">
        <f t="array" ref="AG758">_xlfn.IFS(AH758="","",AH758="Yes",IF(ISNUMBER(U758),IF(U758&lt;1988,"Yes","No"),"No"),TRUE,"")</f>
        <v/>
      </c>
      <c r="AH758" s="32" t="str">
        <f t="shared" si="35"/>
        <v/>
      </c>
      <c r="AI758" s="32" t="str" cm="1">
        <f t="array" ref="AI758">_xlfn.IFS(AJ758="","",AJ758="Yes",IF(ISNUMBER(U758),IF(U758&lt;1988,"Yes","No"),"No"),TRUE,"No")</f>
        <v>No</v>
      </c>
      <c r="AJ758" s="32" t="str" cm="1">
        <f t="array" ref="AJ758">_xlfn.IFS(AND(S758="",T758=""),"",
     OR(S758="Lead",T758="Lead"),"No",
     OR(S758="Non-Lead Copper",T758="Non-Lead Copper"),"Yes",
     TRUE,"No")</f>
        <v>No</v>
      </c>
      <c r="AK758" s="32" t="str" cm="1">
        <f t="array" ref="AK758">_xlfn.IFS(AND(S758="",T758=""),"",
     OR(S758="Lead",T758="Lead"),"Yes",
     TRUE,"No")</f>
        <v>No</v>
      </c>
    </row>
    <row r="759" spans="1:37">
      <c r="A759" s="28">
        <v>757</v>
      </c>
      <c r="B759" s="2"/>
      <c r="C759" s="2"/>
      <c r="D759" s="3"/>
      <c r="E759" s="2"/>
      <c r="F759" s="5" t="s">
        <v>68</v>
      </c>
      <c r="G759" s="2"/>
      <c r="H759" s="2"/>
      <c r="I759" s="2"/>
      <c r="J759" s="2"/>
      <c r="K759" s="2"/>
      <c r="L759" s="2"/>
      <c r="M759" s="4"/>
      <c r="N759" s="2"/>
      <c r="O759" s="2"/>
      <c r="P759" s="2"/>
      <c r="Q759" s="2"/>
      <c r="R759" s="5"/>
      <c r="S759" s="2" t="s">
        <v>68</v>
      </c>
      <c r="T759" s="2" t="s">
        <v>68</v>
      </c>
      <c r="U759" s="34"/>
      <c r="V759" s="30" t="str" cm="1">
        <f t="array" ref="V759">_xlfn.IFS(
    D759="","",
    AND(D759="Single Family Residence",OR(X759="Lead",S759="Lead",T759="Lead"),OR(Q759="No",Q759="Unknown",Q759="")),"Tier 1",
    AND(D759="Single Family Residence",OR(X759="GRR",S759="Galvanized",T759="Galvanized",F759="Lead"),OR(Q759="No",Q759="Unknown",Q759="")),"Tier 3",
    AND(D759="Single Family Residence",AI759="Yes",OR(Q759="No",Q759="Unknown",Q759="")),"Tier 4",
    AND(D759&lt;&gt;"Single Family Residence",OR(X759="Lead",AK759="Yes"),OR(Q759="No",Q759="Unknown",Q759="")),"Tier 2",
    OR(Q759="No",Q759="Unknown",Q759=""),"Tier 5",
    Q759="Yes","No Tier",
    TRUE,"")</f>
        <v/>
      </c>
      <c r="W759" s="32" t="str">
        <f t="shared" si="33"/>
        <v>Unknown</v>
      </c>
      <c r="X759" s="32" t="str" cm="1">
        <f t="array" ref="X759">_xlfn.IFS(
    AND(G759="",M759=""), "",
    OR(G759="Lead", G759="Lead Lined Galvanized", M759="Lead", M759="Lead Lined Galvanized"), "Lead",
    AND(G759="GRR", M759="GRR"), "Non-Lead",
    OR(AND(G759="GRR", M759=""), AND(G759="", M759="GRR")), "Non-Lead",
    AND(G759&lt;&gt;"GRR", G759&lt;&gt;"", M759="GRR", OR(I759="Yes", I759="Unknown", I759="")), "GRR",
    AND(G759&lt;&gt;"GRR", G759&lt;&gt;"", M759="GRR", I759="No"), "Non-Lead",
    OR(G759="Unknown", M759="Unknown"), "Unknown",
    OR(NOT(OR(G759="Lead", G759="Lead Lined Galvanized", G759="GRR", G759="Unknown")),
       NOT(OR(M759="Lead", M759="Lead Lined Galvanized", M759="GRR", M759="Unknown"))), "Non-Lead",
    TRUE, ""
)</f>
        <v/>
      </c>
      <c r="Y759" s="31" t="str">
        <f t="shared" si="34"/>
        <v/>
      </c>
      <c r="Z759" s="1" t="b">
        <v>0</v>
      </c>
      <c r="AA759" s="13"/>
      <c r="AB759" s="13"/>
      <c r="AC759" s="13"/>
      <c r="AD759" s="13"/>
      <c r="AE759" s="13"/>
      <c r="AG759" s="32" t="str" cm="1">
        <f t="array" ref="AG759">_xlfn.IFS(AH759="","",AH759="Yes",IF(ISNUMBER(U759),IF(U759&lt;1988,"Yes","No"),"No"),TRUE,"")</f>
        <v/>
      </c>
      <c r="AH759" s="32" t="str">
        <f t="shared" si="35"/>
        <v/>
      </c>
      <c r="AI759" s="32" t="str" cm="1">
        <f t="array" ref="AI759">_xlfn.IFS(AJ759="","",AJ759="Yes",IF(ISNUMBER(U759),IF(U759&lt;1988,"Yes","No"),"No"),TRUE,"No")</f>
        <v>No</v>
      </c>
      <c r="AJ759" s="32" t="str" cm="1">
        <f t="array" ref="AJ759">_xlfn.IFS(AND(S759="",T759=""),"",
     OR(S759="Lead",T759="Lead"),"No",
     OR(S759="Non-Lead Copper",T759="Non-Lead Copper"),"Yes",
     TRUE,"No")</f>
        <v>No</v>
      </c>
      <c r="AK759" s="32" t="str" cm="1">
        <f t="array" ref="AK759">_xlfn.IFS(AND(S759="",T759=""),"",
     OR(S759="Lead",T759="Lead"),"Yes",
     TRUE,"No")</f>
        <v>No</v>
      </c>
    </row>
    <row r="760" spans="1:37">
      <c r="A760" s="28">
        <v>758</v>
      </c>
      <c r="B760" s="2"/>
      <c r="C760" s="2"/>
      <c r="D760" s="3"/>
      <c r="E760" s="2"/>
      <c r="F760" s="5" t="s">
        <v>68</v>
      </c>
      <c r="G760" s="2"/>
      <c r="H760" s="2"/>
      <c r="I760" s="2"/>
      <c r="J760" s="2"/>
      <c r="K760" s="2"/>
      <c r="L760" s="2"/>
      <c r="M760" s="4"/>
      <c r="N760" s="2"/>
      <c r="O760" s="2"/>
      <c r="P760" s="2"/>
      <c r="Q760" s="2"/>
      <c r="R760" s="5"/>
      <c r="S760" s="2" t="s">
        <v>68</v>
      </c>
      <c r="T760" s="2" t="s">
        <v>68</v>
      </c>
      <c r="U760" s="34"/>
      <c r="V760" s="30" t="str" cm="1">
        <f t="array" ref="V760">_xlfn.IFS(
    D760="","",
    AND(D760="Single Family Residence",OR(X760="Lead",S760="Lead",T760="Lead"),OR(Q760="No",Q760="Unknown",Q760="")),"Tier 1",
    AND(D760="Single Family Residence",OR(X760="GRR",S760="Galvanized",T760="Galvanized",F760="Lead"),OR(Q760="No",Q760="Unknown",Q760="")),"Tier 3",
    AND(D760="Single Family Residence",AI760="Yes",OR(Q760="No",Q760="Unknown",Q760="")),"Tier 4",
    AND(D760&lt;&gt;"Single Family Residence",OR(X760="Lead",AK760="Yes"),OR(Q760="No",Q760="Unknown",Q760="")),"Tier 2",
    OR(Q760="No",Q760="Unknown",Q760=""),"Tier 5",
    Q760="Yes","No Tier",
    TRUE,"")</f>
        <v/>
      </c>
      <c r="W760" s="32" t="str">
        <f t="shared" si="33"/>
        <v>Unknown</v>
      </c>
      <c r="X760" s="32" t="str" cm="1">
        <f t="array" ref="X760">_xlfn.IFS(
    AND(G760="",M760=""), "",
    OR(G760="Lead", G760="Lead Lined Galvanized", M760="Lead", M760="Lead Lined Galvanized"), "Lead",
    AND(G760="GRR", M760="GRR"), "Non-Lead",
    OR(AND(G760="GRR", M760=""), AND(G760="", M760="GRR")), "Non-Lead",
    AND(G760&lt;&gt;"GRR", G760&lt;&gt;"", M760="GRR", OR(I760="Yes", I760="Unknown", I760="")), "GRR",
    AND(G760&lt;&gt;"GRR", G760&lt;&gt;"", M760="GRR", I760="No"), "Non-Lead",
    OR(G760="Unknown", M760="Unknown"), "Unknown",
    OR(NOT(OR(G760="Lead", G760="Lead Lined Galvanized", G760="GRR", G760="Unknown")),
       NOT(OR(M760="Lead", M760="Lead Lined Galvanized", M760="GRR", M760="Unknown"))), "Non-Lead",
    TRUE, ""
)</f>
        <v/>
      </c>
      <c r="Y760" s="31" t="str">
        <f t="shared" si="34"/>
        <v/>
      </c>
      <c r="Z760" s="1" t="b">
        <v>0</v>
      </c>
      <c r="AA760" s="13"/>
      <c r="AB760" s="13"/>
      <c r="AC760" s="13"/>
      <c r="AD760" s="13"/>
      <c r="AE760" s="13"/>
      <c r="AG760" s="32" t="str" cm="1">
        <f t="array" ref="AG760">_xlfn.IFS(AH760="","",AH760="Yes",IF(ISNUMBER(U760),IF(U760&lt;1988,"Yes","No"),"No"),TRUE,"")</f>
        <v/>
      </c>
      <c r="AH760" s="32" t="str">
        <f t="shared" si="35"/>
        <v/>
      </c>
      <c r="AI760" s="32" t="str" cm="1">
        <f t="array" ref="AI760">_xlfn.IFS(AJ760="","",AJ760="Yes",IF(ISNUMBER(U760),IF(U760&lt;1988,"Yes","No"),"No"),TRUE,"No")</f>
        <v>No</v>
      </c>
      <c r="AJ760" s="32" t="str" cm="1">
        <f t="array" ref="AJ760">_xlfn.IFS(AND(S760="",T760=""),"",
     OR(S760="Lead",T760="Lead"),"No",
     OR(S760="Non-Lead Copper",T760="Non-Lead Copper"),"Yes",
     TRUE,"No")</f>
        <v>No</v>
      </c>
      <c r="AK760" s="32" t="str" cm="1">
        <f t="array" ref="AK760">_xlfn.IFS(AND(S760="",T760=""),"",
     OR(S760="Lead",T760="Lead"),"Yes",
     TRUE,"No")</f>
        <v>No</v>
      </c>
    </row>
    <row r="761" spans="1:37">
      <c r="A761" s="28">
        <v>759</v>
      </c>
      <c r="B761" s="2"/>
      <c r="C761" s="2"/>
      <c r="D761" s="3"/>
      <c r="E761" s="2"/>
      <c r="F761" s="5" t="s">
        <v>68</v>
      </c>
      <c r="G761" s="2"/>
      <c r="H761" s="2"/>
      <c r="I761" s="2"/>
      <c r="J761" s="2"/>
      <c r="K761" s="2"/>
      <c r="L761" s="2"/>
      <c r="M761" s="4"/>
      <c r="N761" s="2"/>
      <c r="O761" s="2"/>
      <c r="P761" s="2"/>
      <c r="Q761" s="2"/>
      <c r="R761" s="5"/>
      <c r="S761" s="2" t="s">
        <v>68</v>
      </c>
      <c r="T761" s="2" t="s">
        <v>68</v>
      </c>
      <c r="U761" s="34"/>
      <c r="V761" s="30" t="str" cm="1">
        <f t="array" ref="V761">_xlfn.IFS(
    D761="","",
    AND(D761="Single Family Residence",OR(X761="Lead",S761="Lead",T761="Lead"),OR(Q761="No",Q761="Unknown",Q761="")),"Tier 1",
    AND(D761="Single Family Residence",OR(X761="GRR",S761="Galvanized",T761="Galvanized",F761="Lead"),OR(Q761="No",Q761="Unknown",Q761="")),"Tier 3",
    AND(D761="Single Family Residence",AI761="Yes",OR(Q761="No",Q761="Unknown",Q761="")),"Tier 4",
    AND(D761&lt;&gt;"Single Family Residence",OR(X761="Lead",AK761="Yes"),OR(Q761="No",Q761="Unknown",Q761="")),"Tier 2",
    OR(Q761="No",Q761="Unknown",Q761=""),"Tier 5",
    Q761="Yes","No Tier",
    TRUE,"")</f>
        <v/>
      </c>
      <c r="W761" s="32" t="str">
        <f t="shared" si="33"/>
        <v>Unknown</v>
      </c>
      <c r="X761" s="32" t="str" cm="1">
        <f t="array" ref="X761">_xlfn.IFS(
    AND(G761="",M761=""), "",
    OR(G761="Lead", G761="Lead Lined Galvanized", M761="Lead", M761="Lead Lined Galvanized"), "Lead",
    AND(G761="GRR", M761="GRR"), "Non-Lead",
    OR(AND(G761="GRR", M761=""), AND(G761="", M761="GRR")), "Non-Lead",
    AND(G761&lt;&gt;"GRR", G761&lt;&gt;"", M761="GRR", OR(I761="Yes", I761="Unknown", I761="")), "GRR",
    AND(G761&lt;&gt;"GRR", G761&lt;&gt;"", M761="GRR", I761="No"), "Non-Lead",
    OR(G761="Unknown", M761="Unknown"), "Unknown",
    OR(NOT(OR(G761="Lead", G761="Lead Lined Galvanized", G761="GRR", G761="Unknown")),
       NOT(OR(M761="Lead", M761="Lead Lined Galvanized", M761="GRR", M761="Unknown"))), "Non-Lead",
    TRUE, ""
)</f>
        <v/>
      </c>
      <c r="Y761" s="31" t="str">
        <f t="shared" si="34"/>
        <v/>
      </c>
      <c r="Z761" s="1" t="b">
        <v>0</v>
      </c>
      <c r="AA761" s="13"/>
      <c r="AB761" s="13"/>
      <c r="AC761" s="13"/>
      <c r="AD761" s="13"/>
      <c r="AE761" s="13"/>
      <c r="AG761" s="32" t="str" cm="1">
        <f t="array" ref="AG761">_xlfn.IFS(AH761="","",AH761="Yes",IF(ISNUMBER(U761),IF(U761&lt;1988,"Yes","No"),"No"),TRUE,"")</f>
        <v/>
      </c>
      <c r="AH761" s="32" t="str">
        <f t="shared" si="35"/>
        <v/>
      </c>
      <c r="AI761" s="32" t="str" cm="1">
        <f t="array" ref="AI761">_xlfn.IFS(AJ761="","",AJ761="Yes",IF(ISNUMBER(U761),IF(U761&lt;1988,"Yes","No"),"No"),TRUE,"No")</f>
        <v>No</v>
      </c>
      <c r="AJ761" s="32" t="str" cm="1">
        <f t="array" ref="AJ761">_xlfn.IFS(AND(S761="",T761=""),"",
     OR(S761="Lead",T761="Lead"),"No",
     OR(S761="Non-Lead Copper",T761="Non-Lead Copper"),"Yes",
     TRUE,"No")</f>
        <v>No</v>
      </c>
      <c r="AK761" s="32" t="str" cm="1">
        <f t="array" ref="AK761">_xlfn.IFS(AND(S761="",T761=""),"",
     OR(S761="Lead",T761="Lead"),"Yes",
     TRUE,"No")</f>
        <v>No</v>
      </c>
    </row>
    <row r="762" spans="1:37">
      <c r="A762" s="28">
        <v>760</v>
      </c>
      <c r="B762" s="2"/>
      <c r="C762" s="2"/>
      <c r="D762" s="3"/>
      <c r="E762" s="2"/>
      <c r="F762" s="5" t="s">
        <v>68</v>
      </c>
      <c r="G762" s="2"/>
      <c r="H762" s="2"/>
      <c r="I762" s="2"/>
      <c r="J762" s="2"/>
      <c r="K762" s="2"/>
      <c r="L762" s="2"/>
      <c r="M762" s="4"/>
      <c r="N762" s="2"/>
      <c r="O762" s="2"/>
      <c r="P762" s="2"/>
      <c r="Q762" s="2"/>
      <c r="R762" s="5"/>
      <c r="S762" s="2" t="s">
        <v>68</v>
      </c>
      <c r="T762" s="2" t="s">
        <v>68</v>
      </c>
      <c r="U762" s="34"/>
      <c r="V762" s="30" t="str" cm="1">
        <f t="array" ref="V762">_xlfn.IFS(
    D762="","",
    AND(D762="Single Family Residence",OR(X762="Lead",S762="Lead",T762="Lead"),OR(Q762="No",Q762="Unknown",Q762="")),"Tier 1",
    AND(D762="Single Family Residence",OR(X762="GRR",S762="Galvanized",T762="Galvanized",F762="Lead"),OR(Q762="No",Q762="Unknown",Q762="")),"Tier 3",
    AND(D762="Single Family Residence",AI762="Yes",OR(Q762="No",Q762="Unknown",Q762="")),"Tier 4",
    AND(D762&lt;&gt;"Single Family Residence",OR(X762="Lead",AK762="Yes"),OR(Q762="No",Q762="Unknown",Q762="")),"Tier 2",
    OR(Q762="No",Q762="Unknown",Q762=""),"Tier 5",
    Q762="Yes","No Tier",
    TRUE,"")</f>
        <v/>
      </c>
      <c r="W762" s="32" t="str">
        <f t="shared" si="33"/>
        <v>Unknown</v>
      </c>
      <c r="X762" s="32" t="str" cm="1">
        <f t="array" ref="X762">_xlfn.IFS(
    AND(G762="",M762=""), "",
    OR(G762="Lead", G762="Lead Lined Galvanized", M762="Lead", M762="Lead Lined Galvanized"), "Lead",
    AND(G762="GRR", M762="GRR"), "Non-Lead",
    OR(AND(G762="GRR", M762=""), AND(G762="", M762="GRR")), "Non-Lead",
    AND(G762&lt;&gt;"GRR", G762&lt;&gt;"", M762="GRR", OR(I762="Yes", I762="Unknown", I762="")), "GRR",
    AND(G762&lt;&gt;"GRR", G762&lt;&gt;"", M762="GRR", I762="No"), "Non-Lead",
    OR(G762="Unknown", M762="Unknown"), "Unknown",
    OR(NOT(OR(G762="Lead", G762="Lead Lined Galvanized", G762="GRR", G762="Unknown")),
       NOT(OR(M762="Lead", M762="Lead Lined Galvanized", M762="GRR", M762="Unknown"))), "Non-Lead",
    TRUE, ""
)</f>
        <v/>
      </c>
      <c r="Y762" s="31" t="str">
        <f t="shared" si="34"/>
        <v/>
      </c>
      <c r="Z762" s="1" t="b">
        <v>0</v>
      </c>
      <c r="AA762" s="13"/>
      <c r="AB762" s="13"/>
      <c r="AC762" s="13"/>
      <c r="AD762" s="13"/>
      <c r="AE762" s="13"/>
      <c r="AG762" s="32" t="str" cm="1">
        <f t="array" ref="AG762">_xlfn.IFS(AH762="","",AH762="Yes",IF(ISNUMBER(U762),IF(U762&lt;1988,"Yes","No"),"No"),TRUE,"")</f>
        <v/>
      </c>
      <c r="AH762" s="32" t="str">
        <f t="shared" si="35"/>
        <v/>
      </c>
      <c r="AI762" s="32" t="str" cm="1">
        <f t="array" ref="AI762">_xlfn.IFS(AJ762="","",AJ762="Yes",IF(ISNUMBER(U762),IF(U762&lt;1988,"Yes","No"),"No"),TRUE,"No")</f>
        <v>No</v>
      </c>
      <c r="AJ762" s="32" t="str" cm="1">
        <f t="array" ref="AJ762">_xlfn.IFS(AND(S762="",T762=""),"",
     OR(S762="Lead",T762="Lead"),"No",
     OR(S762="Non-Lead Copper",T762="Non-Lead Copper"),"Yes",
     TRUE,"No")</f>
        <v>No</v>
      </c>
      <c r="AK762" s="32" t="str" cm="1">
        <f t="array" ref="AK762">_xlfn.IFS(AND(S762="",T762=""),"",
     OR(S762="Lead",T762="Lead"),"Yes",
     TRUE,"No")</f>
        <v>No</v>
      </c>
    </row>
    <row r="763" spans="1:37">
      <c r="A763" s="28">
        <v>761</v>
      </c>
      <c r="B763" s="2"/>
      <c r="C763" s="2"/>
      <c r="D763" s="3"/>
      <c r="E763" s="2"/>
      <c r="F763" s="5" t="s">
        <v>68</v>
      </c>
      <c r="G763" s="2"/>
      <c r="H763" s="2"/>
      <c r="I763" s="2"/>
      <c r="J763" s="2"/>
      <c r="K763" s="2"/>
      <c r="L763" s="2"/>
      <c r="M763" s="4"/>
      <c r="N763" s="2"/>
      <c r="O763" s="2"/>
      <c r="P763" s="2"/>
      <c r="Q763" s="2"/>
      <c r="R763" s="5"/>
      <c r="S763" s="2" t="s">
        <v>68</v>
      </c>
      <c r="T763" s="2" t="s">
        <v>68</v>
      </c>
      <c r="U763" s="34"/>
      <c r="V763" s="30" t="str" cm="1">
        <f t="array" ref="V763">_xlfn.IFS(
    D763="","",
    AND(D763="Single Family Residence",OR(X763="Lead",S763="Lead",T763="Lead"),OR(Q763="No",Q763="Unknown",Q763="")),"Tier 1",
    AND(D763="Single Family Residence",OR(X763="GRR",S763="Galvanized",T763="Galvanized",F763="Lead"),OR(Q763="No",Q763="Unknown",Q763="")),"Tier 3",
    AND(D763="Single Family Residence",AI763="Yes",OR(Q763="No",Q763="Unknown",Q763="")),"Tier 4",
    AND(D763&lt;&gt;"Single Family Residence",OR(X763="Lead",AK763="Yes"),OR(Q763="No",Q763="Unknown",Q763="")),"Tier 2",
    OR(Q763="No",Q763="Unknown",Q763=""),"Tier 5",
    Q763="Yes","No Tier",
    TRUE,"")</f>
        <v/>
      </c>
      <c r="W763" s="32" t="str">
        <f t="shared" si="33"/>
        <v>Unknown</v>
      </c>
      <c r="X763" s="32" t="str" cm="1">
        <f t="array" ref="X763">_xlfn.IFS(
    AND(G763="",M763=""), "",
    OR(G763="Lead", G763="Lead Lined Galvanized", M763="Lead", M763="Lead Lined Galvanized"), "Lead",
    AND(G763="GRR", M763="GRR"), "Non-Lead",
    OR(AND(G763="GRR", M763=""), AND(G763="", M763="GRR")), "Non-Lead",
    AND(G763&lt;&gt;"GRR", G763&lt;&gt;"", M763="GRR", OR(I763="Yes", I763="Unknown", I763="")), "GRR",
    AND(G763&lt;&gt;"GRR", G763&lt;&gt;"", M763="GRR", I763="No"), "Non-Lead",
    OR(G763="Unknown", M763="Unknown"), "Unknown",
    OR(NOT(OR(G763="Lead", G763="Lead Lined Galvanized", G763="GRR", G763="Unknown")),
       NOT(OR(M763="Lead", M763="Lead Lined Galvanized", M763="GRR", M763="Unknown"))), "Non-Lead",
    TRUE, ""
)</f>
        <v/>
      </c>
      <c r="Y763" s="31" t="str">
        <f t="shared" si="34"/>
        <v/>
      </c>
      <c r="Z763" s="1" t="b">
        <v>0</v>
      </c>
      <c r="AA763" s="13"/>
      <c r="AB763" s="13"/>
      <c r="AC763" s="13"/>
      <c r="AD763" s="13"/>
      <c r="AE763" s="13"/>
      <c r="AG763" s="32" t="str" cm="1">
        <f t="array" ref="AG763">_xlfn.IFS(AH763="","",AH763="Yes",IF(ISNUMBER(U763),IF(U763&lt;1988,"Yes","No"),"No"),TRUE,"")</f>
        <v/>
      </c>
      <c r="AH763" s="32" t="str">
        <f t="shared" si="35"/>
        <v/>
      </c>
      <c r="AI763" s="32" t="str" cm="1">
        <f t="array" ref="AI763">_xlfn.IFS(AJ763="","",AJ763="Yes",IF(ISNUMBER(U763),IF(U763&lt;1988,"Yes","No"),"No"),TRUE,"No")</f>
        <v>No</v>
      </c>
      <c r="AJ763" s="32" t="str" cm="1">
        <f t="array" ref="AJ763">_xlfn.IFS(AND(S763="",T763=""),"",
     OR(S763="Lead",T763="Lead"),"No",
     OR(S763="Non-Lead Copper",T763="Non-Lead Copper"),"Yes",
     TRUE,"No")</f>
        <v>No</v>
      </c>
      <c r="AK763" s="32" t="str" cm="1">
        <f t="array" ref="AK763">_xlfn.IFS(AND(S763="",T763=""),"",
     OR(S763="Lead",T763="Lead"),"Yes",
     TRUE,"No")</f>
        <v>No</v>
      </c>
    </row>
    <row r="764" spans="1:37">
      <c r="A764" s="28">
        <v>762</v>
      </c>
      <c r="B764" s="2"/>
      <c r="C764" s="2"/>
      <c r="D764" s="3"/>
      <c r="E764" s="2"/>
      <c r="F764" s="5" t="s">
        <v>68</v>
      </c>
      <c r="G764" s="2"/>
      <c r="H764" s="2"/>
      <c r="I764" s="2"/>
      <c r="J764" s="2"/>
      <c r="K764" s="2"/>
      <c r="L764" s="2"/>
      <c r="M764" s="4"/>
      <c r="N764" s="2"/>
      <c r="O764" s="2"/>
      <c r="P764" s="2"/>
      <c r="Q764" s="2"/>
      <c r="R764" s="5"/>
      <c r="S764" s="2" t="s">
        <v>68</v>
      </c>
      <c r="T764" s="2" t="s">
        <v>68</v>
      </c>
      <c r="U764" s="34"/>
      <c r="V764" s="30" t="str" cm="1">
        <f t="array" ref="V764">_xlfn.IFS(
    D764="","",
    AND(D764="Single Family Residence",OR(X764="Lead",S764="Lead",T764="Lead"),OR(Q764="No",Q764="Unknown",Q764="")),"Tier 1",
    AND(D764="Single Family Residence",OR(X764="GRR",S764="Galvanized",T764="Galvanized",F764="Lead"),OR(Q764="No",Q764="Unknown",Q764="")),"Tier 3",
    AND(D764="Single Family Residence",AI764="Yes",OR(Q764="No",Q764="Unknown",Q764="")),"Tier 4",
    AND(D764&lt;&gt;"Single Family Residence",OR(X764="Lead",AK764="Yes"),OR(Q764="No",Q764="Unknown",Q764="")),"Tier 2",
    OR(Q764="No",Q764="Unknown",Q764=""),"Tier 5",
    Q764="Yes","No Tier",
    TRUE,"")</f>
        <v/>
      </c>
      <c r="W764" s="32" t="str">
        <f t="shared" si="33"/>
        <v>Unknown</v>
      </c>
      <c r="X764" s="32" t="str" cm="1">
        <f t="array" ref="X764">_xlfn.IFS(
    AND(G764="",M764=""), "",
    OR(G764="Lead", G764="Lead Lined Galvanized", M764="Lead", M764="Lead Lined Galvanized"), "Lead",
    AND(G764="GRR", M764="GRR"), "Non-Lead",
    OR(AND(G764="GRR", M764=""), AND(G764="", M764="GRR")), "Non-Lead",
    AND(G764&lt;&gt;"GRR", G764&lt;&gt;"", M764="GRR", OR(I764="Yes", I764="Unknown", I764="")), "GRR",
    AND(G764&lt;&gt;"GRR", G764&lt;&gt;"", M764="GRR", I764="No"), "Non-Lead",
    OR(G764="Unknown", M764="Unknown"), "Unknown",
    OR(NOT(OR(G764="Lead", G764="Lead Lined Galvanized", G764="GRR", G764="Unknown")),
       NOT(OR(M764="Lead", M764="Lead Lined Galvanized", M764="GRR", M764="Unknown"))), "Non-Lead",
    TRUE, ""
)</f>
        <v/>
      </c>
      <c r="Y764" s="31" t="str">
        <f t="shared" si="34"/>
        <v/>
      </c>
      <c r="Z764" s="1" t="b">
        <v>0</v>
      </c>
      <c r="AA764" s="13"/>
      <c r="AB764" s="13"/>
      <c r="AC764" s="13"/>
      <c r="AD764" s="13"/>
      <c r="AE764" s="13"/>
      <c r="AG764" s="32" t="str" cm="1">
        <f t="array" ref="AG764">_xlfn.IFS(AH764="","",AH764="Yes",IF(ISNUMBER(U764),IF(U764&lt;1988,"Yes","No"),"No"),TRUE,"")</f>
        <v/>
      </c>
      <c r="AH764" s="32" t="str">
        <f t="shared" si="35"/>
        <v/>
      </c>
      <c r="AI764" s="32" t="str" cm="1">
        <f t="array" ref="AI764">_xlfn.IFS(AJ764="","",AJ764="Yes",IF(ISNUMBER(U764),IF(U764&lt;1988,"Yes","No"),"No"),TRUE,"No")</f>
        <v>No</v>
      </c>
      <c r="AJ764" s="32" t="str" cm="1">
        <f t="array" ref="AJ764">_xlfn.IFS(AND(S764="",T764=""),"",
     OR(S764="Lead",T764="Lead"),"No",
     OR(S764="Non-Lead Copper",T764="Non-Lead Copper"),"Yes",
     TRUE,"No")</f>
        <v>No</v>
      </c>
      <c r="AK764" s="32" t="str" cm="1">
        <f t="array" ref="AK764">_xlfn.IFS(AND(S764="",T764=""),"",
     OR(S764="Lead",T764="Lead"),"Yes",
     TRUE,"No")</f>
        <v>No</v>
      </c>
    </row>
    <row r="765" spans="1:37">
      <c r="A765" s="28">
        <v>763</v>
      </c>
      <c r="B765" s="2"/>
      <c r="C765" s="2"/>
      <c r="D765" s="3"/>
      <c r="E765" s="2"/>
      <c r="F765" s="5" t="s">
        <v>68</v>
      </c>
      <c r="G765" s="2"/>
      <c r="H765" s="2"/>
      <c r="I765" s="2"/>
      <c r="J765" s="2"/>
      <c r="K765" s="2"/>
      <c r="L765" s="2"/>
      <c r="M765" s="4"/>
      <c r="N765" s="2"/>
      <c r="O765" s="2"/>
      <c r="P765" s="2"/>
      <c r="Q765" s="2"/>
      <c r="R765" s="5"/>
      <c r="S765" s="2" t="s">
        <v>68</v>
      </c>
      <c r="T765" s="2" t="s">
        <v>68</v>
      </c>
      <c r="U765" s="34"/>
      <c r="V765" s="30" t="str" cm="1">
        <f t="array" ref="V765">_xlfn.IFS(
    D765="","",
    AND(D765="Single Family Residence",OR(X765="Lead",S765="Lead",T765="Lead"),OR(Q765="No",Q765="Unknown",Q765="")),"Tier 1",
    AND(D765="Single Family Residence",OR(X765="GRR",S765="Galvanized",T765="Galvanized",F765="Lead"),OR(Q765="No",Q765="Unknown",Q765="")),"Tier 3",
    AND(D765="Single Family Residence",AI765="Yes",OR(Q765="No",Q765="Unknown",Q765="")),"Tier 4",
    AND(D765&lt;&gt;"Single Family Residence",OR(X765="Lead",AK765="Yes"),OR(Q765="No",Q765="Unknown",Q765="")),"Tier 2",
    OR(Q765="No",Q765="Unknown",Q765=""),"Tier 5",
    Q765="Yes","No Tier",
    TRUE,"")</f>
        <v/>
      </c>
      <c r="W765" s="32" t="str">
        <f t="shared" si="33"/>
        <v>Unknown</v>
      </c>
      <c r="X765" s="32" t="str" cm="1">
        <f t="array" ref="X765">_xlfn.IFS(
    AND(G765="",M765=""), "",
    OR(G765="Lead", G765="Lead Lined Galvanized", M765="Lead", M765="Lead Lined Galvanized"), "Lead",
    AND(G765="GRR", M765="GRR"), "Non-Lead",
    OR(AND(G765="GRR", M765=""), AND(G765="", M765="GRR")), "Non-Lead",
    AND(G765&lt;&gt;"GRR", G765&lt;&gt;"", M765="GRR", OR(I765="Yes", I765="Unknown", I765="")), "GRR",
    AND(G765&lt;&gt;"GRR", G765&lt;&gt;"", M765="GRR", I765="No"), "Non-Lead",
    OR(G765="Unknown", M765="Unknown"), "Unknown",
    OR(NOT(OR(G765="Lead", G765="Lead Lined Galvanized", G765="GRR", G765="Unknown")),
       NOT(OR(M765="Lead", M765="Lead Lined Galvanized", M765="GRR", M765="Unknown"))), "Non-Lead",
    TRUE, ""
)</f>
        <v/>
      </c>
      <c r="Y765" s="31" t="str">
        <f t="shared" si="34"/>
        <v/>
      </c>
      <c r="Z765" s="1" t="b">
        <v>0</v>
      </c>
      <c r="AA765" s="13"/>
      <c r="AB765" s="13"/>
      <c r="AC765" s="13"/>
      <c r="AD765" s="13"/>
      <c r="AE765" s="13"/>
      <c r="AG765" s="32" t="str" cm="1">
        <f t="array" ref="AG765">_xlfn.IFS(AH765="","",AH765="Yes",IF(ISNUMBER(U765),IF(U765&lt;1988,"Yes","No"),"No"),TRUE,"")</f>
        <v/>
      </c>
      <c r="AH765" s="32" t="str">
        <f t="shared" si="35"/>
        <v/>
      </c>
      <c r="AI765" s="32" t="str" cm="1">
        <f t="array" ref="AI765">_xlfn.IFS(AJ765="","",AJ765="Yes",IF(ISNUMBER(U765),IF(U765&lt;1988,"Yes","No"),"No"),TRUE,"No")</f>
        <v>No</v>
      </c>
      <c r="AJ765" s="32" t="str" cm="1">
        <f t="array" ref="AJ765">_xlfn.IFS(AND(S765="",T765=""),"",
     OR(S765="Lead",T765="Lead"),"No",
     OR(S765="Non-Lead Copper",T765="Non-Lead Copper"),"Yes",
     TRUE,"No")</f>
        <v>No</v>
      </c>
      <c r="AK765" s="32" t="str" cm="1">
        <f t="array" ref="AK765">_xlfn.IFS(AND(S765="",T765=""),"",
     OR(S765="Lead",T765="Lead"),"Yes",
     TRUE,"No")</f>
        <v>No</v>
      </c>
    </row>
    <row r="766" spans="1:37">
      <c r="A766" s="28">
        <v>764</v>
      </c>
      <c r="B766" s="2"/>
      <c r="C766" s="2"/>
      <c r="D766" s="3"/>
      <c r="E766" s="2"/>
      <c r="F766" s="5" t="s">
        <v>68</v>
      </c>
      <c r="G766" s="2"/>
      <c r="H766" s="2"/>
      <c r="I766" s="2"/>
      <c r="J766" s="2"/>
      <c r="K766" s="2"/>
      <c r="L766" s="2"/>
      <c r="M766" s="4"/>
      <c r="N766" s="2"/>
      <c r="O766" s="2"/>
      <c r="P766" s="2"/>
      <c r="Q766" s="2"/>
      <c r="R766" s="5"/>
      <c r="S766" s="2" t="s">
        <v>68</v>
      </c>
      <c r="T766" s="2" t="s">
        <v>68</v>
      </c>
      <c r="U766" s="34"/>
      <c r="V766" s="30" t="str" cm="1">
        <f t="array" ref="V766">_xlfn.IFS(
    D766="","",
    AND(D766="Single Family Residence",OR(X766="Lead",S766="Lead",T766="Lead"),OR(Q766="No",Q766="Unknown",Q766="")),"Tier 1",
    AND(D766="Single Family Residence",OR(X766="GRR",S766="Galvanized",T766="Galvanized",F766="Lead"),OR(Q766="No",Q766="Unknown",Q766="")),"Tier 3",
    AND(D766="Single Family Residence",AI766="Yes",OR(Q766="No",Q766="Unknown",Q766="")),"Tier 4",
    AND(D766&lt;&gt;"Single Family Residence",OR(X766="Lead",AK766="Yes"),OR(Q766="No",Q766="Unknown",Q766="")),"Tier 2",
    OR(Q766="No",Q766="Unknown",Q766=""),"Tier 5",
    Q766="Yes","No Tier",
    TRUE,"")</f>
        <v/>
      </c>
      <c r="W766" s="32" t="str">
        <f t="shared" si="33"/>
        <v>Unknown</v>
      </c>
      <c r="X766" s="32" t="str" cm="1">
        <f t="array" ref="X766">_xlfn.IFS(
    AND(G766="",M766=""), "",
    OR(G766="Lead", G766="Lead Lined Galvanized", M766="Lead", M766="Lead Lined Galvanized"), "Lead",
    AND(G766="GRR", M766="GRR"), "Non-Lead",
    OR(AND(G766="GRR", M766=""), AND(G766="", M766="GRR")), "Non-Lead",
    AND(G766&lt;&gt;"GRR", G766&lt;&gt;"", M766="GRR", OR(I766="Yes", I766="Unknown", I766="")), "GRR",
    AND(G766&lt;&gt;"GRR", G766&lt;&gt;"", M766="GRR", I766="No"), "Non-Lead",
    OR(G766="Unknown", M766="Unknown"), "Unknown",
    OR(NOT(OR(G766="Lead", G766="Lead Lined Galvanized", G766="GRR", G766="Unknown")),
       NOT(OR(M766="Lead", M766="Lead Lined Galvanized", M766="GRR", M766="Unknown"))), "Non-Lead",
    TRUE, ""
)</f>
        <v/>
      </c>
      <c r="Y766" s="31" t="str">
        <f t="shared" si="34"/>
        <v/>
      </c>
      <c r="Z766" s="1" t="b">
        <v>0</v>
      </c>
      <c r="AA766" s="13"/>
      <c r="AB766" s="13"/>
      <c r="AC766" s="13"/>
      <c r="AD766" s="13"/>
      <c r="AE766" s="13"/>
      <c r="AG766" s="32" t="str" cm="1">
        <f t="array" ref="AG766">_xlfn.IFS(AH766="","",AH766="Yes",IF(ISNUMBER(U766),IF(U766&lt;1988,"Yes","No"),"No"),TRUE,"")</f>
        <v/>
      </c>
      <c r="AH766" s="32" t="str">
        <f t="shared" si="35"/>
        <v/>
      </c>
      <c r="AI766" s="32" t="str" cm="1">
        <f t="array" ref="AI766">_xlfn.IFS(AJ766="","",AJ766="Yes",IF(ISNUMBER(U766),IF(U766&lt;1988,"Yes","No"),"No"),TRUE,"No")</f>
        <v>No</v>
      </c>
      <c r="AJ766" s="32" t="str" cm="1">
        <f t="array" ref="AJ766">_xlfn.IFS(AND(S766="",T766=""),"",
     OR(S766="Lead",T766="Lead"),"No",
     OR(S766="Non-Lead Copper",T766="Non-Lead Copper"),"Yes",
     TRUE,"No")</f>
        <v>No</v>
      </c>
      <c r="AK766" s="32" t="str" cm="1">
        <f t="array" ref="AK766">_xlfn.IFS(AND(S766="",T766=""),"",
     OR(S766="Lead",T766="Lead"),"Yes",
     TRUE,"No")</f>
        <v>No</v>
      </c>
    </row>
    <row r="767" spans="1:37">
      <c r="A767" s="28">
        <v>765</v>
      </c>
      <c r="B767" s="2"/>
      <c r="C767" s="2"/>
      <c r="D767" s="3"/>
      <c r="E767" s="2"/>
      <c r="F767" s="5" t="s">
        <v>68</v>
      </c>
      <c r="G767" s="2"/>
      <c r="H767" s="2"/>
      <c r="I767" s="2"/>
      <c r="J767" s="2"/>
      <c r="K767" s="2"/>
      <c r="L767" s="2"/>
      <c r="M767" s="4"/>
      <c r="N767" s="2"/>
      <c r="O767" s="2"/>
      <c r="P767" s="2"/>
      <c r="Q767" s="2"/>
      <c r="R767" s="5"/>
      <c r="S767" s="2" t="s">
        <v>68</v>
      </c>
      <c r="T767" s="2" t="s">
        <v>68</v>
      </c>
      <c r="U767" s="34"/>
      <c r="V767" s="30" t="str" cm="1">
        <f t="array" ref="V767">_xlfn.IFS(
    D767="","",
    AND(D767="Single Family Residence",OR(X767="Lead",S767="Lead",T767="Lead"),OR(Q767="No",Q767="Unknown",Q767="")),"Tier 1",
    AND(D767="Single Family Residence",OR(X767="GRR",S767="Galvanized",T767="Galvanized",F767="Lead"),OR(Q767="No",Q767="Unknown",Q767="")),"Tier 3",
    AND(D767="Single Family Residence",AI767="Yes",OR(Q767="No",Q767="Unknown",Q767="")),"Tier 4",
    AND(D767&lt;&gt;"Single Family Residence",OR(X767="Lead",AK767="Yes"),OR(Q767="No",Q767="Unknown",Q767="")),"Tier 2",
    OR(Q767="No",Q767="Unknown",Q767=""),"Tier 5",
    Q767="Yes","No Tier",
    TRUE,"")</f>
        <v/>
      </c>
      <c r="W767" s="32" t="str">
        <f t="shared" si="33"/>
        <v>Unknown</v>
      </c>
      <c r="X767" s="32" t="str" cm="1">
        <f t="array" ref="X767">_xlfn.IFS(
    AND(G767="",M767=""), "",
    OR(G767="Lead", G767="Lead Lined Galvanized", M767="Lead", M767="Lead Lined Galvanized"), "Lead",
    AND(G767="GRR", M767="GRR"), "Non-Lead",
    OR(AND(G767="GRR", M767=""), AND(G767="", M767="GRR")), "Non-Lead",
    AND(G767&lt;&gt;"GRR", G767&lt;&gt;"", M767="GRR", OR(I767="Yes", I767="Unknown", I767="")), "GRR",
    AND(G767&lt;&gt;"GRR", G767&lt;&gt;"", M767="GRR", I767="No"), "Non-Lead",
    OR(G767="Unknown", M767="Unknown"), "Unknown",
    OR(NOT(OR(G767="Lead", G767="Lead Lined Galvanized", G767="GRR", G767="Unknown")),
       NOT(OR(M767="Lead", M767="Lead Lined Galvanized", M767="GRR", M767="Unknown"))), "Non-Lead",
    TRUE, ""
)</f>
        <v/>
      </c>
      <c r="Y767" s="31" t="str">
        <f t="shared" si="34"/>
        <v/>
      </c>
      <c r="Z767" s="1" t="b">
        <v>0</v>
      </c>
      <c r="AA767" s="13"/>
      <c r="AB767" s="13"/>
      <c r="AC767" s="13"/>
      <c r="AD767" s="13"/>
      <c r="AE767" s="13"/>
      <c r="AG767" s="32" t="str" cm="1">
        <f t="array" ref="AG767">_xlfn.IFS(AH767="","",AH767="Yes",IF(ISNUMBER(U767),IF(U767&lt;1988,"Yes","No"),"No"),TRUE,"")</f>
        <v/>
      </c>
      <c r="AH767" s="32" t="str">
        <f t="shared" si="35"/>
        <v/>
      </c>
      <c r="AI767" s="32" t="str" cm="1">
        <f t="array" ref="AI767">_xlfn.IFS(AJ767="","",AJ767="Yes",IF(ISNUMBER(U767),IF(U767&lt;1988,"Yes","No"),"No"),TRUE,"No")</f>
        <v>No</v>
      </c>
      <c r="AJ767" s="32" t="str" cm="1">
        <f t="array" ref="AJ767">_xlfn.IFS(AND(S767="",T767=""),"",
     OR(S767="Lead",T767="Lead"),"No",
     OR(S767="Non-Lead Copper",T767="Non-Lead Copper"),"Yes",
     TRUE,"No")</f>
        <v>No</v>
      </c>
      <c r="AK767" s="32" t="str" cm="1">
        <f t="array" ref="AK767">_xlfn.IFS(AND(S767="",T767=""),"",
     OR(S767="Lead",T767="Lead"),"Yes",
     TRUE,"No")</f>
        <v>No</v>
      </c>
    </row>
    <row r="768" spans="1:37">
      <c r="A768" s="28">
        <v>766</v>
      </c>
      <c r="B768" s="2"/>
      <c r="C768" s="2"/>
      <c r="D768" s="3"/>
      <c r="E768" s="2"/>
      <c r="F768" s="5" t="s">
        <v>68</v>
      </c>
      <c r="G768" s="2"/>
      <c r="H768" s="2"/>
      <c r="I768" s="2"/>
      <c r="J768" s="2"/>
      <c r="K768" s="2"/>
      <c r="L768" s="2"/>
      <c r="M768" s="4"/>
      <c r="N768" s="2"/>
      <c r="O768" s="2"/>
      <c r="P768" s="2"/>
      <c r="Q768" s="2"/>
      <c r="R768" s="5"/>
      <c r="S768" s="2" t="s">
        <v>68</v>
      </c>
      <c r="T768" s="2" t="s">
        <v>68</v>
      </c>
      <c r="U768" s="34"/>
      <c r="V768" s="30" t="str" cm="1">
        <f t="array" ref="V768">_xlfn.IFS(
    D768="","",
    AND(D768="Single Family Residence",OR(X768="Lead",S768="Lead",T768="Lead"),OR(Q768="No",Q768="Unknown",Q768="")),"Tier 1",
    AND(D768="Single Family Residence",OR(X768="GRR",S768="Galvanized",T768="Galvanized",F768="Lead"),OR(Q768="No",Q768="Unknown",Q768="")),"Tier 3",
    AND(D768="Single Family Residence",AI768="Yes",OR(Q768="No",Q768="Unknown",Q768="")),"Tier 4",
    AND(D768&lt;&gt;"Single Family Residence",OR(X768="Lead",AK768="Yes"),OR(Q768="No",Q768="Unknown",Q768="")),"Tier 2",
    OR(Q768="No",Q768="Unknown",Q768=""),"Tier 5",
    Q768="Yes","No Tier",
    TRUE,"")</f>
        <v/>
      </c>
      <c r="W768" s="32" t="str">
        <f t="shared" si="33"/>
        <v>Unknown</v>
      </c>
      <c r="X768" s="32" t="str" cm="1">
        <f t="array" ref="X768">_xlfn.IFS(
    AND(G768="",M768=""), "",
    OR(G768="Lead", G768="Lead Lined Galvanized", M768="Lead", M768="Lead Lined Galvanized"), "Lead",
    AND(G768="GRR", M768="GRR"), "Non-Lead",
    OR(AND(G768="GRR", M768=""), AND(G768="", M768="GRR")), "Non-Lead",
    AND(G768&lt;&gt;"GRR", G768&lt;&gt;"", M768="GRR", OR(I768="Yes", I768="Unknown", I768="")), "GRR",
    AND(G768&lt;&gt;"GRR", G768&lt;&gt;"", M768="GRR", I768="No"), "Non-Lead",
    OR(G768="Unknown", M768="Unknown"), "Unknown",
    OR(NOT(OR(G768="Lead", G768="Lead Lined Galvanized", G768="GRR", G768="Unknown")),
       NOT(OR(M768="Lead", M768="Lead Lined Galvanized", M768="GRR", M768="Unknown"))), "Non-Lead",
    TRUE, ""
)</f>
        <v/>
      </c>
      <c r="Y768" s="31" t="str">
        <f t="shared" si="34"/>
        <v/>
      </c>
      <c r="Z768" s="1" t="b">
        <v>0</v>
      </c>
      <c r="AA768" s="13"/>
      <c r="AB768" s="13"/>
      <c r="AC768" s="13"/>
      <c r="AD768" s="13"/>
      <c r="AE768" s="13"/>
      <c r="AG768" s="32" t="str" cm="1">
        <f t="array" ref="AG768">_xlfn.IFS(AH768="","",AH768="Yes",IF(ISNUMBER(U768),IF(U768&lt;1988,"Yes","No"),"No"),TRUE,"")</f>
        <v/>
      </c>
      <c r="AH768" s="32" t="str">
        <f t="shared" si="35"/>
        <v/>
      </c>
      <c r="AI768" s="32" t="str" cm="1">
        <f t="array" ref="AI768">_xlfn.IFS(AJ768="","",AJ768="Yes",IF(ISNUMBER(U768),IF(U768&lt;1988,"Yes","No"),"No"),TRUE,"No")</f>
        <v>No</v>
      </c>
      <c r="AJ768" s="32" t="str" cm="1">
        <f t="array" ref="AJ768">_xlfn.IFS(AND(S768="",T768=""),"",
     OR(S768="Lead",T768="Lead"),"No",
     OR(S768="Non-Lead Copper",T768="Non-Lead Copper"),"Yes",
     TRUE,"No")</f>
        <v>No</v>
      </c>
      <c r="AK768" s="32" t="str" cm="1">
        <f t="array" ref="AK768">_xlfn.IFS(AND(S768="",T768=""),"",
     OR(S768="Lead",T768="Lead"),"Yes",
     TRUE,"No")</f>
        <v>No</v>
      </c>
    </row>
    <row r="769" spans="1:37">
      <c r="A769" s="28">
        <v>767</v>
      </c>
      <c r="B769" s="2"/>
      <c r="C769" s="2"/>
      <c r="D769" s="3"/>
      <c r="E769" s="2"/>
      <c r="F769" s="5" t="s">
        <v>68</v>
      </c>
      <c r="G769" s="2"/>
      <c r="H769" s="2"/>
      <c r="I769" s="2"/>
      <c r="J769" s="2"/>
      <c r="K769" s="2"/>
      <c r="L769" s="2"/>
      <c r="M769" s="4"/>
      <c r="N769" s="2"/>
      <c r="O769" s="2"/>
      <c r="P769" s="2"/>
      <c r="Q769" s="2"/>
      <c r="R769" s="5"/>
      <c r="S769" s="2" t="s">
        <v>68</v>
      </c>
      <c r="T769" s="2" t="s">
        <v>68</v>
      </c>
      <c r="U769" s="34"/>
      <c r="V769" s="30" t="str" cm="1">
        <f t="array" ref="V769">_xlfn.IFS(
    D769="","",
    AND(D769="Single Family Residence",OR(X769="Lead",S769="Lead",T769="Lead"),OR(Q769="No",Q769="Unknown",Q769="")),"Tier 1",
    AND(D769="Single Family Residence",OR(X769="GRR",S769="Galvanized",T769="Galvanized",F769="Lead"),OR(Q769="No",Q769="Unknown",Q769="")),"Tier 3",
    AND(D769="Single Family Residence",AI769="Yes",OR(Q769="No",Q769="Unknown",Q769="")),"Tier 4",
    AND(D769&lt;&gt;"Single Family Residence",OR(X769="Lead",AK769="Yes"),OR(Q769="No",Q769="Unknown",Q769="")),"Tier 2",
    OR(Q769="No",Q769="Unknown",Q769=""),"Tier 5",
    Q769="Yes","No Tier",
    TRUE,"")</f>
        <v/>
      </c>
      <c r="W769" s="32" t="str">
        <f t="shared" si="33"/>
        <v>Unknown</v>
      </c>
      <c r="X769" s="32" t="str" cm="1">
        <f t="array" ref="X769">_xlfn.IFS(
    AND(G769="",M769=""), "",
    OR(G769="Lead", G769="Lead Lined Galvanized", M769="Lead", M769="Lead Lined Galvanized"), "Lead",
    AND(G769="GRR", M769="GRR"), "Non-Lead",
    OR(AND(G769="GRR", M769=""), AND(G769="", M769="GRR")), "Non-Lead",
    AND(G769&lt;&gt;"GRR", G769&lt;&gt;"", M769="GRR", OR(I769="Yes", I769="Unknown", I769="")), "GRR",
    AND(G769&lt;&gt;"GRR", G769&lt;&gt;"", M769="GRR", I769="No"), "Non-Lead",
    OR(G769="Unknown", M769="Unknown"), "Unknown",
    OR(NOT(OR(G769="Lead", G769="Lead Lined Galvanized", G769="GRR", G769="Unknown")),
       NOT(OR(M769="Lead", M769="Lead Lined Galvanized", M769="GRR", M769="Unknown"))), "Non-Lead",
    TRUE, ""
)</f>
        <v/>
      </c>
      <c r="Y769" s="31" t="str">
        <f t="shared" si="34"/>
        <v/>
      </c>
      <c r="Z769" s="1" t="b">
        <v>0</v>
      </c>
      <c r="AA769" s="13"/>
      <c r="AB769" s="13"/>
      <c r="AC769" s="13"/>
      <c r="AD769" s="13"/>
      <c r="AE769" s="13"/>
      <c r="AG769" s="32" t="str" cm="1">
        <f t="array" ref="AG769">_xlfn.IFS(AH769="","",AH769="Yes",IF(ISNUMBER(U769),IF(U769&lt;1988,"Yes","No"),"No"),TRUE,"")</f>
        <v/>
      </c>
      <c r="AH769" s="32" t="str">
        <f t="shared" si="35"/>
        <v/>
      </c>
      <c r="AI769" s="32" t="str" cm="1">
        <f t="array" ref="AI769">_xlfn.IFS(AJ769="","",AJ769="Yes",IF(ISNUMBER(U769),IF(U769&lt;1988,"Yes","No"),"No"),TRUE,"No")</f>
        <v>No</v>
      </c>
      <c r="AJ769" s="32" t="str" cm="1">
        <f t="array" ref="AJ769">_xlfn.IFS(AND(S769="",T769=""),"",
     OR(S769="Lead",T769="Lead"),"No",
     OR(S769="Non-Lead Copper",T769="Non-Lead Copper"),"Yes",
     TRUE,"No")</f>
        <v>No</v>
      </c>
      <c r="AK769" s="32" t="str" cm="1">
        <f t="array" ref="AK769">_xlfn.IFS(AND(S769="",T769=""),"",
     OR(S769="Lead",T769="Lead"),"Yes",
     TRUE,"No")</f>
        <v>No</v>
      </c>
    </row>
    <row r="770" spans="1:37">
      <c r="A770" s="28">
        <v>768</v>
      </c>
      <c r="B770" s="2"/>
      <c r="C770" s="2"/>
      <c r="D770" s="3"/>
      <c r="E770" s="2"/>
      <c r="F770" s="5" t="s">
        <v>68</v>
      </c>
      <c r="G770" s="2"/>
      <c r="H770" s="2"/>
      <c r="I770" s="2"/>
      <c r="J770" s="2"/>
      <c r="K770" s="2"/>
      <c r="L770" s="2"/>
      <c r="M770" s="4"/>
      <c r="N770" s="2"/>
      <c r="O770" s="2"/>
      <c r="P770" s="2"/>
      <c r="Q770" s="2"/>
      <c r="R770" s="5"/>
      <c r="S770" s="2" t="s">
        <v>68</v>
      </c>
      <c r="T770" s="2" t="s">
        <v>68</v>
      </c>
      <c r="U770" s="34"/>
      <c r="V770" s="30" t="str" cm="1">
        <f t="array" ref="V770">_xlfn.IFS(
    D770="","",
    AND(D770="Single Family Residence",OR(X770="Lead",S770="Lead",T770="Lead"),OR(Q770="No",Q770="Unknown",Q770="")),"Tier 1",
    AND(D770="Single Family Residence",OR(X770="GRR",S770="Galvanized",T770="Galvanized",F770="Lead"),OR(Q770="No",Q770="Unknown",Q770="")),"Tier 3",
    AND(D770="Single Family Residence",AI770="Yes",OR(Q770="No",Q770="Unknown",Q770="")),"Tier 4",
    AND(D770&lt;&gt;"Single Family Residence",OR(X770="Lead",AK770="Yes"),OR(Q770="No",Q770="Unknown",Q770="")),"Tier 2",
    OR(Q770="No",Q770="Unknown",Q770=""),"Tier 5",
    Q770="Yes","No Tier",
    TRUE,"")</f>
        <v/>
      </c>
      <c r="W770" s="32" t="str">
        <f t="shared" si="33"/>
        <v>Unknown</v>
      </c>
      <c r="X770" s="32" t="str" cm="1">
        <f t="array" ref="X770">_xlfn.IFS(
    AND(G770="",M770=""), "",
    OR(G770="Lead", G770="Lead Lined Galvanized", M770="Lead", M770="Lead Lined Galvanized"), "Lead",
    AND(G770="GRR", M770="GRR"), "Non-Lead",
    OR(AND(G770="GRR", M770=""), AND(G770="", M770="GRR")), "Non-Lead",
    AND(G770&lt;&gt;"GRR", G770&lt;&gt;"", M770="GRR", OR(I770="Yes", I770="Unknown", I770="")), "GRR",
    AND(G770&lt;&gt;"GRR", G770&lt;&gt;"", M770="GRR", I770="No"), "Non-Lead",
    OR(G770="Unknown", M770="Unknown"), "Unknown",
    OR(NOT(OR(G770="Lead", G770="Lead Lined Galvanized", G770="GRR", G770="Unknown")),
       NOT(OR(M770="Lead", M770="Lead Lined Galvanized", M770="GRR", M770="Unknown"))), "Non-Lead",
    TRUE, ""
)</f>
        <v/>
      </c>
      <c r="Y770" s="31" t="str">
        <f t="shared" si="34"/>
        <v/>
      </c>
      <c r="Z770" s="1" t="b">
        <v>0</v>
      </c>
      <c r="AA770" s="13"/>
      <c r="AB770" s="13"/>
      <c r="AC770" s="13"/>
      <c r="AD770" s="13"/>
      <c r="AE770" s="13"/>
      <c r="AG770" s="32" t="str" cm="1">
        <f t="array" ref="AG770">_xlfn.IFS(AH770="","",AH770="Yes",IF(ISNUMBER(U770),IF(U770&lt;1988,"Yes","No"),"No"),TRUE,"")</f>
        <v/>
      </c>
      <c r="AH770" s="32" t="str">
        <f t="shared" si="35"/>
        <v/>
      </c>
      <c r="AI770" s="32" t="str" cm="1">
        <f t="array" ref="AI770">_xlfn.IFS(AJ770="","",AJ770="Yes",IF(ISNUMBER(U770),IF(U770&lt;1988,"Yes","No"),"No"),TRUE,"No")</f>
        <v>No</v>
      </c>
      <c r="AJ770" s="32" t="str" cm="1">
        <f t="array" ref="AJ770">_xlfn.IFS(AND(S770="",T770=""),"",
     OR(S770="Lead",T770="Lead"),"No",
     OR(S770="Non-Lead Copper",T770="Non-Lead Copper"),"Yes",
     TRUE,"No")</f>
        <v>No</v>
      </c>
      <c r="AK770" s="32" t="str" cm="1">
        <f t="array" ref="AK770">_xlfn.IFS(AND(S770="",T770=""),"",
     OR(S770="Lead",T770="Lead"),"Yes",
     TRUE,"No")</f>
        <v>No</v>
      </c>
    </row>
    <row r="771" spans="1:37">
      <c r="A771" s="28">
        <v>769</v>
      </c>
      <c r="B771" s="2"/>
      <c r="C771" s="2"/>
      <c r="D771" s="3"/>
      <c r="E771" s="2"/>
      <c r="F771" s="5" t="s">
        <v>68</v>
      </c>
      <c r="G771" s="2"/>
      <c r="H771" s="2"/>
      <c r="I771" s="2"/>
      <c r="J771" s="2"/>
      <c r="K771" s="2"/>
      <c r="L771" s="2"/>
      <c r="M771" s="4"/>
      <c r="N771" s="2"/>
      <c r="O771" s="2"/>
      <c r="P771" s="2"/>
      <c r="Q771" s="2"/>
      <c r="R771" s="5"/>
      <c r="S771" s="2" t="s">
        <v>68</v>
      </c>
      <c r="T771" s="2" t="s">
        <v>68</v>
      </c>
      <c r="U771" s="34"/>
      <c r="V771" s="30" t="str" cm="1">
        <f t="array" ref="V771">_xlfn.IFS(
    D771="","",
    AND(D771="Single Family Residence",OR(X771="Lead",S771="Lead",T771="Lead"),OR(Q771="No",Q771="Unknown",Q771="")),"Tier 1",
    AND(D771="Single Family Residence",OR(X771="GRR",S771="Galvanized",T771="Galvanized",F771="Lead"),OR(Q771="No",Q771="Unknown",Q771="")),"Tier 3",
    AND(D771="Single Family Residence",AI771="Yes",OR(Q771="No",Q771="Unknown",Q771="")),"Tier 4",
    AND(D771&lt;&gt;"Single Family Residence",OR(X771="Lead",AK771="Yes"),OR(Q771="No",Q771="Unknown",Q771="")),"Tier 2",
    OR(Q771="No",Q771="Unknown",Q771=""),"Tier 5",
    Q771="Yes","No Tier",
    TRUE,"")</f>
        <v/>
      </c>
      <c r="W771" s="32" t="str">
        <f t="shared" si="33"/>
        <v>Unknown</v>
      </c>
      <c r="X771" s="32" t="str" cm="1">
        <f t="array" ref="X771">_xlfn.IFS(
    AND(G771="",M771=""), "",
    OR(G771="Lead", G771="Lead Lined Galvanized", M771="Lead", M771="Lead Lined Galvanized"), "Lead",
    AND(G771="GRR", M771="GRR"), "Non-Lead",
    OR(AND(G771="GRR", M771=""), AND(G771="", M771="GRR")), "Non-Lead",
    AND(G771&lt;&gt;"GRR", G771&lt;&gt;"", M771="GRR", OR(I771="Yes", I771="Unknown", I771="")), "GRR",
    AND(G771&lt;&gt;"GRR", G771&lt;&gt;"", M771="GRR", I771="No"), "Non-Lead",
    OR(G771="Unknown", M771="Unknown"), "Unknown",
    OR(NOT(OR(G771="Lead", G771="Lead Lined Galvanized", G771="GRR", G771="Unknown")),
       NOT(OR(M771="Lead", M771="Lead Lined Galvanized", M771="GRR", M771="Unknown"))), "Non-Lead",
    TRUE, ""
)</f>
        <v/>
      </c>
      <c r="Y771" s="31" t="str">
        <f t="shared" si="34"/>
        <v/>
      </c>
      <c r="Z771" s="1" t="b">
        <v>0</v>
      </c>
      <c r="AA771" s="13"/>
      <c r="AB771" s="13"/>
      <c r="AC771" s="13"/>
      <c r="AD771" s="13"/>
      <c r="AE771" s="13"/>
      <c r="AG771" s="32" t="str" cm="1">
        <f t="array" ref="AG771">_xlfn.IFS(AH771="","",AH771="Yes",IF(ISNUMBER(U771),IF(U771&lt;1988,"Yes","No"),"No"),TRUE,"")</f>
        <v/>
      </c>
      <c r="AH771" s="32" t="str">
        <f t="shared" si="35"/>
        <v/>
      </c>
      <c r="AI771" s="32" t="str" cm="1">
        <f t="array" ref="AI771">_xlfn.IFS(AJ771="","",AJ771="Yes",IF(ISNUMBER(U771),IF(U771&lt;1988,"Yes","No"),"No"),TRUE,"No")</f>
        <v>No</v>
      </c>
      <c r="AJ771" s="32" t="str" cm="1">
        <f t="array" ref="AJ771">_xlfn.IFS(AND(S771="",T771=""),"",
     OR(S771="Lead",T771="Lead"),"No",
     OR(S771="Non-Lead Copper",T771="Non-Lead Copper"),"Yes",
     TRUE,"No")</f>
        <v>No</v>
      </c>
      <c r="AK771" s="32" t="str" cm="1">
        <f t="array" ref="AK771">_xlfn.IFS(AND(S771="",T771=""),"",
     OR(S771="Lead",T771="Lead"),"Yes",
     TRUE,"No")</f>
        <v>No</v>
      </c>
    </row>
    <row r="772" spans="1:37">
      <c r="A772" s="28">
        <v>770</v>
      </c>
      <c r="B772" s="2"/>
      <c r="C772" s="2"/>
      <c r="D772" s="3"/>
      <c r="E772" s="2"/>
      <c r="F772" s="5" t="s">
        <v>68</v>
      </c>
      <c r="G772" s="2"/>
      <c r="H772" s="2"/>
      <c r="I772" s="2"/>
      <c r="J772" s="2"/>
      <c r="K772" s="2"/>
      <c r="L772" s="2"/>
      <c r="M772" s="4"/>
      <c r="N772" s="2"/>
      <c r="O772" s="2"/>
      <c r="P772" s="2"/>
      <c r="Q772" s="2"/>
      <c r="R772" s="5"/>
      <c r="S772" s="2" t="s">
        <v>68</v>
      </c>
      <c r="T772" s="2" t="s">
        <v>68</v>
      </c>
      <c r="U772" s="34"/>
      <c r="V772" s="30" t="str" cm="1">
        <f t="array" ref="V772">_xlfn.IFS(
    D772="","",
    AND(D772="Single Family Residence",OR(X772="Lead",S772="Lead",T772="Lead"),OR(Q772="No",Q772="Unknown",Q772="")),"Tier 1",
    AND(D772="Single Family Residence",OR(X772="GRR",S772="Galvanized",T772="Galvanized",F772="Lead"),OR(Q772="No",Q772="Unknown",Q772="")),"Tier 3",
    AND(D772="Single Family Residence",AI772="Yes",OR(Q772="No",Q772="Unknown",Q772="")),"Tier 4",
    AND(D772&lt;&gt;"Single Family Residence",OR(X772="Lead",AK772="Yes"),OR(Q772="No",Q772="Unknown",Q772="")),"Tier 2",
    OR(Q772="No",Q772="Unknown",Q772=""),"Tier 5",
    Q772="Yes","No Tier",
    TRUE,"")</f>
        <v/>
      </c>
      <c r="W772" s="32" t="str">
        <f t="shared" ref="W772:W835" si="36">IF(F772="","",IF(F772="Lead","Yes",IF(F772="Non-Lead","No",IF(F772="Unknown","Unknown",IF(F772="No Connector","No","")))))</f>
        <v>Unknown</v>
      </c>
      <c r="X772" s="32" t="str" cm="1">
        <f t="array" ref="X772">_xlfn.IFS(
    AND(G772="",M772=""), "",
    OR(G772="Lead", G772="Lead Lined Galvanized", M772="Lead", M772="Lead Lined Galvanized"), "Lead",
    AND(G772="GRR", M772="GRR"), "Non-Lead",
    OR(AND(G772="GRR", M772=""), AND(G772="", M772="GRR")), "Non-Lead",
    AND(G772&lt;&gt;"GRR", G772&lt;&gt;"", M772="GRR", OR(I772="Yes", I772="Unknown", I772="")), "GRR",
    AND(G772&lt;&gt;"GRR", G772&lt;&gt;"", M772="GRR", I772="No"), "Non-Lead",
    OR(G772="Unknown", M772="Unknown"), "Unknown",
    OR(NOT(OR(G772="Lead", G772="Lead Lined Galvanized", G772="GRR", G772="Unknown")),
       NOT(OR(M772="Lead", M772="Lead Lined Galvanized", M772="GRR", M772="Unknown"))), "Non-Lead",
    TRUE, ""
)</f>
        <v/>
      </c>
      <c r="Y772" s="31" t="str">
        <f t="shared" ref="Y772:Y835" si="37">IF(X772="","", IF(OR(X772="Lead",X772="GRR",X772="Unknown"),"Yes","No"))</f>
        <v/>
      </c>
      <c r="Z772" s="1" t="b">
        <v>0</v>
      </c>
      <c r="AA772" s="13"/>
      <c r="AB772" s="13"/>
      <c r="AC772" s="13"/>
      <c r="AD772" s="13"/>
      <c r="AE772" s="13"/>
      <c r="AG772" s="32" t="str" cm="1">
        <f t="array" ref="AG772">_xlfn.IFS(AH772="","",AH772="Yes",IF(ISNUMBER(U772),IF(U772&lt;1988,"Yes","No"),"No"),TRUE,"")</f>
        <v/>
      </c>
      <c r="AH772" s="32" t="str">
        <f t="shared" ref="AH772:AH835" si="38">IF(X772="","",IF(X772="Non-Lead",IF(OR(G772="Non-Lead Copper",M773="Non-Lead Copper"),"Yes","No"),"No"))</f>
        <v/>
      </c>
      <c r="AI772" s="32" t="str" cm="1">
        <f t="array" ref="AI772">_xlfn.IFS(AJ772="","",AJ772="Yes",IF(ISNUMBER(U772),IF(U772&lt;1988,"Yes","No"),"No"),TRUE,"No")</f>
        <v>No</v>
      </c>
      <c r="AJ772" s="32" t="str" cm="1">
        <f t="array" ref="AJ772">_xlfn.IFS(AND(S772="",T772=""),"",
     OR(S772="Lead",T772="Lead"),"No",
     OR(S772="Non-Lead Copper",T772="Non-Lead Copper"),"Yes",
     TRUE,"No")</f>
        <v>No</v>
      </c>
      <c r="AK772" s="32" t="str" cm="1">
        <f t="array" ref="AK772">_xlfn.IFS(AND(S772="",T772=""),"",
     OR(S772="Lead",T772="Lead"),"Yes",
     TRUE,"No")</f>
        <v>No</v>
      </c>
    </row>
    <row r="773" spans="1:37">
      <c r="A773" s="28">
        <v>771</v>
      </c>
      <c r="B773" s="2"/>
      <c r="C773" s="2"/>
      <c r="D773" s="3"/>
      <c r="E773" s="2"/>
      <c r="F773" s="5" t="s">
        <v>68</v>
      </c>
      <c r="G773" s="2"/>
      <c r="H773" s="2"/>
      <c r="I773" s="2"/>
      <c r="J773" s="2"/>
      <c r="K773" s="2"/>
      <c r="L773" s="2"/>
      <c r="M773" s="4"/>
      <c r="N773" s="2"/>
      <c r="O773" s="2"/>
      <c r="P773" s="2"/>
      <c r="Q773" s="2"/>
      <c r="R773" s="5"/>
      <c r="S773" s="2" t="s">
        <v>68</v>
      </c>
      <c r="T773" s="2" t="s">
        <v>68</v>
      </c>
      <c r="U773" s="34"/>
      <c r="V773" s="30" t="str" cm="1">
        <f t="array" ref="V773">_xlfn.IFS(
    D773="","",
    AND(D773="Single Family Residence",OR(X773="Lead",S773="Lead",T773="Lead"),OR(Q773="No",Q773="Unknown",Q773="")),"Tier 1",
    AND(D773="Single Family Residence",OR(X773="GRR",S773="Galvanized",T773="Galvanized",F773="Lead"),OR(Q773="No",Q773="Unknown",Q773="")),"Tier 3",
    AND(D773="Single Family Residence",AI773="Yes",OR(Q773="No",Q773="Unknown",Q773="")),"Tier 4",
    AND(D773&lt;&gt;"Single Family Residence",OR(X773="Lead",AK773="Yes"),OR(Q773="No",Q773="Unknown",Q773="")),"Tier 2",
    OR(Q773="No",Q773="Unknown",Q773=""),"Tier 5",
    Q773="Yes","No Tier",
    TRUE,"")</f>
        <v/>
      </c>
      <c r="W773" s="32" t="str">
        <f t="shared" si="36"/>
        <v>Unknown</v>
      </c>
      <c r="X773" s="32" t="str" cm="1">
        <f t="array" ref="X773">_xlfn.IFS(
    AND(G773="",M773=""), "",
    OR(G773="Lead", G773="Lead Lined Galvanized", M773="Lead", M773="Lead Lined Galvanized"), "Lead",
    AND(G773="GRR", M773="GRR"), "Non-Lead",
    OR(AND(G773="GRR", M773=""), AND(G773="", M773="GRR")), "Non-Lead",
    AND(G773&lt;&gt;"GRR", G773&lt;&gt;"", M773="GRR", OR(I773="Yes", I773="Unknown", I773="")), "GRR",
    AND(G773&lt;&gt;"GRR", G773&lt;&gt;"", M773="GRR", I773="No"), "Non-Lead",
    OR(G773="Unknown", M773="Unknown"), "Unknown",
    OR(NOT(OR(G773="Lead", G773="Lead Lined Galvanized", G773="GRR", G773="Unknown")),
       NOT(OR(M773="Lead", M773="Lead Lined Galvanized", M773="GRR", M773="Unknown"))), "Non-Lead",
    TRUE, ""
)</f>
        <v/>
      </c>
      <c r="Y773" s="31" t="str">
        <f t="shared" si="37"/>
        <v/>
      </c>
      <c r="Z773" s="1" t="b">
        <v>0</v>
      </c>
      <c r="AA773" s="13"/>
      <c r="AB773" s="13"/>
      <c r="AC773" s="13"/>
      <c r="AD773" s="13"/>
      <c r="AE773" s="13"/>
      <c r="AG773" s="32" t="str" cm="1">
        <f t="array" ref="AG773">_xlfn.IFS(AH773="","",AH773="Yes",IF(ISNUMBER(U773),IF(U773&lt;1988,"Yes","No"),"No"),TRUE,"")</f>
        <v/>
      </c>
      <c r="AH773" s="32" t="str">
        <f t="shared" si="38"/>
        <v/>
      </c>
      <c r="AI773" s="32" t="str" cm="1">
        <f t="array" ref="AI773">_xlfn.IFS(AJ773="","",AJ773="Yes",IF(ISNUMBER(U773),IF(U773&lt;1988,"Yes","No"),"No"),TRUE,"No")</f>
        <v>No</v>
      </c>
      <c r="AJ773" s="32" t="str" cm="1">
        <f t="array" ref="AJ773">_xlfn.IFS(AND(S773="",T773=""),"",
     OR(S773="Lead",T773="Lead"),"No",
     OR(S773="Non-Lead Copper",T773="Non-Lead Copper"),"Yes",
     TRUE,"No")</f>
        <v>No</v>
      </c>
      <c r="AK773" s="32" t="str" cm="1">
        <f t="array" ref="AK773">_xlfn.IFS(AND(S773="",T773=""),"",
     OR(S773="Lead",T773="Lead"),"Yes",
     TRUE,"No")</f>
        <v>No</v>
      </c>
    </row>
    <row r="774" spans="1:37">
      <c r="A774" s="28">
        <v>772</v>
      </c>
      <c r="B774" s="2"/>
      <c r="C774" s="2"/>
      <c r="D774" s="3"/>
      <c r="E774" s="2"/>
      <c r="F774" s="5" t="s">
        <v>68</v>
      </c>
      <c r="G774" s="2"/>
      <c r="H774" s="2"/>
      <c r="I774" s="2"/>
      <c r="J774" s="2"/>
      <c r="K774" s="2"/>
      <c r="L774" s="2"/>
      <c r="M774" s="4"/>
      <c r="N774" s="2"/>
      <c r="O774" s="2"/>
      <c r="P774" s="2"/>
      <c r="Q774" s="2"/>
      <c r="R774" s="5"/>
      <c r="S774" s="2" t="s">
        <v>68</v>
      </c>
      <c r="T774" s="2" t="s">
        <v>68</v>
      </c>
      <c r="U774" s="34"/>
      <c r="V774" s="30" t="str" cm="1">
        <f t="array" ref="V774">_xlfn.IFS(
    D774="","",
    AND(D774="Single Family Residence",OR(X774="Lead",S774="Lead",T774="Lead"),OR(Q774="No",Q774="Unknown",Q774="")),"Tier 1",
    AND(D774="Single Family Residence",OR(X774="GRR",S774="Galvanized",T774="Galvanized",F774="Lead"),OR(Q774="No",Q774="Unknown",Q774="")),"Tier 3",
    AND(D774="Single Family Residence",AI774="Yes",OR(Q774="No",Q774="Unknown",Q774="")),"Tier 4",
    AND(D774&lt;&gt;"Single Family Residence",OR(X774="Lead",AK774="Yes"),OR(Q774="No",Q774="Unknown",Q774="")),"Tier 2",
    OR(Q774="No",Q774="Unknown",Q774=""),"Tier 5",
    Q774="Yes","No Tier",
    TRUE,"")</f>
        <v/>
      </c>
      <c r="W774" s="32" t="str">
        <f t="shared" si="36"/>
        <v>Unknown</v>
      </c>
      <c r="X774" s="32" t="str" cm="1">
        <f t="array" ref="X774">_xlfn.IFS(
    AND(G774="",M774=""), "",
    OR(G774="Lead", G774="Lead Lined Galvanized", M774="Lead", M774="Lead Lined Galvanized"), "Lead",
    AND(G774="GRR", M774="GRR"), "Non-Lead",
    OR(AND(G774="GRR", M774=""), AND(G774="", M774="GRR")), "Non-Lead",
    AND(G774&lt;&gt;"GRR", G774&lt;&gt;"", M774="GRR", OR(I774="Yes", I774="Unknown", I774="")), "GRR",
    AND(G774&lt;&gt;"GRR", G774&lt;&gt;"", M774="GRR", I774="No"), "Non-Lead",
    OR(G774="Unknown", M774="Unknown"), "Unknown",
    OR(NOT(OR(G774="Lead", G774="Lead Lined Galvanized", G774="GRR", G774="Unknown")),
       NOT(OR(M774="Lead", M774="Lead Lined Galvanized", M774="GRR", M774="Unknown"))), "Non-Lead",
    TRUE, ""
)</f>
        <v/>
      </c>
      <c r="Y774" s="31" t="str">
        <f t="shared" si="37"/>
        <v/>
      </c>
      <c r="Z774" s="1" t="b">
        <v>0</v>
      </c>
      <c r="AA774" s="13"/>
      <c r="AB774" s="13"/>
      <c r="AC774" s="13"/>
      <c r="AD774" s="13"/>
      <c r="AE774" s="13"/>
      <c r="AG774" s="32" t="str" cm="1">
        <f t="array" ref="AG774">_xlfn.IFS(AH774="","",AH774="Yes",IF(ISNUMBER(U774),IF(U774&lt;1988,"Yes","No"),"No"),TRUE,"")</f>
        <v/>
      </c>
      <c r="AH774" s="32" t="str">
        <f t="shared" si="38"/>
        <v/>
      </c>
      <c r="AI774" s="32" t="str" cm="1">
        <f t="array" ref="AI774">_xlfn.IFS(AJ774="","",AJ774="Yes",IF(ISNUMBER(U774),IF(U774&lt;1988,"Yes","No"),"No"),TRUE,"No")</f>
        <v>No</v>
      </c>
      <c r="AJ774" s="32" t="str" cm="1">
        <f t="array" ref="AJ774">_xlfn.IFS(AND(S774="",T774=""),"",
     OR(S774="Lead",T774="Lead"),"No",
     OR(S774="Non-Lead Copper",T774="Non-Lead Copper"),"Yes",
     TRUE,"No")</f>
        <v>No</v>
      </c>
      <c r="AK774" s="32" t="str" cm="1">
        <f t="array" ref="AK774">_xlfn.IFS(AND(S774="",T774=""),"",
     OR(S774="Lead",T774="Lead"),"Yes",
     TRUE,"No")</f>
        <v>No</v>
      </c>
    </row>
    <row r="775" spans="1:37">
      <c r="A775" s="28">
        <v>773</v>
      </c>
      <c r="B775" s="2"/>
      <c r="C775" s="2"/>
      <c r="D775" s="3"/>
      <c r="E775" s="2"/>
      <c r="F775" s="5" t="s">
        <v>68</v>
      </c>
      <c r="G775" s="2"/>
      <c r="H775" s="2"/>
      <c r="I775" s="2"/>
      <c r="J775" s="2"/>
      <c r="K775" s="2"/>
      <c r="L775" s="2"/>
      <c r="M775" s="4"/>
      <c r="N775" s="2"/>
      <c r="O775" s="2"/>
      <c r="P775" s="2"/>
      <c r="Q775" s="2"/>
      <c r="R775" s="5"/>
      <c r="S775" s="2" t="s">
        <v>68</v>
      </c>
      <c r="T775" s="2" t="s">
        <v>68</v>
      </c>
      <c r="U775" s="34"/>
      <c r="V775" s="30" t="str" cm="1">
        <f t="array" ref="V775">_xlfn.IFS(
    D775="","",
    AND(D775="Single Family Residence",OR(X775="Lead",S775="Lead",T775="Lead"),OR(Q775="No",Q775="Unknown",Q775="")),"Tier 1",
    AND(D775="Single Family Residence",OR(X775="GRR",S775="Galvanized",T775="Galvanized",F775="Lead"),OR(Q775="No",Q775="Unknown",Q775="")),"Tier 3",
    AND(D775="Single Family Residence",AI775="Yes",OR(Q775="No",Q775="Unknown",Q775="")),"Tier 4",
    AND(D775&lt;&gt;"Single Family Residence",OR(X775="Lead",AK775="Yes"),OR(Q775="No",Q775="Unknown",Q775="")),"Tier 2",
    OR(Q775="No",Q775="Unknown",Q775=""),"Tier 5",
    Q775="Yes","No Tier",
    TRUE,"")</f>
        <v/>
      </c>
      <c r="W775" s="32" t="str">
        <f t="shared" si="36"/>
        <v>Unknown</v>
      </c>
      <c r="X775" s="32" t="str" cm="1">
        <f t="array" ref="X775">_xlfn.IFS(
    AND(G775="",M775=""), "",
    OR(G775="Lead", G775="Lead Lined Galvanized", M775="Lead", M775="Lead Lined Galvanized"), "Lead",
    AND(G775="GRR", M775="GRR"), "Non-Lead",
    OR(AND(G775="GRR", M775=""), AND(G775="", M775="GRR")), "Non-Lead",
    AND(G775&lt;&gt;"GRR", G775&lt;&gt;"", M775="GRR", OR(I775="Yes", I775="Unknown", I775="")), "GRR",
    AND(G775&lt;&gt;"GRR", G775&lt;&gt;"", M775="GRR", I775="No"), "Non-Lead",
    OR(G775="Unknown", M775="Unknown"), "Unknown",
    OR(NOT(OR(G775="Lead", G775="Lead Lined Galvanized", G775="GRR", G775="Unknown")),
       NOT(OR(M775="Lead", M775="Lead Lined Galvanized", M775="GRR", M775="Unknown"))), "Non-Lead",
    TRUE, ""
)</f>
        <v/>
      </c>
      <c r="Y775" s="31" t="str">
        <f t="shared" si="37"/>
        <v/>
      </c>
      <c r="Z775" s="1" t="b">
        <v>0</v>
      </c>
      <c r="AA775" s="13"/>
      <c r="AB775" s="13"/>
      <c r="AC775" s="13"/>
      <c r="AD775" s="13"/>
      <c r="AE775" s="13"/>
      <c r="AG775" s="32" t="str" cm="1">
        <f t="array" ref="AG775">_xlfn.IFS(AH775="","",AH775="Yes",IF(ISNUMBER(U775),IF(U775&lt;1988,"Yes","No"),"No"),TRUE,"")</f>
        <v/>
      </c>
      <c r="AH775" s="32" t="str">
        <f t="shared" si="38"/>
        <v/>
      </c>
      <c r="AI775" s="32" t="str" cm="1">
        <f t="array" ref="AI775">_xlfn.IFS(AJ775="","",AJ775="Yes",IF(ISNUMBER(U775),IF(U775&lt;1988,"Yes","No"),"No"),TRUE,"No")</f>
        <v>No</v>
      </c>
      <c r="AJ775" s="32" t="str" cm="1">
        <f t="array" ref="AJ775">_xlfn.IFS(AND(S775="",T775=""),"",
     OR(S775="Lead",T775="Lead"),"No",
     OR(S775="Non-Lead Copper",T775="Non-Lead Copper"),"Yes",
     TRUE,"No")</f>
        <v>No</v>
      </c>
      <c r="AK775" s="32" t="str" cm="1">
        <f t="array" ref="AK775">_xlfn.IFS(AND(S775="",T775=""),"",
     OR(S775="Lead",T775="Lead"),"Yes",
     TRUE,"No")</f>
        <v>No</v>
      </c>
    </row>
    <row r="776" spans="1:37">
      <c r="A776" s="28">
        <v>774</v>
      </c>
      <c r="B776" s="2"/>
      <c r="C776" s="2"/>
      <c r="D776" s="3"/>
      <c r="E776" s="2"/>
      <c r="F776" s="5" t="s">
        <v>68</v>
      </c>
      <c r="G776" s="2"/>
      <c r="H776" s="2"/>
      <c r="I776" s="2"/>
      <c r="J776" s="2"/>
      <c r="K776" s="2"/>
      <c r="L776" s="2"/>
      <c r="M776" s="4"/>
      <c r="N776" s="2"/>
      <c r="O776" s="2"/>
      <c r="P776" s="2"/>
      <c r="Q776" s="2"/>
      <c r="R776" s="5"/>
      <c r="S776" s="2" t="s">
        <v>68</v>
      </c>
      <c r="T776" s="2" t="s">
        <v>68</v>
      </c>
      <c r="U776" s="34"/>
      <c r="V776" s="30" t="str" cm="1">
        <f t="array" ref="V776">_xlfn.IFS(
    D776="","",
    AND(D776="Single Family Residence",OR(X776="Lead",S776="Lead",T776="Lead"),OR(Q776="No",Q776="Unknown",Q776="")),"Tier 1",
    AND(D776="Single Family Residence",OR(X776="GRR",S776="Galvanized",T776="Galvanized",F776="Lead"),OR(Q776="No",Q776="Unknown",Q776="")),"Tier 3",
    AND(D776="Single Family Residence",AI776="Yes",OR(Q776="No",Q776="Unknown",Q776="")),"Tier 4",
    AND(D776&lt;&gt;"Single Family Residence",OR(X776="Lead",AK776="Yes"),OR(Q776="No",Q776="Unknown",Q776="")),"Tier 2",
    OR(Q776="No",Q776="Unknown",Q776=""),"Tier 5",
    Q776="Yes","No Tier",
    TRUE,"")</f>
        <v/>
      </c>
      <c r="W776" s="32" t="str">
        <f t="shared" si="36"/>
        <v>Unknown</v>
      </c>
      <c r="X776" s="32" t="str" cm="1">
        <f t="array" ref="X776">_xlfn.IFS(
    AND(G776="",M776=""), "",
    OR(G776="Lead", G776="Lead Lined Galvanized", M776="Lead", M776="Lead Lined Galvanized"), "Lead",
    AND(G776="GRR", M776="GRR"), "Non-Lead",
    OR(AND(G776="GRR", M776=""), AND(G776="", M776="GRR")), "Non-Lead",
    AND(G776&lt;&gt;"GRR", G776&lt;&gt;"", M776="GRR", OR(I776="Yes", I776="Unknown", I776="")), "GRR",
    AND(G776&lt;&gt;"GRR", G776&lt;&gt;"", M776="GRR", I776="No"), "Non-Lead",
    OR(G776="Unknown", M776="Unknown"), "Unknown",
    OR(NOT(OR(G776="Lead", G776="Lead Lined Galvanized", G776="GRR", G776="Unknown")),
       NOT(OR(M776="Lead", M776="Lead Lined Galvanized", M776="GRR", M776="Unknown"))), "Non-Lead",
    TRUE, ""
)</f>
        <v/>
      </c>
      <c r="Y776" s="31" t="str">
        <f t="shared" si="37"/>
        <v/>
      </c>
      <c r="Z776" s="1" t="b">
        <v>0</v>
      </c>
      <c r="AA776" s="13"/>
      <c r="AB776" s="13"/>
      <c r="AC776" s="13"/>
      <c r="AD776" s="13"/>
      <c r="AE776" s="13"/>
      <c r="AG776" s="32" t="str" cm="1">
        <f t="array" ref="AG776">_xlfn.IFS(AH776="","",AH776="Yes",IF(ISNUMBER(U776),IF(U776&lt;1988,"Yes","No"),"No"),TRUE,"")</f>
        <v/>
      </c>
      <c r="AH776" s="32" t="str">
        <f t="shared" si="38"/>
        <v/>
      </c>
      <c r="AI776" s="32" t="str" cm="1">
        <f t="array" ref="AI776">_xlfn.IFS(AJ776="","",AJ776="Yes",IF(ISNUMBER(U776),IF(U776&lt;1988,"Yes","No"),"No"),TRUE,"No")</f>
        <v>No</v>
      </c>
      <c r="AJ776" s="32" t="str" cm="1">
        <f t="array" ref="AJ776">_xlfn.IFS(AND(S776="",T776=""),"",
     OR(S776="Lead",T776="Lead"),"No",
     OR(S776="Non-Lead Copper",T776="Non-Lead Copper"),"Yes",
     TRUE,"No")</f>
        <v>No</v>
      </c>
      <c r="AK776" s="32" t="str" cm="1">
        <f t="array" ref="AK776">_xlfn.IFS(AND(S776="",T776=""),"",
     OR(S776="Lead",T776="Lead"),"Yes",
     TRUE,"No")</f>
        <v>No</v>
      </c>
    </row>
    <row r="777" spans="1:37">
      <c r="A777" s="28">
        <v>775</v>
      </c>
      <c r="B777" s="2"/>
      <c r="C777" s="2"/>
      <c r="D777" s="3"/>
      <c r="E777" s="2"/>
      <c r="F777" s="5" t="s">
        <v>68</v>
      </c>
      <c r="G777" s="2"/>
      <c r="H777" s="2"/>
      <c r="I777" s="2"/>
      <c r="J777" s="2"/>
      <c r="K777" s="2"/>
      <c r="L777" s="2"/>
      <c r="M777" s="4"/>
      <c r="N777" s="2"/>
      <c r="O777" s="2"/>
      <c r="P777" s="2"/>
      <c r="Q777" s="2"/>
      <c r="R777" s="5"/>
      <c r="S777" s="2" t="s">
        <v>68</v>
      </c>
      <c r="T777" s="2" t="s">
        <v>68</v>
      </c>
      <c r="U777" s="34"/>
      <c r="V777" s="30" t="str" cm="1">
        <f t="array" ref="V777">_xlfn.IFS(
    D777="","",
    AND(D777="Single Family Residence",OR(X777="Lead",S777="Lead",T777="Lead"),OR(Q777="No",Q777="Unknown",Q777="")),"Tier 1",
    AND(D777="Single Family Residence",OR(X777="GRR",S777="Galvanized",T777="Galvanized",F777="Lead"),OR(Q777="No",Q777="Unknown",Q777="")),"Tier 3",
    AND(D777="Single Family Residence",AI777="Yes",OR(Q777="No",Q777="Unknown",Q777="")),"Tier 4",
    AND(D777&lt;&gt;"Single Family Residence",OR(X777="Lead",AK777="Yes"),OR(Q777="No",Q777="Unknown",Q777="")),"Tier 2",
    OR(Q777="No",Q777="Unknown",Q777=""),"Tier 5",
    Q777="Yes","No Tier",
    TRUE,"")</f>
        <v/>
      </c>
      <c r="W777" s="32" t="str">
        <f t="shared" si="36"/>
        <v>Unknown</v>
      </c>
      <c r="X777" s="32" t="str" cm="1">
        <f t="array" ref="X777">_xlfn.IFS(
    AND(G777="",M777=""), "",
    OR(G777="Lead", G777="Lead Lined Galvanized", M777="Lead", M777="Lead Lined Galvanized"), "Lead",
    AND(G777="GRR", M777="GRR"), "Non-Lead",
    OR(AND(G777="GRR", M777=""), AND(G777="", M777="GRR")), "Non-Lead",
    AND(G777&lt;&gt;"GRR", G777&lt;&gt;"", M777="GRR", OR(I777="Yes", I777="Unknown", I777="")), "GRR",
    AND(G777&lt;&gt;"GRR", G777&lt;&gt;"", M777="GRR", I777="No"), "Non-Lead",
    OR(G777="Unknown", M777="Unknown"), "Unknown",
    OR(NOT(OR(G777="Lead", G777="Lead Lined Galvanized", G777="GRR", G777="Unknown")),
       NOT(OR(M777="Lead", M777="Lead Lined Galvanized", M777="GRR", M777="Unknown"))), "Non-Lead",
    TRUE, ""
)</f>
        <v/>
      </c>
      <c r="Y777" s="31" t="str">
        <f t="shared" si="37"/>
        <v/>
      </c>
      <c r="Z777" s="1" t="b">
        <v>0</v>
      </c>
      <c r="AA777" s="13"/>
      <c r="AB777" s="13"/>
      <c r="AC777" s="13"/>
      <c r="AD777" s="13"/>
      <c r="AE777" s="13"/>
      <c r="AG777" s="32" t="str" cm="1">
        <f t="array" ref="AG777">_xlfn.IFS(AH777="","",AH777="Yes",IF(ISNUMBER(U777),IF(U777&lt;1988,"Yes","No"),"No"),TRUE,"")</f>
        <v/>
      </c>
      <c r="AH777" s="32" t="str">
        <f t="shared" si="38"/>
        <v/>
      </c>
      <c r="AI777" s="32" t="str" cm="1">
        <f t="array" ref="AI777">_xlfn.IFS(AJ777="","",AJ777="Yes",IF(ISNUMBER(U777),IF(U777&lt;1988,"Yes","No"),"No"),TRUE,"No")</f>
        <v>No</v>
      </c>
      <c r="AJ777" s="32" t="str" cm="1">
        <f t="array" ref="AJ777">_xlfn.IFS(AND(S777="",T777=""),"",
     OR(S777="Lead",T777="Lead"),"No",
     OR(S777="Non-Lead Copper",T777="Non-Lead Copper"),"Yes",
     TRUE,"No")</f>
        <v>No</v>
      </c>
      <c r="AK777" s="32" t="str" cm="1">
        <f t="array" ref="AK777">_xlfn.IFS(AND(S777="",T777=""),"",
     OR(S777="Lead",T777="Lead"),"Yes",
     TRUE,"No")</f>
        <v>No</v>
      </c>
    </row>
    <row r="778" spans="1:37">
      <c r="A778" s="28">
        <v>776</v>
      </c>
      <c r="B778" s="2"/>
      <c r="C778" s="2"/>
      <c r="D778" s="3"/>
      <c r="E778" s="2"/>
      <c r="F778" s="5" t="s">
        <v>68</v>
      </c>
      <c r="G778" s="2"/>
      <c r="H778" s="2"/>
      <c r="I778" s="2"/>
      <c r="J778" s="2"/>
      <c r="K778" s="2"/>
      <c r="L778" s="2"/>
      <c r="M778" s="4"/>
      <c r="N778" s="2"/>
      <c r="O778" s="2"/>
      <c r="P778" s="2"/>
      <c r="Q778" s="2"/>
      <c r="R778" s="5"/>
      <c r="S778" s="2" t="s">
        <v>68</v>
      </c>
      <c r="T778" s="2" t="s">
        <v>68</v>
      </c>
      <c r="U778" s="34"/>
      <c r="V778" s="30" t="str" cm="1">
        <f t="array" ref="V778">_xlfn.IFS(
    D778="","",
    AND(D778="Single Family Residence",OR(X778="Lead",S778="Lead",T778="Lead"),OR(Q778="No",Q778="Unknown",Q778="")),"Tier 1",
    AND(D778="Single Family Residence",OR(X778="GRR",S778="Galvanized",T778="Galvanized",F778="Lead"),OR(Q778="No",Q778="Unknown",Q778="")),"Tier 3",
    AND(D778="Single Family Residence",AI778="Yes",OR(Q778="No",Q778="Unknown",Q778="")),"Tier 4",
    AND(D778&lt;&gt;"Single Family Residence",OR(X778="Lead",AK778="Yes"),OR(Q778="No",Q778="Unknown",Q778="")),"Tier 2",
    OR(Q778="No",Q778="Unknown",Q778=""),"Tier 5",
    Q778="Yes","No Tier",
    TRUE,"")</f>
        <v/>
      </c>
      <c r="W778" s="32" t="str">
        <f t="shared" si="36"/>
        <v>Unknown</v>
      </c>
      <c r="X778" s="32" t="str" cm="1">
        <f t="array" ref="X778">_xlfn.IFS(
    AND(G778="",M778=""), "",
    OR(G778="Lead", G778="Lead Lined Galvanized", M778="Lead", M778="Lead Lined Galvanized"), "Lead",
    AND(G778="GRR", M778="GRR"), "Non-Lead",
    OR(AND(G778="GRR", M778=""), AND(G778="", M778="GRR")), "Non-Lead",
    AND(G778&lt;&gt;"GRR", G778&lt;&gt;"", M778="GRR", OR(I778="Yes", I778="Unknown", I778="")), "GRR",
    AND(G778&lt;&gt;"GRR", G778&lt;&gt;"", M778="GRR", I778="No"), "Non-Lead",
    OR(G778="Unknown", M778="Unknown"), "Unknown",
    OR(NOT(OR(G778="Lead", G778="Lead Lined Galvanized", G778="GRR", G778="Unknown")),
       NOT(OR(M778="Lead", M778="Lead Lined Galvanized", M778="GRR", M778="Unknown"))), "Non-Lead",
    TRUE, ""
)</f>
        <v/>
      </c>
      <c r="Y778" s="31" t="str">
        <f t="shared" si="37"/>
        <v/>
      </c>
      <c r="Z778" s="1" t="b">
        <v>0</v>
      </c>
      <c r="AA778" s="13"/>
      <c r="AB778" s="13"/>
      <c r="AC778" s="13"/>
      <c r="AD778" s="13"/>
      <c r="AE778" s="13"/>
      <c r="AG778" s="32" t="str" cm="1">
        <f t="array" ref="AG778">_xlfn.IFS(AH778="","",AH778="Yes",IF(ISNUMBER(U778),IF(U778&lt;1988,"Yes","No"),"No"),TRUE,"")</f>
        <v/>
      </c>
      <c r="AH778" s="32" t="str">
        <f t="shared" si="38"/>
        <v/>
      </c>
      <c r="AI778" s="32" t="str" cm="1">
        <f t="array" ref="AI778">_xlfn.IFS(AJ778="","",AJ778="Yes",IF(ISNUMBER(U778),IF(U778&lt;1988,"Yes","No"),"No"),TRUE,"No")</f>
        <v>No</v>
      </c>
      <c r="AJ778" s="32" t="str" cm="1">
        <f t="array" ref="AJ778">_xlfn.IFS(AND(S778="",T778=""),"",
     OR(S778="Lead",T778="Lead"),"No",
     OR(S778="Non-Lead Copper",T778="Non-Lead Copper"),"Yes",
     TRUE,"No")</f>
        <v>No</v>
      </c>
      <c r="AK778" s="32" t="str" cm="1">
        <f t="array" ref="AK778">_xlfn.IFS(AND(S778="",T778=""),"",
     OR(S778="Lead",T778="Lead"),"Yes",
     TRUE,"No")</f>
        <v>No</v>
      </c>
    </row>
    <row r="779" spans="1:37">
      <c r="A779" s="28">
        <v>777</v>
      </c>
      <c r="B779" s="2"/>
      <c r="C779" s="2"/>
      <c r="D779" s="3"/>
      <c r="E779" s="2"/>
      <c r="F779" s="5" t="s">
        <v>68</v>
      </c>
      <c r="G779" s="2"/>
      <c r="H779" s="2"/>
      <c r="I779" s="2"/>
      <c r="J779" s="2"/>
      <c r="K779" s="2"/>
      <c r="L779" s="2"/>
      <c r="M779" s="4"/>
      <c r="N779" s="2"/>
      <c r="O779" s="2"/>
      <c r="P779" s="2"/>
      <c r="Q779" s="2"/>
      <c r="R779" s="5"/>
      <c r="S779" s="2" t="s">
        <v>68</v>
      </c>
      <c r="T779" s="2" t="s">
        <v>68</v>
      </c>
      <c r="U779" s="34"/>
      <c r="V779" s="30" t="str" cm="1">
        <f t="array" ref="V779">_xlfn.IFS(
    D779="","",
    AND(D779="Single Family Residence",OR(X779="Lead",S779="Lead",T779="Lead"),OR(Q779="No",Q779="Unknown",Q779="")),"Tier 1",
    AND(D779="Single Family Residence",OR(X779="GRR",S779="Galvanized",T779="Galvanized",F779="Lead"),OR(Q779="No",Q779="Unknown",Q779="")),"Tier 3",
    AND(D779="Single Family Residence",AI779="Yes",OR(Q779="No",Q779="Unknown",Q779="")),"Tier 4",
    AND(D779&lt;&gt;"Single Family Residence",OR(X779="Lead",AK779="Yes"),OR(Q779="No",Q779="Unknown",Q779="")),"Tier 2",
    OR(Q779="No",Q779="Unknown",Q779=""),"Tier 5",
    Q779="Yes","No Tier",
    TRUE,"")</f>
        <v/>
      </c>
      <c r="W779" s="32" t="str">
        <f t="shared" si="36"/>
        <v>Unknown</v>
      </c>
      <c r="X779" s="32" t="str" cm="1">
        <f t="array" ref="X779">_xlfn.IFS(
    AND(G779="",M779=""), "",
    OR(G779="Lead", G779="Lead Lined Galvanized", M779="Lead", M779="Lead Lined Galvanized"), "Lead",
    AND(G779="GRR", M779="GRR"), "Non-Lead",
    OR(AND(G779="GRR", M779=""), AND(G779="", M779="GRR")), "Non-Lead",
    AND(G779&lt;&gt;"GRR", G779&lt;&gt;"", M779="GRR", OR(I779="Yes", I779="Unknown", I779="")), "GRR",
    AND(G779&lt;&gt;"GRR", G779&lt;&gt;"", M779="GRR", I779="No"), "Non-Lead",
    OR(G779="Unknown", M779="Unknown"), "Unknown",
    OR(NOT(OR(G779="Lead", G779="Lead Lined Galvanized", G779="GRR", G779="Unknown")),
       NOT(OR(M779="Lead", M779="Lead Lined Galvanized", M779="GRR", M779="Unknown"))), "Non-Lead",
    TRUE, ""
)</f>
        <v/>
      </c>
      <c r="Y779" s="31" t="str">
        <f t="shared" si="37"/>
        <v/>
      </c>
      <c r="Z779" s="1" t="b">
        <v>0</v>
      </c>
      <c r="AA779" s="13"/>
      <c r="AB779" s="13"/>
      <c r="AC779" s="13"/>
      <c r="AD779" s="13"/>
      <c r="AE779" s="13"/>
      <c r="AG779" s="32" t="str" cm="1">
        <f t="array" ref="AG779">_xlfn.IFS(AH779="","",AH779="Yes",IF(ISNUMBER(U779),IF(U779&lt;1988,"Yes","No"),"No"),TRUE,"")</f>
        <v/>
      </c>
      <c r="AH779" s="32" t="str">
        <f t="shared" si="38"/>
        <v/>
      </c>
      <c r="AI779" s="32" t="str" cm="1">
        <f t="array" ref="AI779">_xlfn.IFS(AJ779="","",AJ779="Yes",IF(ISNUMBER(U779),IF(U779&lt;1988,"Yes","No"),"No"),TRUE,"No")</f>
        <v>No</v>
      </c>
      <c r="AJ779" s="32" t="str" cm="1">
        <f t="array" ref="AJ779">_xlfn.IFS(AND(S779="",T779=""),"",
     OR(S779="Lead",T779="Lead"),"No",
     OR(S779="Non-Lead Copper",T779="Non-Lead Copper"),"Yes",
     TRUE,"No")</f>
        <v>No</v>
      </c>
      <c r="AK779" s="32" t="str" cm="1">
        <f t="array" ref="AK779">_xlfn.IFS(AND(S779="",T779=""),"",
     OR(S779="Lead",T779="Lead"),"Yes",
     TRUE,"No")</f>
        <v>No</v>
      </c>
    </row>
    <row r="780" spans="1:37">
      <c r="A780" s="28">
        <v>778</v>
      </c>
      <c r="B780" s="2"/>
      <c r="C780" s="2"/>
      <c r="D780" s="3"/>
      <c r="E780" s="2"/>
      <c r="F780" s="5" t="s">
        <v>68</v>
      </c>
      <c r="G780" s="2"/>
      <c r="H780" s="2"/>
      <c r="I780" s="2"/>
      <c r="J780" s="2"/>
      <c r="K780" s="2"/>
      <c r="L780" s="2"/>
      <c r="M780" s="4"/>
      <c r="N780" s="2"/>
      <c r="O780" s="2"/>
      <c r="P780" s="2"/>
      <c r="Q780" s="2"/>
      <c r="R780" s="5"/>
      <c r="S780" s="2" t="s">
        <v>68</v>
      </c>
      <c r="T780" s="2" t="s">
        <v>68</v>
      </c>
      <c r="U780" s="34"/>
      <c r="V780" s="30" t="str" cm="1">
        <f t="array" ref="V780">_xlfn.IFS(
    D780="","",
    AND(D780="Single Family Residence",OR(X780="Lead",S780="Lead",T780="Lead"),OR(Q780="No",Q780="Unknown",Q780="")),"Tier 1",
    AND(D780="Single Family Residence",OR(X780="GRR",S780="Galvanized",T780="Galvanized",F780="Lead"),OR(Q780="No",Q780="Unknown",Q780="")),"Tier 3",
    AND(D780="Single Family Residence",AI780="Yes",OR(Q780="No",Q780="Unknown",Q780="")),"Tier 4",
    AND(D780&lt;&gt;"Single Family Residence",OR(X780="Lead",AK780="Yes"),OR(Q780="No",Q780="Unknown",Q780="")),"Tier 2",
    OR(Q780="No",Q780="Unknown",Q780=""),"Tier 5",
    Q780="Yes","No Tier",
    TRUE,"")</f>
        <v/>
      </c>
      <c r="W780" s="32" t="str">
        <f t="shared" si="36"/>
        <v>Unknown</v>
      </c>
      <c r="X780" s="32" t="str" cm="1">
        <f t="array" ref="X780">_xlfn.IFS(
    AND(G780="",M780=""), "",
    OR(G780="Lead", G780="Lead Lined Galvanized", M780="Lead", M780="Lead Lined Galvanized"), "Lead",
    AND(G780="GRR", M780="GRR"), "Non-Lead",
    OR(AND(G780="GRR", M780=""), AND(G780="", M780="GRR")), "Non-Lead",
    AND(G780&lt;&gt;"GRR", G780&lt;&gt;"", M780="GRR", OR(I780="Yes", I780="Unknown", I780="")), "GRR",
    AND(G780&lt;&gt;"GRR", G780&lt;&gt;"", M780="GRR", I780="No"), "Non-Lead",
    OR(G780="Unknown", M780="Unknown"), "Unknown",
    OR(NOT(OR(G780="Lead", G780="Lead Lined Galvanized", G780="GRR", G780="Unknown")),
       NOT(OR(M780="Lead", M780="Lead Lined Galvanized", M780="GRR", M780="Unknown"))), "Non-Lead",
    TRUE, ""
)</f>
        <v/>
      </c>
      <c r="Y780" s="31" t="str">
        <f t="shared" si="37"/>
        <v/>
      </c>
      <c r="Z780" s="1" t="b">
        <v>0</v>
      </c>
      <c r="AA780" s="13"/>
      <c r="AB780" s="13"/>
      <c r="AC780" s="13"/>
      <c r="AD780" s="13"/>
      <c r="AE780" s="13"/>
      <c r="AG780" s="32" t="str" cm="1">
        <f t="array" ref="AG780">_xlfn.IFS(AH780="","",AH780="Yes",IF(ISNUMBER(U780),IF(U780&lt;1988,"Yes","No"),"No"),TRUE,"")</f>
        <v/>
      </c>
      <c r="AH780" s="32" t="str">
        <f t="shared" si="38"/>
        <v/>
      </c>
      <c r="AI780" s="32" t="str" cm="1">
        <f t="array" ref="AI780">_xlfn.IFS(AJ780="","",AJ780="Yes",IF(ISNUMBER(U780),IF(U780&lt;1988,"Yes","No"),"No"),TRUE,"No")</f>
        <v>No</v>
      </c>
      <c r="AJ780" s="32" t="str" cm="1">
        <f t="array" ref="AJ780">_xlfn.IFS(AND(S780="",T780=""),"",
     OR(S780="Lead",T780="Lead"),"No",
     OR(S780="Non-Lead Copper",T780="Non-Lead Copper"),"Yes",
     TRUE,"No")</f>
        <v>No</v>
      </c>
      <c r="AK780" s="32" t="str" cm="1">
        <f t="array" ref="AK780">_xlfn.IFS(AND(S780="",T780=""),"",
     OR(S780="Lead",T780="Lead"),"Yes",
     TRUE,"No")</f>
        <v>No</v>
      </c>
    </row>
    <row r="781" spans="1:37">
      <c r="A781" s="28">
        <v>779</v>
      </c>
      <c r="B781" s="2"/>
      <c r="C781" s="2"/>
      <c r="D781" s="3"/>
      <c r="E781" s="2"/>
      <c r="F781" s="5" t="s">
        <v>68</v>
      </c>
      <c r="G781" s="2"/>
      <c r="H781" s="2"/>
      <c r="I781" s="2"/>
      <c r="J781" s="2"/>
      <c r="K781" s="2"/>
      <c r="L781" s="2"/>
      <c r="M781" s="4"/>
      <c r="N781" s="2"/>
      <c r="O781" s="2"/>
      <c r="P781" s="2"/>
      <c r="Q781" s="2"/>
      <c r="R781" s="5"/>
      <c r="S781" s="2" t="s">
        <v>68</v>
      </c>
      <c r="T781" s="2" t="s">
        <v>68</v>
      </c>
      <c r="U781" s="34"/>
      <c r="V781" s="30" t="str" cm="1">
        <f t="array" ref="V781">_xlfn.IFS(
    D781="","",
    AND(D781="Single Family Residence",OR(X781="Lead",S781="Lead",T781="Lead"),OR(Q781="No",Q781="Unknown",Q781="")),"Tier 1",
    AND(D781="Single Family Residence",OR(X781="GRR",S781="Galvanized",T781="Galvanized",F781="Lead"),OR(Q781="No",Q781="Unknown",Q781="")),"Tier 3",
    AND(D781="Single Family Residence",AI781="Yes",OR(Q781="No",Q781="Unknown",Q781="")),"Tier 4",
    AND(D781&lt;&gt;"Single Family Residence",OR(X781="Lead",AK781="Yes"),OR(Q781="No",Q781="Unknown",Q781="")),"Tier 2",
    OR(Q781="No",Q781="Unknown",Q781=""),"Tier 5",
    Q781="Yes","No Tier",
    TRUE,"")</f>
        <v/>
      </c>
      <c r="W781" s="32" t="str">
        <f t="shared" si="36"/>
        <v>Unknown</v>
      </c>
      <c r="X781" s="32" t="str" cm="1">
        <f t="array" ref="X781">_xlfn.IFS(
    AND(G781="",M781=""), "",
    OR(G781="Lead", G781="Lead Lined Galvanized", M781="Lead", M781="Lead Lined Galvanized"), "Lead",
    AND(G781="GRR", M781="GRR"), "Non-Lead",
    OR(AND(G781="GRR", M781=""), AND(G781="", M781="GRR")), "Non-Lead",
    AND(G781&lt;&gt;"GRR", G781&lt;&gt;"", M781="GRR", OR(I781="Yes", I781="Unknown", I781="")), "GRR",
    AND(G781&lt;&gt;"GRR", G781&lt;&gt;"", M781="GRR", I781="No"), "Non-Lead",
    OR(G781="Unknown", M781="Unknown"), "Unknown",
    OR(NOT(OR(G781="Lead", G781="Lead Lined Galvanized", G781="GRR", G781="Unknown")),
       NOT(OR(M781="Lead", M781="Lead Lined Galvanized", M781="GRR", M781="Unknown"))), "Non-Lead",
    TRUE, ""
)</f>
        <v/>
      </c>
      <c r="Y781" s="31" t="str">
        <f t="shared" si="37"/>
        <v/>
      </c>
      <c r="Z781" s="1" t="b">
        <v>0</v>
      </c>
      <c r="AA781" s="13"/>
      <c r="AB781" s="13"/>
      <c r="AC781" s="13"/>
      <c r="AD781" s="13"/>
      <c r="AE781" s="13"/>
      <c r="AG781" s="32" t="str" cm="1">
        <f t="array" ref="AG781">_xlfn.IFS(AH781="","",AH781="Yes",IF(ISNUMBER(U781),IF(U781&lt;1988,"Yes","No"),"No"),TRUE,"")</f>
        <v/>
      </c>
      <c r="AH781" s="32" t="str">
        <f t="shared" si="38"/>
        <v/>
      </c>
      <c r="AI781" s="32" t="str" cm="1">
        <f t="array" ref="AI781">_xlfn.IFS(AJ781="","",AJ781="Yes",IF(ISNUMBER(U781),IF(U781&lt;1988,"Yes","No"),"No"),TRUE,"No")</f>
        <v>No</v>
      </c>
      <c r="AJ781" s="32" t="str" cm="1">
        <f t="array" ref="AJ781">_xlfn.IFS(AND(S781="",T781=""),"",
     OR(S781="Lead",T781="Lead"),"No",
     OR(S781="Non-Lead Copper",T781="Non-Lead Copper"),"Yes",
     TRUE,"No")</f>
        <v>No</v>
      </c>
      <c r="AK781" s="32" t="str" cm="1">
        <f t="array" ref="AK781">_xlfn.IFS(AND(S781="",T781=""),"",
     OR(S781="Lead",T781="Lead"),"Yes",
     TRUE,"No")</f>
        <v>No</v>
      </c>
    </row>
    <row r="782" spans="1:37">
      <c r="A782" s="28">
        <v>780</v>
      </c>
      <c r="B782" s="2"/>
      <c r="C782" s="2"/>
      <c r="D782" s="3"/>
      <c r="E782" s="2"/>
      <c r="F782" s="5" t="s">
        <v>68</v>
      </c>
      <c r="G782" s="2"/>
      <c r="H782" s="2"/>
      <c r="I782" s="2"/>
      <c r="J782" s="2"/>
      <c r="K782" s="2"/>
      <c r="L782" s="2"/>
      <c r="M782" s="4"/>
      <c r="N782" s="2"/>
      <c r="O782" s="2"/>
      <c r="P782" s="2"/>
      <c r="Q782" s="2"/>
      <c r="R782" s="5"/>
      <c r="S782" s="2" t="s">
        <v>68</v>
      </c>
      <c r="T782" s="2" t="s">
        <v>68</v>
      </c>
      <c r="U782" s="34"/>
      <c r="V782" s="30" t="str" cm="1">
        <f t="array" ref="V782">_xlfn.IFS(
    D782="","",
    AND(D782="Single Family Residence",OR(X782="Lead",S782="Lead",T782="Lead"),OR(Q782="No",Q782="Unknown",Q782="")),"Tier 1",
    AND(D782="Single Family Residence",OR(X782="GRR",S782="Galvanized",T782="Galvanized",F782="Lead"),OR(Q782="No",Q782="Unknown",Q782="")),"Tier 3",
    AND(D782="Single Family Residence",AI782="Yes",OR(Q782="No",Q782="Unknown",Q782="")),"Tier 4",
    AND(D782&lt;&gt;"Single Family Residence",OR(X782="Lead",AK782="Yes"),OR(Q782="No",Q782="Unknown",Q782="")),"Tier 2",
    OR(Q782="No",Q782="Unknown",Q782=""),"Tier 5",
    Q782="Yes","No Tier",
    TRUE,"")</f>
        <v/>
      </c>
      <c r="W782" s="32" t="str">
        <f t="shared" si="36"/>
        <v>Unknown</v>
      </c>
      <c r="X782" s="32" t="str" cm="1">
        <f t="array" ref="X782">_xlfn.IFS(
    AND(G782="",M782=""), "",
    OR(G782="Lead", G782="Lead Lined Galvanized", M782="Lead", M782="Lead Lined Galvanized"), "Lead",
    AND(G782="GRR", M782="GRR"), "Non-Lead",
    OR(AND(G782="GRR", M782=""), AND(G782="", M782="GRR")), "Non-Lead",
    AND(G782&lt;&gt;"GRR", G782&lt;&gt;"", M782="GRR", OR(I782="Yes", I782="Unknown", I782="")), "GRR",
    AND(G782&lt;&gt;"GRR", G782&lt;&gt;"", M782="GRR", I782="No"), "Non-Lead",
    OR(G782="Unknown", M782="Unknown"), "Unknown",
    OR(NOT(OR(G782="Lead", G782="Lead Lined Galvanized", G782="GRR", G782="Unknown")),
       NOT(OR(M782="Lead", M782="Lead Lined Galvanized", M782="GRR", M782="Unknown"))), "Non-Lead",
    TRUE, ""
)</f>
        <v/>
      </c>
      <c r="Y782" s="31" t="str">
        <f t="shared" si="37"/>
        <v/>
      </c>
      <c r="Z782" s="1" t="b">
        <v>0</v>
      </c>
      <c r="AA782" s="13"/>
      <c r="AB782" s="13"/>
      <c r="AC782" s="13"/>
      <c r="AD782" s="13"/>
      <c r="AE782" s="13"/>
      <c r="AG782" s="32" t="str" cm="1">
        <f t="array" ref="AG782">_xlfn.IFS(AH782="","",AH782="Yes",IF(ISNUMBER(U782),IF(U782&lt;1988,"Yes","No"),"No"),TRUE,"")</f>
        <v/>
      </c>
      <c r="AH782" s="32" t="str">
        <f t="shared" si="38"/>
        <v/>
      </c>
      <c r="AI782" s="32" t="str" cm="1">
        <f t="array" ref="AI782">_xlfn.IFS(AJ782="","",AJ782="Yes",IF(ISNUMBER(U782),IF(U782&lt;1988,"Yes","No"),"No"),TRUE,"No")</f>
        <v>No</v>
      </c>
      <c r="AJ782" s="32" t="str" cm="1">
        <f t="array" ref="AJ782">_xlfn.IFS(AND(S782="",T782=""),"",
     OR(S782="Lead",T782="Lead"),"No",
     OR(S782="Non-Lead Copper",T782="Non-Lead Copper"),"Yes",
     TRUE,"No")</f>
        <v>No</v>
      </c>
      <c r="AK782" s="32" t="str" cm="1">
        <f t="array" ref="AK782">_xlfn.IFS(AND(S782="",T782=""),"",
     OR(S782="Lead",T782="Lead"),"Yes",
     TRUE,"No")</f>
        <v>No</v>
      </c>
    </row>
    <row r="783" spans="1:37">
      <c r="A783" s="28">
        <v>781</v>
      </c>
      <c r="B783" s="2"/>
      <c r="C783" s="2"/>
      <c r="D783" s="3"/>
      <c r="E783" s="2"/>
      <c r="F783" s="5" t="s">
        <v>68</v>
      </c>
      <c r="G783" s="2"/>
      <c r="H783" s="2"/>
      <c r="I783" s="2"/>
      <c r="J783" s="2"/>
      <c r="K783" s="2"/>
      <c r="L783" s="2"/>
      <c r="M783" s="4"/>
      <c r="N783" s="2"/>
      <c r="O783" s="2"/>
      <c r="P783" s="2"/>
      <c r="Q783" s="2"/>
      <c r="R783" s="5"/>
      <c r="S783" s="2" t="s">
        <v>68</v>
      </c>
      <c r="T783" s="2" t="s">
        <v>68</v>
      </c>
      <c r="U783" s="34"/>
      <c r="V783" s="30" t="str" cm="1">
        <f t="array" ref="V783">_xlfn.IFS(
    D783="","",
    AND(D783="Single Family Residence",OR(X783="Lead",S783="Lead",T783="Lead"),OR(Q783="No",Q783="Unknown",Q783="")),"Tier 1",
    AND(D783="Single Family Residence",OR(X783="GRR",S783="Galvanized",T783="Galvanized",F783="Lead"),OR(Q783="No",Q783="Unknown",Q783="")),"Tier 3",
    AND(D783="Single Family Residence",AI783="Yes",OR(Q783="No",Q783="Unknown",Q783="")),"Tier 4",
    AND(D783&lt;&gt;"Single Family Residence",OR(X783="Lead",AK783="Yes"),OR(Q783="No",Q783="Unknown",Q783="")),"Tier 2",
    OR(Q783="No",Q783="Unknown",Q783=""),"Tier 5",
    Q783="Yes","No Tier",
    TRUE,"")</f>
        <v/>
      </c>
      <c r="W783" s="32" t="str">
        <f t="shared" si="36"/>
        <v>Unknown</v>
      </c>
      <c r="X783" s="32" t="str" cm="1">
        <f t="array" ref="X783">_xlfn.IFS(
    AND(G783="",M783=""), "",
    OR(G783="Lead", G783="Lead Lined Galvanized", M783="Lead", M783="Lead Lined Galvanized"), "Lead",
    AND(G783="GRR", M783="GRR"), "Non-Lead",
    OR(AND(G783="GRR", M783=""), AND(G783="", M783="GRR")), "Non-Lead",
    AND(G783&lt;&gt;"GRR", G783&lt;&gt;"", M783="GRR", OR(I783="Yes", I783="Unknown", I783="")), "GRR",
    AND(G783&lt;&gt;"GRR", G783&lt;&gt;"", M783="GRR", I783="No"), "Non-Lead",
    OR(G783="Unknown", M783="Unknown"), "Unknown",
    OR(NOT(OR(G783="Lead", G783="Lead Lined Galvanized", G783="GRR", G783="Unknown")),
       NOT(OR(M783="Lead", M783="Lead Lined Galvanized", M783="GRR", M783="Unknown"))), "Non-Lead",
    TRUE, ""
)</f>
        <v/>
      </c>
      <c r="Y783" s="31" t="str">
        <f t="shared" si="37"/>
        <v/>
      </c>
      <c r="Z783" s="1" t="b">
        <v>0</v>
      </c>
      <c r="AA783" s="13"/>
      <c r="AB783" s="13"/>
      <c r="AC783" s="13"/>
      <c r="AD783" s="13"/>
      <c r="AE783" s="13"/>
      <c r="AG783" s="32" t="str" cm="1">
        <f t="array" ref="AG783">_xlfn.IFS(AH783="","",AH783="Yes",IF(ISNUMBER(U783),IF(U783&lt;1988,"Yes","No"),"No"),TRUE,"")</f>
        <v/>
      </c>
      <c r="AH783" s="32" t="str">
        <f t="shared" si="38"/>
        <v/>
      </c>
      <c r="AI783" s="32" t="str" cm="1">
        <f t="array" ref="AI783">_xlfn.IFS(AJ783="","",AJ783="Yes",IF(ISNUMBER(U783),IF(U783&lt;1988,"Yes","No"),"No"),TRUE,"No")</f>
        <v>No</v>
      </c>
      <c r="AJ783" s="32" t="str" cm="1">
        <f t="array" ref="AJ783">_xlfn.IFS(AND(S783="",T783=""),"",
     OR(S783="Lead",T783="Lead"),"No",
     OR(S783="Non-Lead Copper",T783="Non-Lead Copper"),"Yes",
     TRUE,"No")</f>
        <v>No</v>
      </c>
      <c r="AK783" s="32" t="str" cm="1">
        <f t="array" ref="AK783">_xlfn.IFS(AND(S783="",T783=""),"",
     OR(S783="Lead",T783="Lead"),"Yes",
     TRUE,"No")</f>
        <v>No</v>
      </c>
    </row>
    <row r="784" spans="1:37">
      <c r="A784" s="28">
        <v>782</v>
      </c>
      <c r="B784" s="2"/>
      <c r="C784" s="2"/>
      <c r="D784" s="3"/>
      <c r="E784" s="2"/>
      <c r="F784" s="5" t="s">
        <v>68</v>
      </c>
      <c r="G784" s="2"/>
      <c r="H784" s="2"/>
      <c r="I784" s="2"/>
      <c r="J784" s="2"/>
      <c r="K784" s="2"/>
      <c r="L784" s="2"/>
      <c r="M784" s="4"/>
      <c r="N784" s="2"/>
      <c r="O784" s="2"/>
      <c r="P784" s="2"/>
      <c r="Q784" s="2"/>
      <c r="R784" s="5"/>
      <c r="S784" s="2" t="s">
        <v>68</v>
      </c>
      <c r="T784" s="2" t="s">
        <v>68</v>
      </c>
      <c r="U784" s="34"/>
      <c r="V784" s="30" t="str" cm="1">
        <f t="array" ref="V784">_xlfn.IFS(
    D784="","",
    AND(D784="Single Family Residence",OR(X784="Lead",S784="Lead",T784="Lead"),OR(Q784="No",Q784="Unknown",Q784="")),"Tier 1",
    AND(D784="Single Family Residence",OR(X784="GRR",S784="Galvanized",T784="Galvanized",F784="Lead"),OR(Q784="No",Q784="Unknown",Q784="")),"Tier 3",
    AND(D784="Single Family Residence",AI784="Yes",OR(Q784="No",Q784="Unknown",Q784="")),"Tier 4",
    AND(D784&lt;&gt;"Single Family Residence",OR(X784="Lead",AK784="Yes"),OR(Q784="No",Q784="Unknown",Q784="")),"Tier 2",
    OR(Q784="No",Q784="Unknown",Q784=""),"Tier 5",
    Q784="Yes","No Tier",
    TRUE,"")</f>
        <v/>
      </c>
      <c r="W784" s="32" t="str">
        <f t="shared" si="36"/>
        <v>Unknown</v>
      </c>
      <c r="X784" s="32" t="str" cm="1">
        <f t="array" ref="X784">_xlfn.IFS(
    AND(G784="",M784=""), "",
    OR(G784="Lead", G784="Lead Lined Galvanized", M784="Lead", M784="Lead Lined Galvanized"), "Lead",
    AND(G784="GRR", M784="GRR"), "Non-Lead",
    OR(AND(G784="GRR", M784=""), AND(G784="", M784="GRR")), "Non-Lead",
    AND(G784&lt;&gt;"GRR", G784&lt;&gt;"", M784="GRR", OR(I784="Yes", I784="Unknown", I784="")), "GRR",
    AND(G784&lt;&gt;"GRR", G784&lt;&gt;"", M784="GRR", I784="No"), "Non-Lead",
    OR(G784="Unknown", M784="Unknown"), "Unknown",
    OR(NOT(OR(G784="Lead", G784="Lead Lined Galvanized", G784="GRR", G784="Unknown")),
       NOT(OR(M784="Lead", M784="Lead Lined Galvanized", M784="GRR", M784="Unknown"))), "Non-Lead",
    TRUE, ""
)</f>
        <v/>
      </c>
      <c r="Y784" s="31" t="str">
        <f t="shared" si="37"/>
        <v/>
      </c>
      <c r="Z784" s="1" t="b">
        <v>0</v>
      </c>
      <c r="AA784" s="13"/>
      <c r="AB784" s="13"/>
      <c r="AC784" s="13"/>
      <c r="AD784" s="13"/>
      <c r="AE784" s="13"/>
      <c r="AG784" s="32" t="str" cm="1">
        <f t="array" ref="AG784">_xlfn.IFS(AH784="","",AH784="Yes",IF(ISNUMBER(U784),IF(U784&lt;1988,"Yes","No"),"No"),TRUE,"")</f>
        <v/>
      </c>
      <c r="AH784" s="32" t="str">
        <f t="shared" si="38"/>
        <v/>
      </c>
      <c r="AI784" s="32" t="str" cm="1">
        <f t="array" ref="AI784">_xlfn.IFS(AJ784="","",AJ784="Yes",IF(ISNUMBER(U784),IF(U784&lt;1988,"Yes","No"),"No"),TRUE,"No")</f>
        <v>No</v>
      </c>
      <c r="AJ784" s="32" t="str" cm="1">
        <f t="array" ref="AJ784">_xlfn.IFS(AND(S784="",T784=""),"",
     OR(S784="Lead",T784="Lead"),"No",
     OR(S784="Non-Lead Copper",T784="Non-Lead Copper"),"Yes",
     TRUE,"No")</f>
        <v>No</v>
      </c>
      <c r="AK784" s="32" t="str" cm="1">
        <f t="array" ref="AK784">_xlfn.IFS(AND(S784="",T784=""),"",
     OR(S784="Lead",T784="Lead"),"Yes",
     TRUE,"No")</f>
        <v>No</v>
      </c>
    </row>
    <row r="785" spans="1:37">
      <c r="A785" s="28">
        <v>783</v>
      </c>
      <c r="B785" s="2"/>
      <c r="C785" s="2"/>
      <c r="D785" s="3"/>
      <c r="E785" s="2"/>
      <c r="F785" s="5" t="s">
        <v>68</v>
      </c>
      <c r="G785" s="2"/>
      <c r="H785" s="2"/>
      <c r="I785" s="2"/>
      <c r="J785" s="2"/>
      <c r="K785" s="2"/>
      <c r="L785" s="2"/>
      <c r="M785" s="4"/>
      <c r="N785" s="2"/>
      <c r="O785" s="2"/>
      <c r="P785" s="2"/>
      <c r="Q785" s="2"/>
      <c r="R785" s="5"/>
      <c r="S785" s="2" t="s">
        <v>68</v>
      </c>
      <c r="T785" s="2" t="s">
        <v>68</v>
      </c>
      <c r="U785" s="34"/>
      <c r="V785" s="30" t="str" cm="1">
        <f t="array" ref="V785">_xlfn.IFS(
    D785="","",
    AND(D785="Single Family Residence",OR(X785="Lead",S785="Lead",T785="Lead"),OR(Q785="No",Q785="Unknown",Q785="")),"Tier 1",
    AND(D785="Single Family Residence",OR(X785="GRR",S785="Galvanized",T785="Galvanized",F785="Lead"),OR(Q785="No",Q785="Unknown",Q785="")),"Tier 3",
    AND(D785="Single Family Residence",AI785="Yes",OR(Q785="No",Q785="Unknown",Q785="")),"Tier 4",
    AND(D785&lt;&gt;"Single Family Residence",OR(X785="Lead",AK785="Yes"),OR(Q785="No",Q785="Unknown",Q785="")),"Tier 2",
    OR(Q785="No",Q785="Unknown",Q785=""),"Tier 5",
    Q785="Yes","No Tier",
    TRUE,"")</f>
        <v/>
      </c>
      <c r="W785" s="32" t="str">
        <f t="shared" si="36"/>
        <v>Unknown</v>
      </c>
      <c r="X785" s="32" t="str" cm="1">
        <f t="array" ref="X785">_xlfn.IFS(
    AND(G785="",M785=""), "",
    OR(G785="Lead", G785="Lead Lined Galvanized", M785="Lead", M785="Lead Lined Galvanized"), "Lead",
    AND(G785="GRR", M785="GRR"), "Non-Lead",
    OR(AND(G785="GRR", M785=""), AND(G785="", M785="GRR")), "Non-Lead",
    AND(G785&lt;&gt;"GRR", G785&lt;&gt;"", M785="GRR", OR(I785="Yes", I785="Unknown", I785="")), "GRR",
    AND(G785&lt;&gt;"GRR", G785&lt;&gt;"", M785="GRR", I785="No"), "Non-Lead",
    OR(G785="Unknown", M785="Unknown"), "Unknown",
    OR(NOT(OR(G785="Lead", G785="Lead Lined Galvanized", G785="GRR", G785="Unknown")),
       NOT(OR(M785="Lead", M785="Lead Lined Galvanized", M785="GRR", M785="Unknown"))), "Non-Lead",
    TRUE, ""
)</f>
        <v/>
      </c>
      <c r="Y785" s="31" t="str">
        <f t="shared" si="37"/>
        <v/>
      </c>
      <c r="Z785" s="1" t="b">
        <v>0</v>
      </c>
      <c r="AA785" s="13"/>
      <c r="AB785" s="13"/>
      <c r="AC785" s="13"/>
      <c r="AD785" s="13"/>
      <c r="AE785" s="13"/>
      <c r="AG785" s="32" t="str" cm="1">
        <f t="array" ref="AG785">_xlfn.IFS(AH785="","",AH785="Yes",IF(ISNUMBER(U785),IF(U785&lt;1988,"Yes","No"),"No"),TRUE,"")</f>
        <v/>
      </c>
      <c r="AH785" s="32" t="str">
        <f t="shared" si="38"/>
        <v/>
      </c>
      <c r="AI785" s="32" t="str" cm="1">
        <f t="array" ref="AI785">_xlfn.IFS(AJ785="","",AJ785="Yes",IF(ISNUMBER(U785),IF(U785&lt;1988,"Yes","No"),"No"),TRUE,"No")</f>
        <v>No</v>
      </c>
      <c r="AJ785" s="32" t="str" cm="1">
        <f t="array" ref="AJ785">_xlfn.IFS(AND(S785="",T785=""),"",
     OR(S785="Lead",T785="Lead"),"No",
     OR(S785="Non-Lead Copper",T785="Non-Lead Copper"),"Yes",
     TRUE,"No")</f>
        <v>No</v>
      </c>
      <c r="AK785" s="32" t="str" cm="1">
        <f t="array" ref="AK785">_xlfn.IFS(AND(S785="",T785=""),"",
     OR(S785="Lead",T785="Lead"),"Yes",
     TRUE,"No")</f>
        <v>No</v>
      </c>
    </row>
    <row r="786" spans="1:37">
      <c r="A786" s="28">
        <v>784</v>
      </c>
      <c r="B786" s="2"/>
      <c r="C786" s="2"/>
      <c r="D786" s="3"/>
      <c r="E786" s="2"/>
      <c r="F786" s="5" t="s">
        <v>68</v>
      </c>
      <c r="G786" s="2"/>
      <c r="H786" s="2"/>
      <c r="I786" s="2"/>
      <c r="J786" s="2"/>
      <c r="K786" s="2"/>
      <c r="L786" s="2"/>
      <c r="M786" s="4"/>
      <c r="N786" s="2"/>
      <c r="O786" s="2"/>
      <c r="P786" s="2"/>
      <c r="Q786" s="2"/>
      <c r="R786" s="5"/>
      <c r="S786" s="2" t="s">
        <v>68</v>
      </c>
      <c r="T786" s="2" t="s">
        <v>68</v>
      </c>
      <c r="U786" s="34"/>
      <c r="V786" s="30" t="str" cm="1">
        <f t="array" ref="V786">_xlfn.IFS(
    D786="","",
    AND(D786="Single Family Residence",OR(X786="Lead",S786="Lead",T786="Lead"),OR(Q786="No",Q786="Unknown",Q786="")),"Tier 1",
    AND(D786="Single Family Residence",OR(X786="GRR",S786="Galvanized",T786="Galvanized",F786="Lead"),OR(Q786="No",Q786="Unknown",Q786="")),"Tier 3",
    AND(D786="Single Family Residence",AI786="Yes",OR(Q786="No",Q786="Unknown",Q786="")),"Tier 4",
    AND(D786&lt;&gt;"Single Family Residence",OR(X786="Lead",AK786="Yes"),OR(Q786="No",Q786="Unknown",Q786="")),"Tier 2",
    OR(Q786="No",Q786="Unknown",Q786=""),"Tier 5",
    Q786="Yes","No Tier",
    TRUE,"")</f>
        <v/>
      </c>
      <c r="W786" s="32" t="str">
        <f t="shared" si="36"/>
        <v>Unknown</v>
      </c>
      <c r="X786" s="32" t="str" cm="1">
        <f t="array" ref="X786">_xlfn.IFS(
    AND(G786="",M786=""), "",
    OR(G786="Lead", G786="Lead Lined Galvanized", M786="Lead", M786="Lead Lined Galvanized"), "Lead",
    AND(G786="GRR", M786="GRR"), "Non-Lead",
    OR(AND(G786="GRR", M786=""), AND(G786="", M786="GRR")), "Non-Lead",
    AND(G786&lt;&gt;"GRR", G786&lt;&gt;"", M786="GRR", OR(I786="Yes", I786="Unknown", I786="")), "GRR",
    AND(G786&lt;&gt;"GRR", G786&lt;&gt;"", M786="GRR", I786="No"), "Non-Lead",
    OR(G786="Unknown", M786="Unknown"), "Unknown",
    OR(NOT(OR(G786="Lead", G786="Lead Lined Galvanized", G786="GRR", G786="Unknown")),
       NOT(OR(M786="Lead", M786="Lead Lined Galvanized", M786="GRR", M786="Unknown"))), "Non-Lead",
    TRUE, ""
)</f>
        <v/>
      </c>
      <c r="Y786" s="31" t="str">
        <f t="shared" si="37"/>
        <v/>
      </c>
      <c r="Z786" s="1" t="b">
        <v>0</v>
      </c>
      <c r="AA786" s="13"/>
      <c r="AB786" s="13"/>
      <c r="AC786" s="13"/>
      <c r="AD786" s="13"/>
      <c r="AE786" s="13"/>
      <c r="AG786" s="32" t="str" cm="1">
        <f t="array" ref="AG786">_xlfn.IFS(AH786="","",AH786="Yes",IF(ISNUMBER(U786),IF(U786&lt;1988,"Yes","No"),"No"),TRUE,"")</f>
        <v/>
      </c>
      <c r="AH786" s="32" t="str">
        <f t="shared" si="38"/>
        <v/>
      </c>
      <c r="AI786" s="32" t="str" cm="1">
        <f t="array" ref="AI786">_xlfn.IFS(AJ786="","",AJ786="Yes",IF(ISNUMBER(U786),IF(U786&lt;1988,"Yes","No"),"No"),TRUE,"No")</f>
        <v>No</v>
      </c>
      <c r="AJ786" s="32" t="str" cm="1">
        <f t="array" ref="AJ786">_xlfn.IFS(AND(S786="",T786=""),"",
     OR(S786="Lead",T786="Lead"),"No",
     OR(S786="Non-Lead Copper",T786="Non-Lead Copper"),"Yes",
     TRUE,"No")</f>
        <v>No</v>
      </c>
      <c r="AK786" s="32" t="str" cm="1">
        <f t="array" ref="AK786">_xlfn.IFS(AND(S786="",T786=""),"",
     OR(S786="Lead",T786="Lead"),"Yes",
     TRUE,"No")</f>
        <v>No</v>
      </c>
    </row>
    <row r="787" spans="1:37">
      <c r="A787" s="28">
        <v>785</v>
      </c>
      <c r="B787" s="2"/>
      <c r="C787" s="2"/>
      <c r="D787" s="3"/>
      <c r="E787" s="2"/>
      <c r="F787" s="5" t="s">
        <v>68</v>
      </c>
      <c r="G787" s="2"/>
      <c r="H787" s="2"/>
      <c r="I787" s="2"/>
      <c r="J787" s="2"/>
      <c r="K787" s="2"/>
      <c r="L787" s="2"/>
      <c r="M787" s="4"/>
      <c r="N787" s="2"/>
      <c r="O787" s="2"/>
      <c r="P787" s="2"/>
      <c r="Q787" s="2"/>
      <c r="R787" s="5"/>
      <c r="S787" s="2" t="s">
        <v>68</v>
      </c>
      <c r="T787" s="2" t="s">
        <v>68</v>
      </c>
      <c r="U787" s="34"/>
      <c r="V787" s="30" t="str" cm="1">
        <f t="array" ref="V787">_xlfn.IFS(
    D787="","",
    AND(D787="Single Family Residence",OR(X787="Lead",S787="Lead",T787="Lead"),OR(Q787="No",Q787="Unknown",Q787="")),"Tier 1",
    AND(D787="Single Family Residence",OR(X787="GRR",S787="Galvanized",T787="Galvanized",F787="Lead"),OR(Q787="No",Q787="Unknown",Q787="")),"Tier 3",
    AND(D787="Single Family Residence",AI787="Yes",OR(Q787="No",Q787="Unknown",Q787="")),"Tier 4",
    AND(D787&lt;&gt;"Single Family Residence",OR(X787="Lead",AK787="Yes"),OR(Q787="No",Q787="Unknown",Q787="")),"Tier 2",
    OR(Q787="No",Q787="Unknown",Q787=""),"Tier 5",
    Q787="Yes","No Tier",
    TRUE,"")</f>
        <v/>
      </c>
      <c r="W787" s="32" t="str">
        <f t="shared" si="36"/>
        <v>Unknown</v>
      </c>
      <c r="X787" s="32" t="str" cm="1">
        <f t="array" ref="X787">_xlfn.IFS(
    AND(G787="",M787=""), "",
    OR(G787="Lead", G787="Lead Lined Galvanized", M787="Lead", M787="Lead Lined Galvanized"), "Lead",
    AND(G787="GRR", M787="GRR"), "Non-Lead",
    OR(AND(G787="GRR", M787=""), AND(G787="", M787="GRR")), "Non-Lead",
    AND(G787&lt;&gt;"GRR", G787&lt;&gt;"", M787="GRR", OR(I787="Yes", I787="Unknown", I787="")), "GRR",
    AND(G787&lt;&gt;"GRR", G787&lt;&gt;"", M787="GRR", I787="No"), "Non-Lead",
    OR(G787="Unknown", M787="Unknown"), "Unknown",
    OR(NOT(OR(G787="Lead", G787="Lead Lined Galvanized", G787="GRR", G787="Unknown")),
       NOT(OR(M787="Lead", M787="Lead Lined Galvanized", M787="GRR", M787="Unknown"))), "Non-Lead",
    TRUE, ""
)</f>
        <v/>
      </c>
      <c r="Y787" s="31" t="str">
        <f t="shared" si="37"/>
        <v/>
      </c>
      <c r="Z787" s="1" t="b">
        <v>0</v>
      </c>
      <c r="AA787" s="13"/>
      <c r="AB787" s="13"/>
      <c r="AC787" s="13"/>
      <c r="AD787" s="13"/>
      <c r="AE787" s="13"/>
      <c r="AG787" s="32" t="str" cm="1">
        <f t="array" ref="AG787">_xlfn.IFS(AH787="","",AH787="Yes",IF(ISNUMBER(U787),IF(U787&lt;1988,"Yes","No"),"No"),TRUE,"")</f>
        <v/>
      </c>
      <c r="AH787" s="32" t="str">
        <f t="shared" si="38"/>
        <v/>
      </c>
      <c r="AI787" s="32" t="str" cm="1">
        <f t="array" ref="AI787">_xlfn.IFS(AJ787="","",AJ787="Yes",IF(ISNUMBER(U787),IF(U787&lt;1988,"Yes","No"),"No"),TRUE,"No")</f>
        <v>No</v>
      </c>
      <c r="AJ787" s="32" t="str" cm="1">
        <f t="array" ref="AJ787">_xlfn.IFS(AND(S787="",T787=""),"",
     OR(S787="Lead",T787="Lead"),"No",
     OR(S787="Non-Lead Copper",T787="Non-Lead Copper"),"Yes",
     TRUE,"No")</f>
        <v>No</v>
      </c>
      <c r="AK787" s="32" t="str" cm="1">
        <f t="array" ref="AK787">_xlfn.IFS(AND(S787="",T787=""),"",
     OR(S787="Lead",T787="Lead"),"Yes",
     TRUE,"No")</f>
        <v>No</v>
      </c>
    </row>
    <row r="788" spans="1:37">
      <c r="A788" s="28">
        <v>786</v>
      </c>
      <c r="B788" s="2"/>
      <c r="C788" s="2"/>
      <c r="D788" s="3"/>
      <c r="E788" s="2"/>
      <c r="F788" s="5" t="s">
        <v>68</v>
      </c>
      <c r="G788" s="2"/>
      <c r="H788" s="2"/>
      <c r="I788" s="2"/>
      <c r="J788" s="2"/>
      <c r="K788" s="2"/>
      <c r="L788" s="2"/>
      <c r="M788" s="4"/>
      <c r="N788" s="2"/>
      <c r="O788" s="2"/>
      <c r="P788" s="2"/>
      <c r="Q788" s="2"/>
      <c r="R788" s="5"/>
      <c r="S788" s="2" t="s">
        <v>68</v>
      </c>
      <c r="T788" s="2" t="s">
        <v>68</v>
      </c>
      <c r="U788" s="34"/>
      <c r="V788" s="30" t="str" cm="1">
        <f t="array" ref="V788">_xlfn.IFS(
    D788="","",
    AND(D788="Single Family Residence",OR(X788="Lead",S788="Lead",T788="Lead"),OR(Q788="No",Q788="Unknown",Q788="")),"Tier 1",
    AND(D788="Single Family Residence",OR(X788="GRR",S788="Galvanized",T788="Galvanized",F788="Lead"),OR(Q788="No",Q788="Unknown",Q788="")),"Tier 3",
    AND(D788="Single Family Residence",AI788="Yes",OR(Q788="No",Q788="Unknown",Q788="")),"Tier 4",
    AND(D788&lt;&gt;"Single Family Residence",OR(X788="Lead",AK788="Yes"),OR(Q788="No",Q788="Unknown",Q788="")),"Tier 2",
    OR(Q788="No",Q788="Unknown",Q788=""),"Tier 5",
    Q788="Yes","No Tier",
    TRUE,"")</f>
        <v/>
      </c>
      <c r="W788" s="32" t="str">
        <f t="shared" si="36"/>
        <v>Unknown</v>
      </c>
      <c r="X788" s="32" t="str" cm="1">
        <f t="array" ref="X788">_xlfn.IFS(
    AND(G788="",M788=""), "",
    OR(G788="Lead", G788="Lead Lined Galvanized", M788="Lead", M788="Lead Lined Galvanized"), "Lead",
    AND(G788="GRR", M788="GRR"), "Non-Lead",
    OR(AND(G788="GRR", M788=""), AND(G788="", M788="GRR")), "Non-Lead",
    AND(G788&lt;&gt;"GRR", G788&lt;&gt;"", M788="GRR", OR(I788="Yes", I788="Unknown", I788="")), "GRR",
    AND(G788&lt;&gt;"GRR", G788&lt;&gt;"", M788="GRR", I788="No"), "Non-Lead",
    OR(G788="Unknown", M788="Unknown"), "Unknown",
    OR(NOT(OR(G788="Lead", G788="Lead Lined Galvanized", G788="GRR", G788="Unknown")),
       NOT(OR(M788="Lead", M788="Lead Lined Galvanized", M788="GRR", M788="Unknown"))), "Non-Lead",
    TRUE, ""
)</f>
        <v/>
      </c>
      <c r="Y788" s="31" t="str">
        <f t="shared" si="37"/>
        <v/>
      </c>
      <c r="Z788" s="1" t="b">
        <v>0</v>
      </c>
      <c r="AA788" s="13"/>
      <c r="AB788" s="13"/>
      <c r="AC788" s="13"/>
      <c r="AD788" s="13"/>
      <c r="AE788" s="13"/>
      <c r="AG788" s="32" t="str" cm="1">
        <f t="array" ref="AG788">_xlfn.IFS(AH788="","",AH788="Yes",IF(ISNUMBER(U788),IF(U788&lt;1988,"Yes","No"),"No"),TRUE,"")</f>
        <v/>
      </c>
      <c r="AH788" s="32" t="str">
        <f t="shared" si="38"/>
        <v/>
      </c>
      <c r="AI788" s="32" t="str" cm="1">
        <f t="array" ref="AI788">_xlfn.IFS(AJ788="","",AJ788="Yes",IF(ISNUMBER(U788),IF(U788&lt;1988,"Yes","No"),"No"),TRUE,"No")</f>
        <v>No</v>
      </c>
      <c r="AJ788" s="32" t="str" cm="1">
        <f t="array" ref="AJ788">_xlfn.IFS(AND(S788="",T788=""),"",
     OR(S788="Lead",T788="Lead"),"No",
     OR(S788="Non-Lead Copper",T788="Non-Lead Copper"),"Yes",
     TRUE,"No")</f>
        <v>No</v>
      </c>
      <c r="AK788" s="32" t="str" cm="1">
        <f t="array" ref="AK788">_xlfn.IFS(AND(S788="",T788=""),"",
     OR(S788="Lead",T788="Lead"),"Yes",
     TRUE,"No")</f>
        <v>No</v>
      </c>
    </row>
    <row r="789" spans="1:37">
      <c r="A789" s="28">
        <v>787</v>
      </c>
      <c r="B789" s="2"/>
      <c r="C789" s="2"/>
      <c r="D789" s="3"/>
      <c r="E789" s="2"/>
      <c r="F789" s="5" t="s">
        <v>68</v>
      </c>
      <c r="G789" s="2"/>
      <c r="H789" s="2"/>
      <c r="I789" s="2"/>
      <c r="J789" s="2"/>
      <c r="K789" s="2"/>
      <c r="L789" s="2"/>
      <c r="M789" s="4"/>
      <c r="N789" s="2"/>
      <c r="O789" s="2"/>
      <c r="P789" s="2"/>
      <c r="Q789" s="2"/>
      <c r="R789" s="5"/>
      <c r="S789" s="2" t="s">
        <v>68</v>
      </c>
      <c r="T789" s="2" t="s">
        <v>68</v>
      </c>
      <c r="U789" s="34"/>
      <c r="V789" s="30" t="str" cm="1">
        <f t="array" ref="V789">_xlfn.IFS(
    D789="","",
    AND(D789="Single Family Residence",OR(X789="Lead",S789="Lead",T789="Lead"),OR(Q789="No",Q789="Unknown",Q789="")),"Tier 1",
    AND(D789="Single Family Residence",OR(X789="GRR",S789="Galvanized",T789="Galvanized",F789="Lead"),OR(Q789="No",Q789="Unknown",Q789="")),"Tier 3",
    AND(D789="Single Family Residence",AI789="Yes",OR(Q789="No",Q789="Unknown",Q789="")),"Tier 4",
    AND(D789&lt;&gt;"Single Family Residence",OR(X789="Lead",AK789="Yes"),OR(Q789="No",Q789="Unknown",Q789="")),"Tier 2",
    OR(Q789="No",Q789="Unknown",Q789=""),"Tier 5",
    Q789="Yes","No Tier",
    TRUE,"")</f>
        <v/>
      </c>
      <c r="W789" s="32" t="str">
        <f t="shared" si="36"/>
        <v>Unknown</v>
      </c>
      <c r="X789" s="32" t="str" cm="1">
        <f t="array" ref="X789">_xlfn.IFS(
    AND(G789="",M789=""), "",
    OR(G789="Lead", G789="Lead Lined Galvanized", M789="Lead", M789="Lead Lined Galvanized"), "Lead",
    AND(G789="GRR", M789="GRR"), "Non-Lead",
    OR(AND(G789="GRR", M789=""), AND(G789="", M789="GRR")), "Non-Lead",
    AND(G789&lt;&gt;"GRR", G789&lt;&gt;"", M789="GRR", OR(I789="Yes", I789="Unknown", I789="")), "GRR",
    AND(G789&lt;&gt;"GRR", G789&lt;&gt;"", M789="GRR", I789="No"), "Non-Lead",
    OR(G789="Unknown", M789="Unknown"), "Unknown",
    OR(NOT(OR(G789="Lead", G789="Lead Lined Galvanized", G789="GRR", G789="Unknown")),
       NOT(OR(M789="Lead", M789="Lead Lined Galvanized", M789="GRR", M789="Unknown"))), "Non-Lead",
    TRUE, ""
)</f>
        <v/>
      </c>
      <c r="Y789" s="31" t="str">
        <f t="shared" si="37"/>
        <v/>
      </c>
      <c r="Z789" s="1" t="b">
        <v>0</v>
      </c>
      <c r="AA789" s="13"/>
      <c r="AB789" s="13"/>
      <c r="AC789" s="13"/>
      <c r="AD789" s="13"/>
      <c r="AE789" s="13"/>
      <c r="AG789" s="32" t="str" cm="1">
        <f t="array" ref="AG789">_xlfn.IFS(AH789="","",AH789="Yes",IF(ISNUMBER(U789),IF(U789&lt;1988,"Yes","No"),"No"),TRUE,"")</f>
        <v/>
      </c>
      <c r="AH789" s="32" t="str">
        <f t="shared" si="38"/>
        <v/>
      </c>
      <c r="AI789" s="32" t="str" cm="1">
        <f t="array" ref="AI789">_xlfn.IFS(AJ789="","",AJ789="Yes",IF(ISNUMBER(U789),IF(U789&lt;1988,"Yes","No"),"No"),TRUE,"No")</f>
        <v>No</v>
      </c>
      <c r="AJ789" s="32" t="str" cm="1">
        <f t="array" ref="AJ789">_xlfn.IFS(AND(S789="",T789=""),"",
     OR(S789="Lead",T789="Lead"),"No",
     OR(S789="Non-Lead Copper",T789="Non-Lead Copper"),"Yes",
     TRUE,"No")</f>
        <v>No</v>
      </c>
      <c r="AK789" s="32" t="str" cm="1">
        <f t="array" ref="AK789">_xlfn.IFS(AND(S789="",T789=""),"",
     OR(S789="Lead",T789="Lead"),"Yes",
     TRUE,"No")</f>
        <v>No</v>
      </c>
    </row>
    <row r="790" spans="1:37">
      <c r="A790" s="28">
        <v>788</v>
      </c>
      <c r="B790" s="2"/>
      <c r="C790" s="2"/>
      <c r="D790" s="3"/>
      <c r="E790" s="2"/>
      <c r="F790" s="5" t="s">
        <v>68</v>
      </c>
      <c r="G790" s="2"/>
      <c r="H790" s="2"/>
      <c r="I790" s="2"/>
      <c r="J790" s="2"/>
      <c r="K790" s="2"/>
      <c r="L790" s="2"/>
      <c r="M790" s="4"/>
      <c r="N790" s="2"/>
      <c r="O790" s="2"/>
      <c r="P790" s="2"/>
      <c r="Q790" s="2"/>
      <c r="R790" s="5"/>
      <c r="S790" s="2" t="s">
        <v>68</v>
      </c>
      <c r="T790" s="2" t="s">
        <v>68</v>
      </c>
      <c r="U790" s="34"/>
      <c r="V790" s="30" t="str" cm="1">
        <f t="array" ref="V790">_xlfn.IFS(
    D790="","",
    AND(D790="Single Family Residence",OR(X790="Lead",S790="Lead",T790="Lead"),OR(Q790="No",Q790="Unknown",Q790="")),"Tier 1",
    AND(D790="Single Family Residence",OR(X790="GRR",S790="Galvanized",T790="Galvanized",F790="Lead"),OR(Q790="No",Q790="Unknown",Q790="")),"Tier 3",
    AND(D790="Single Family Residence",AI790="Yes",OR(Q790="No",Q790="Unknown",Q790="")),"Tier 4",
    AND(D790&lt;&gt;"Single Family Residence",OR(X790="Lead",AK790="Yes"),OR(Q790="No",Q790="Unknown",Q790="")),"Tier 2",
    OR(Q790="No",Q790="Unknown",Q790=""),"Tier 5",
    Q790="Yes","No Tier",
    TRUE,"")</f>
        <v/>
      </c>
      <c r="W790" s="32" t="str">
        <f t="shared" si="36"/>
        <v>Unknown</v>
      </c>
      <c r="X790" s="32" t="str" cm="1">
        <f t="array" ref="X790">_xlfn.IFS(
    AND(G790="",M790=""), "",
    OR(G790="Lead", G790="Lead Lined Galvanized", M790="Lead", M790="Lead Lined Galvanized"), "Lead",
    AND(G790="GRR", M790="GRR"), "Non-Lead",
    OR(AND(G790="GRR", M790=""), AND(G790="", M790="GRR")), "Non-Lead",
    AND(G790&lt;&gt;"GRR", G790&lt;&gt;"", M790="GRR", OR(I790="Yes", I790="Unknown", I790="")), "GRR",
    AND(G790&lt;&gt;"GRR", G790&lt;&gt;"", M790="GRR", I790="No"), "Non-Lead",
    OR(G790="Unknown", M790="Unknown"), "Unknown",
    OR(NOT(OR(G790="Lead", G790="Lead Lined Galvanized", G790="GRR", G790="Unknown")),
       NOT(OR(M790="Lead", M790="Lead Lined Galvanized", M790="GRR", M790="Unknown"))), "Non-Lead",
    TRUE, ""
)</f>
        <v/>
      </c>
      <c r="Y790" s="31" t="str">
        <f t="shared" si="37"/>
        <v/>
      </c>
      <c r="Z790" s="1" t="b">
        <v>0</v>
      </c>
      <c r="AA790" s="13"/>
      <c r="AB790" s="13"/>
      <c r="AC790" s="13"/>
      <c r="AD790" s="13"/>
      <c r="AE790" s="13"/>
      <c r="AG790" s="32" t="str" cm="1">
        <f t="array" ref="AG790">_xlfn.IFS(AH790="","",AH790="Yes",IF(ISNUMBER(U790),IF(U790&lt;1988,"Yes","No"),"No"),TRUE,"")</f>
        <v/>
      </c>
      <c r="AH790" s="32" t="str">
        <f t="shared" si="38"/>
        <v/>
      </c>
      <c r="AI790" s="32" t="str" cm="1">
        <f t="array" ref="AI790">_xlfn.IFS(AJ790="","",AJ790="Yes",IF(ISNUMBER(U790),IF(U790&lt;1988,"Yes","No"),"No"),TRUE,"No")</f>
        <v>No</v>
      </c>
      <c r="AJ790" s="32" t="str" cm="1">
        <f t="array" ref="AJ790">_xlfn.IFS(AND(S790="",T790=""),"",
     OR(S790="Lead",T790="Lead"),"No",
     OR(S790="Non-Lead Copper",T790="Non-Lead Copper"),"Yes",
     TRUE,"No")</f>
        <v>No</v>
      </c>
      <c r="AK790" s="32" t="str" cm="1">
        <f t="array" ref="AK790">_xlfn.IFS(AND(S790="",T790=""),"",
     OR(S790="Lead",T790="Lead"),"Yes",
     TRUE,"No")</f>
        <v>No</v>
      </c>
    </row>
    <row r="791" spans="1:37">
      <c r="A791" s="28">
        <v>789</v>
      </c>
      <c r="B791" s="2"/>
      <c r="C791" s="2"/>
      <c r="D791" s="3"/>
      <c r="E791" s="2"/>
      <c r="F791" s="5" t="s">
        <v>68</v>
      </c>
      <c r="G791" s="2"/>
      <c r="H791" s="2"/>
      <c r="I791" s="2"/>
      <c r="J791" s="2"/>
      <c r="K791" s="2"/>
      <c r="L791" s="2"/>
      <c r="M791" s="4"/>
      <c r="N791" s="2"/>
      <c r="O791" s="2"/>
      <c r="P791" s="2"/>
      <c r="Q791" s="2"/>
      <c r="R791" s="5"/>
      <c r="S791" s="2" t="s">
        <v>68</v>
      </c>
      <c r="T791" s="2" t="s">
        <v>68</v>
      </c>
      <c r="U791" s="34"/>
      <c r="V791" s="30" t="str" cm="1">
        <f t="array" ref="V791">_xlfn.IFS(
    D791="","",
    AND(D791="Single Family Residence",OR(X791="Lead",S791="Lead",T791="Lead"),OR(Q791="No",Q791="Unknown",Q791="")),"Tier 1",
    AND(D791="Single Family Residence",OR(X791="GRR",S791="Galvanized",T791="Galvanized",F791="Lead"),OR(Q791="No",Q791="Unknown",Q791="")),"Tier 3",
    AND(D791="Single Family Residence",AI791="Yes",OR(Q791="No",Q791="Unknown",Q791="")),"Tier 4",
    AND(D791&lt;&gt;"Single Family Residence",OR(X791="Lead",AK791="Yes"),OR(Q791="No",Q791="Unknown",Q791="")),"Tier 2",
    OR(Q791="No",Q791="Unknown",Q791=""),"Tier 5",
    Q791="Yes","No Tier",
    TRUE,"")</f>
        <v/>
      </c>
      <c r="W791" s="32" t="str">
        <f t="shared" si="36"/>
        <v>Unknown</v>
      </c>
      <c r="X791" s="32" t="str" cm="1">
        <f t="array" ref="X791">_xlfn.IFS(
    AND(G791="",M791=""), "",
    OR(G791="Lead", G791="Lead Lined Galvanized", M791="Lead", M791="Lead Lined Galvanized"), "Lead",
    AND(G791="GRR", M791="GRR"), "Non-Lead",
    OR(AND(G791="GRR", M791=""), AND(G791="", M791="GRR")), "Non-Lead",
    AND(G791&lt;&gt;"GRR", G791&lt;&gt;"", M791="GRR", OR(I791="Yes", I791="Unknown", I791="")), "GRR",
    AND(G791&lt;&gt;"GRR", G791&lt;&gt;"", M791="GRR", I791="No"), "Non-Lead",
    OR(G791="Unknown", M791="Unknown"), "Unknown",
    OR(NOT(OR(G791="Lead", G791="Lead Lined Galvanized", G791="GRR", G791="Unknown")),
       NOT(OR(M791="Lead", M791="Lead Lined Galvanized", M791="GRR", M791="Unknown"))), "Non-Lead",
    TRUE, ""
)</f>
        <v/>
      </c>
      <c r="Y791" s="31" t="str">
        <f t="shared" si="37"/>
        <v/>
      </c>
      <c r="Z791" s="1" t="b">
        <v>0</v>
      </c>
      <c r="AA791" s="13"/>
      <c r="AB791" s="13"/>
      <c r="AC791" s="13"/>
      <c r="AD791" s="13"/>
      <c r="AE791" s="13"/>
      <c r="AG791" s="32" t="str" cm="1">
        <f t="array" ref="AG791">_xlfn.IFS(AH791="","",AH791="Yes",IF(ISNUMBER(U791),IF(U791&lt;1988,"Yes","No"),"No"),TRUE,"")</f>
        <v/>
      </c>
      <c r="AH791" s="32" t="str">
        <f t="shared" si="38"/>
        <v/>
      </c>
      <c r="AI791" s="32" t="str" cm="1">
        <f t="array" ref="AI791">_xlfn.IFS(AJ791="","",AJ791="Yes",IF(ISNUMBER(U791),IF(U791&lt;1988,"Yes","No"),"No"),TRUE,"No")</f>
        <v>No</v>
      </c>
      <c r="AJ791" s="32" t="str" cm="1">
        <f t="array" ref="AJ791">_xlfn.IFS(AND(S791="",T791=""),"",
     OR(S791="Lead",T791="Lead"),"No",
     OR(S791="Non-Lead Copper",T791="Non-Lead Copper"),"Yes",
     TRUE,"No")</f>
        <v>No</v>
      </c>
      <c r="AK791" s="32" t="str" cm="1">
        <f t="array" ref="AK791">_xlfn.IFS(AND(S791="",T791=""),"",
     OR(S791="Lead",T791="Lead"),"Yes",
     TRUE,"No")</f>
        <v>No</v>
      </c>
    </row>
    <row r="792" spans="1:37">
      <c r="A792" s="28">
        <v>790</v>
      </c>
      <c r="B792" s="2"/>
      <c r="C792" s="2"/>
      <c r="D792" s="3"/>
      <c r="E792" s="2"/>
      <c r="F792" s="5" t="s">
        <v>68</v>
      </c>
      <c r="G792" s="2"/>
      <c r="H792" s="2"/>
      <c r="I792" s="2"/>
      <c r="J792" s="2"/>
      <c r="K792" s="2"/>
      <c r="L792" s="2"/>
      <c r="M792" s="4"/>
      <c r="N792" s="2"/>
      <c r="O792" s="2"/>
      <c r="P792" s="2"/>
      <c r="Q792" s="2"/>
      <c r="R792" s="5"/>
      <c r="S792" s="2" t="s">
        <v>68</v>
      </c>
      <c r="T792" s="2" t="s">
        <v>68</v>
      </c>
      <c r="U792" s="34"/>
      <c r="V792" s="30" t="str" cm="1">
        <f t="array" ref="V792">_xlfn.IFS(
    D792="","",
    AND(D792="Single Family Residence",OR(X792="Lead",S792="Lead",T792="Lead"),OR(Q792="No",Q792="Unknown",Q792="")),"Tier 1",
    AND(D792="Single Family Residence",OR(X792="GRR",S792="Galvanized",T792="Galvanized",F792="Lead"),OR(Q792="No",Q792="Unknown",Q792="")),"Tier 3",
    AND(D792="Single Family Residence",AI792="Yes",OR(Q792="No",Q792="Unknown",Q792="")),"Tier 4",
    AND(D792&lt;&gt;"Single Family Residence",OR(X792="Lead",AK792="Yes"),OR(Q792="No",Q792="Unknown",Q792="")),"Tier 2",
    OR(Q792="No",Q792="Unknown",Q792=""),"Tier 5",
    Q792="Yes","No Tier",
    TRUE,"")</f>
        <v/>
      </c>
      <c r="W792" s="32" t="str">
        <f t="shared" si="36"/>
        <v>Unknown</v>
      </c>
      <c r="X792" s="32" t="str" cm="1">
        <f t="array" ref="X792">_xlfn.IFS(
    AND(G792="",M792=""), "",
    OR(G792="Lead", G792="Lead Lined Galvanized", M792="Lead", M792="Lead Lined Galvanized"), "Lead",
    AND(G792="GRR", M792="GRR"), "Non-Lead",
    OR(AND(G792="GRR", M792=""), AND(G792="", M792="GRR")), "Non-Lead",
    AND(G792&lt;&gt;"GRR", G792&lt;&gt;"", M792="GRR", OR(I792="Yes", I792="Unknown", I792="")), "GRR",
    AND(G792&lt;&gt;"GRR", G792&lt;&gt;"", M792="GRR", I792="No"), "Non-Lead",
    OR(G792="Unknown", M792="Unknown"), "Unknown",
    OR(NOT(OR(G792="Lead", G792="Lead Lined Galvanized", G792="GRR", G792="Unknown")),
       NOT(OR(M792="Lead", M792="Lead Lined Galvanized", M792="GRR", M792="Unknown"))), "Non-Lead",
    TRUE, ""
)</f>
        <v/>
      </c>
      <c r="Y792" s="31" t="str">
        <f t="shared" si="37"/>
        <v/>
      </c>
      <c r="Z792" s="1" t="b">
        <v>0</v>
      </c>
      <c r="AA792" s="13"/>
      <c r="AB792" s="13"/>
      <c r="AC792" s="13"/>
      <c r="AD792" s="13"/>
      <c r="AE792" s="13"/>
      <c r="AG792" s="32" t="str" cm="1">
        <f t="array" ref="AG792">_xlfn.IFS(AH792="","",AH792="Yes",IF(ISNUMBER(U792),IF(U792&lt;1988,"Yes","No"),"No"),TRUE,"")</f>
        <v/>
      </c>
      <c r="AH792" s="32" t="str">
        <f t="shared" si="38"/>
        <v/>
      </c>
      <c r="AI792" s="32" t="str" cm="1">
        <f t="array" ref="AI792">_xlfn.IFS(AJ792="","",AJ792="Yes",IF(ISNUMBER(U792),IF(U792&lt;1988,"Yes","No"),"No"),TRUE,"No")</f>
        <v>No</v>
      </c>
      <c r="AJ792" s="32" t="str" cm="1">
        <f t="array" ref="AJ792">_xlfn.IFS(AND(S792="",T792=""),"",
     OR(S792="Lead",T792="Lead"),"No",
     OR(S792="Non-Lead Copper",T792="Non-Lead Copper"),"Yes",
     TRUE,"No")</f>
        <v>No</v>
      </c>
      <c r="AK792" s="32" t="str" cm="1">
        <f t="array" ref="AK792">_xlfn.IFS(AND(S792="",T792=""),"",
     OR(S792="Lead",T792="Lead"),"Yes",
     TRUE,"No")</f>
        <v>No</v>
      </c>
    </row>
    <row r="793" spans="1:37">
      <c r="A793" s="28">
        <v>791</v>
      </c>
      <c r="B793" s="2"/>
      <c r="C793" s="2"/>
      <c r="D793" s="3"/>
      <c r="E793" s="2"/>
      <c r="F793" s="5" t="s">
        <v>68</v>
      </c>
      <c r="G793" s="2"/>
      <c r="H793" s="2"/>
      <c r="I793" s="2"/>
      <c r="J793" s="2"/>
      <c r="K793" s="2"/>
      <c r="L793" s="2"/>
      <c r="M793" s="4"/>
      <c r="N793" s="2"/>
      <c r="O793" s="2"/>
      <c r="P793" s="2"/>
      <c r="Q793" s="2"/>
      <c r="R793" s="5"/>
      <c r="S793" s="2" t="s">
        <v>68</v>
      </c>
      <c r="T793" s="2" t="s">
        <v>68</v>
      </c>
      <c r="U793" s="34"/>
      <c r="V793" s="30" t="str" cm="1">
        <f t="array" ref="V793">_xlfn.IFS(
    D793="","",
    AND(D793="Single Family Residence",OR(X793="Lead",S793="Lead",T793="Lead"),OR(Q793="No",Q793="Unknown",Q793="")),"Tier 1",
    AND(D793="Single Family Residence",OR(X793="GRR",S793="Galvanized",T793="Galvanized",F793="Lead"),OR(Q793="No",Q793="Unknown",Q793="")),"Tier 3",
    AND(D793="Single Family Residence",AI793="Yes",OR(Q793="No",Q793="Unknown",Q793="")),"Tier 4",
    AND(D793&lt;&gt;"Single Family Residence",OR(X793="Lead",AK793="Yes"),OR(Q793="No",Q793="Unknown",Q793="")),"Tier 2",
    OR(Q793="No",Q793="Unknown",Q793=""),"Tier 5",
    Q793="Yes","No Tier",
    TRUE,"")</f>
        <v/>
      </c>
      <c r="W793" s="32" t="str">
        <f t="shared" si="36"/>
        <v>Unknown</v>
      </c>
      <c r="X793" s="32" t="str" cm="1">
        <f t="array" ref="X793">_xlfn.IFS(
    AND(G793="",M793=""), "",
    OR(G793="Lead", G793="Lead Lined Galvanized", M793="Lead", M793="Lead Lined Galvanized"), "Lead",
    AND(G793="GRR", M793="GRR"), "Non-Lead",
    OR(AND(G793="GRR", M793=""), AND(G793="", M793="GRR")), "Non-Lead",
    AND(G793&lt;&gt;"GRR", G793&lt;&gt;"", M793="GRR", OR(I793="Yes", I793="Unknown", I793="")), "GRR",
    AND(G793&lt;&gt;"GRR", G793&lt;&gt;"", M793="GRR", I793="No"), "Non-Lead",
    OR(G793="Unknown", M793="Unknown"), "Unknown",
    OR(NOT(OR(G793="Lead", G793="Lead Lined Galvanized", G793="GRR", G793="Unknown")),
       NOT(OR(M793="Lead", M793="Lead Lined Galvanized", M793="GRR", M793="Unknown"))), "Non-Lead",
    TRUE, ""
)</f>
        <v/>
      </c>
      <c r="Y793" s="31" t="str">
        <f t="shared" si="37"/>
        <v/>
      </c>
      <c r="Z793" s="1" t="b">
        <v>0</v>
      </c>
      <c r="AA793" s="13"/>
      <c r="AB793" s="13"/>
      <c r="AC793" s="13"/>
      <c r="AD793" s="13"/>
      <c r="AE793" s="13"/>
      <c r="AG793" s="32" t="str" cm="1">
        <f t="array" ref="AG793">_xlfn.IFS(AH793="","",AH793="Yes",IF(ISNUMBER(U793),IF(U793&lt;1988,"Yes","No"),"No"),TRUE,"")</f>
        <v/>
      </c>
      <c r="AH793" s="32" t="str">
        <f t="shared" si="38"/>
        <v/>
      </c>
      <c r="AI793" s="32" t="str" cm="1">
        <f t="array" ref="AI793">_xlfn.IFS(AJ793="","",AJ793="Yes",IF(ISNUMBER(U793),IF(U793&lt;1988,"Yes","No"),"No"),TRUE,"No")</f>
        <v>No</v>
      </c>
      <c r="AJ793" s="32" t="str" cm="1">
        <f t="array" ref="AJ793">_xlfn.IFS(AND(S793="",T793=""),"",
     OR(S793="Lead",T793="Lead"),"No",
     OR(S793="Non-Lead Copper",T793="Non-Lead Copper"),"Yes",
     TRUE,"No")</f>
        <v>No</v>
      </c>
      <c r="AK793" s="32" t="str" cm="1">
        <f t="array" ref="AK793">_xlfn.IFS(AND(S793="",T793=""),"",
     OR(S793="Lead",T793="Lead"),"Yes",
     TRUE,"No")</f>
        <v>No</v>
      </c>
    </row>
    <row r="794" spans="1:37">
      <c r="A794" s="28">
        <v>792</v>
      </c>
      <c r="B794" s="2"/>
      <c r="C794" s="2"/>
      <c r="D794" s="3"/>
      <c r="E794" s="2"/>
      <c r="F794" s="5" t="s">
        <v>68</v>
      </c>
      <c r="G794" s="2"/>
      <c r="H794" s="2"/>
      <c r="I794" s="2"/>
      <c r="J794" s="2"/>
      <c r="K794" s="2"/>
      <c r="L794" s="2"/>
      <c r="M794" s="4"/>
      <c r="N794" s="2"/>
      <c r="O794" s="2"/>
      <c r="P794" s="2"/>
      <c r="Q794" s="2"/>
      <c r="R794" s="5"/>
      <c r="S794" s="2" t="s">
        <v>68</v>
      </c>
      <c r="T794" s="2" t="s">
        <v>68</v>
      </c>
      <c r="U794" s="34"/>
      <c r="V794" s="30" t="str" cm="1">
        <f t="array" ref="V794">_xlfn.IFS(
    D794="","",
    AND(D794="Single Family Residence",OR(X794="Lead",S794="Lead",T794="Lead"),OR(Q794="No",Q794="Unknown",Q794="")),"Tier 1",
    AND(D794="Single Family Residence",OR(X794="GRR",S794="Galvanized",T794="Galvanized",F794="Lead"),OR(Q794="No",Q794="Unknown",Q794="")),"Tier 3",
    AND(D794="Single Family Residence",AI794="Yes",OR(Q794="No",Q794="Unknown",Q794="")),"Tier 4",
    AND(D794&lt;&gt;"Single Family Residence",OR(X794="Lead",AK794="Yes"),OR(Q794="No",Q794="Unknown",Q794="")),"Tier 2",
    OR(Q794="No",Q794="Unknown",Q794=""),"Tier 5",
    Q794="Yes","No Tier",
    TRUE,"")</f>
        <v/>
      </c>
      <c r="W794" s="32" t="str">
        <f t="shared" si="36"/>
        <v>Unknown</v>
      </c>
      <c r="X794" s="32" t="str" cm="1">
        <f t="array" ref="X794">_xlfn.IFS(
    AND(G794="",M794=""), "",
    OR(G794="Lead", G794="Lead Lined Galvanized", M794="Lead", M794="Lead Lined Galvanized"), "Lead",
    AND(G794="GRR", M794="GRR"), "Non-Lead",
    OR(AND(G794="GRR", M794=""), AND(G794="", M794="GRR")), "Non-Lead",
    AND(G794&lt;&gt;"GRR", G794&lt;&gt;"", M794="GRR", OR(I794="Yes", I794="Unknown", I794="")), "GRR",
    AND(G794&lt;&gt;"GRR", G794&lt;&gt;"", M794="GRR", I794="No"), "Non-Lead",
    OR(G794="Unknown", M794="Unknown"), "Unknown",
    OR(NOT(OR(G794="Lead", G794="Lead Lined Galvanized", G794="GRR", G794="Unknown")),
       NOT(OR(M794="Lead", M794="Lead Lined Galvanized", M794="GRR", M794="Unknown"))), "Non-Lead",
    TRUE, ""
)</f>
        <v/>
      </c>
      <c r="Y794" s="31" t="str">
        <f t="shared" si="37"/>
        <v/>
      </c>
      <c r="Z794" s="1" t="b">
        <v>0</v>
      </c>
      <c r="AA794" s="13"/>
      <c r="AB794" s="13"/>
      <c r="AC794" s="13"/>
      <c r="AD794" s="13"/>
      <c r="AE794" s="13"/>
      <c r="AG794" s="32" t="str" cm="1">
        <f t="array" ref="AG794">_xlfn.IFS(AH794="","",AH794="Yes",IF(ISNUMBER(U794),IF(U794&lt;1988,"Yes","No"),"No"),TRUE,"")</f>
        <v/>
      </c>
      <c r="AH794" s="32" t="str">
        <f t="shared" si="38"/>
        <v/>
      </c>
      <c r="AI794" s="32" t="str" cm="1">
        <f t="array" ref="AI794">_xlfn.IFS(AJ794="","",AJ794="Yes",IF(ISNUMBER(U794),IF(U794&lt;1988,"Yes","No"),"No"),TRUE,"No")</f>
        <v>No</v>
      </c>
      <c r="AJ794" s="32" t="str" cm="1">
        <f t="array" ref="AJ794">_xlfn.IFS(AND(S794="",T794=""),"",
     OR(S794="Lead",T794="Lead"),"No",
     OR(S794="Non-Lead Copper",T794="Non-Lead Copper"),"Yes",
     TRUE,"No")</f>
        <v>No</v>
      </c>
      <c r="AK794" s="32" t="str" cm="1">
        <f t="array" ref="AK794">_xlfn.IFS(AND(S794="",T794=""),"",
     OR(S794="Lead",T794="Lead"),"Yes",
     TRUE,"No")</f>
        <v>No</v>
      </c>
    </row>
    <row r="795" spans="1:37">
      <c r="A795" s="28">
        <v>793</v>
      </c>
      <c r="B795" s="2"/>
      <c r="C795" s="2"/>
      <c r="D795" s="3"/>
      <c r="E795" s="2"/>
      <c r="F795" s="5" t="s">
        <v>68</v>
      </c>
      <c r="G795" s="2"/>
      <c r="H795" s="2"/>
      <c r="I795" s="2"/>
      <c r="J795" s="2"/>
      <c r="K795" s="2"/>
      <c r="L795" s="2"/>
      <c r="M795" s="4"/>
      <c r="N795" s="2"/>
      <c r="O795" s="2"/>
      <c r="P795" s="2"/>
      <c r="Q795" s="2"/>
      <c r="R795" s="5"/>
      <c r="S795" s="2" t="s">
        <v>68</v>
      </c>
      <c r="T795" s="2" t="s">
        <v>68</v>
      </c>
      <c r="U795" s="34"/>
      <c r="V795" s="30" t="str" cm="1">
        <f t="array" ref="V795">_xlfn.IFS(
    D795="","",
    AND(D795="Single Family Residence",OR(X795="Lead",S795="Lead",T795="Lead"),OR(Q795="No",Q795="Unknown",Q795="")),"Tier 1",
    AND(D795="Single Family Residence",OR(X795="GRR",S795="Galvanized",T795="Galvanized",F795="Lead"),OR(Q795="No",Q795="Unknown",Q795="")),"Tier 3",
    AND(D795="Single Family Residence",AI795="Yes",OR(Q795="No",Q795="Unknown",Q795="")),"Tier 4",
    AND(D795&lt;&gt;"Single Family Residence",OR(X795="Lead",AK795="Yes"),OR(Q795="No",Q795="Unknown",Q795="")),"Tier 2",
    OR(Q795="No",Q795="Unknown",Q795=""),"Tier 5",
    Q795="Yes","No Tier",
    TRUE,"")</f>
        <v/>
      </c>
      <c r="W795" s="32" t="str">
        <f t="shared" si="36"/>
        <v>Unknown</v>
      </c>
      <c r="X795" s="32" t="str" cm="1">
        <f t="array" ref="X795">_xlfn.IFS(
    AND(G795="",M795=""), "",
    OR(G795="Lead", G795="Lead Lined Galvanized", M795="Lead", M795="Lead Lined Galvanized"), "Lead",
    AND(G795="GRR", M795="GRR"), "Non-Lead",
    OR(AND(G795="GRR", M795=""), AND(G795="", M795="GRR")), "Non-Lead",
    AND(G795&lt;&gt;"GRR", G795&lt;&gt;"", M795="GRR", OR(I795="Yes", I795="Unknown", I795="")), "GRR",
    AND(G795&lt;&gt;"GRR", G795&lt;&gt;"", M795="GRR", I795="No"), "Non-Lead",
    OR(G795="Unknown", M795="Unknown"), "Unknown",
    OR(NOT(OR(G795="Lead", G795="Lead Lined Galvanized", G795="GRR", G795="Unknown")),
       NOT(OR(M795="Lead", M795="Lead Lined Galvanized", M795="GRR", M795="Unknown"))), "Non-Lead",
    TRUE, ""
)</f>
        <v/>
      </c>
      <c r="Y795" s="31" t="str">
        <f t="shared" si="37"/>
        <v/>
      </c>
      <c r="Z795" s="1" t="b">
        <v>0</v>
      </c>
      <c r="AA795" s="13"/>
      <c r="AB795" s="13"/>
      <c r="AC795" s="13"/>
      <c r="AD795" s="13"/>
      <c r="AE795" s="13"/>
      <c r="AG795" s="32" t="str" cm="1">
        <f t="array" ref="AG795">_xlfn.IFS(AH795="","",AH795="Yes",IF(ISNUMBER(U795),IF(U795&lt;1988,"Yes","No"),"No"),TRUE,"")</f>
        <v/>
      </c>
      <c r="AH795" s="32" t="str">
        <f t="shared" si="38"/>
        <v/>
      </c>
      <c r="AI795" s="32" t="str" cm="1">
        <f t="array" ref="AI795">_xlfn.IFS(AJ795="","",AJ795="Yes",IF(ISNUMBER(U795),IF(U795&lt;1988,"Yes","No"),"No"),TRUE,"No")</f>
        <v>No</v>
      </c>
      <c r="AJ795" s="32" t="str" cm="1">
        <f t="array" ref="AJ795">_xlfn.IFS(AND(S795="",T795=""),"",
     OR(S795="Lead",T795="Lead"),"No",
     OR(S795="Non-Lead Copper",T795="Non-Lead Copper"),"Yes",
     TRUE,"No")</f>
        <v>No</v>
      </c>
      <c r="AK795" s="32" t="str" cm="1">
        <f t="array" ref="AK795">_xlfn.IFS(AND(S795="",T795=""),"",
     OR(S795="Lead",T795="Lead"),"Yes",
     TRUE,"No")</f>
        <v>No</v>
      </c>
    </row>
    <row r="796" spans="1:37">
      <c r="A796" s="28">
        <v>794</v>
      </c>
      <c r="B796" s="2"/>
      <c r="C796" s="2"/>
      <c r="D796" s="3"/>
      <c r="E796" s="2"/>
      <c r="F796" s="5" t="s">
        <v>68</v>
      </c>
      <c r="G796" s="2"/>
      <c r="H796" s="2"/>
      <c r="I796" s="2"/>
      <c r="J796" s="2"/>
      <c r="K796" s="2"/>
      <c r="L796" s="2"/>
      <c r="M796" s="4"/>
      <c r="N796" s="2"/>
      <c r="O796" s="2"/>
      <c r="P796" s="2"/>
      <c r="Q796" s="2"/>
      <c r="R796" s="5"/>
      <c r="S796" s="2" t="s">
        <v>68</v>
      </c>
      <c r="T796" s="2" t="s">
        <v>68</v>
      </c>
      <c r="U796" s="34"/>
      <c r="V796" s="30" t="str" cm="1">
        <f t="array" ref="V796">_xlfn.IFS(
    D796="","",
    AND(D796="Single Family Residence",OR(X796="Lead",S796="Lead",T796="Lead"),OR(Q796="No",Q796="Unknown",Q796="")),"Tier 1",
    AND(D796="Single Family Residence",OR(X796="GRR",S796="Galvanized",T796="Galvanized",F796="Lead"),OR(Q796="No",Q796="Unknown",Q796="")),"Tier 3",
    AND(D796="Single Family Residence",AI796="Yes",OR(Q796="No",Q796="Unknown",Q796="")),"Tier 4",
    AND(D796&lt;&gt;"Single Family Residence",OR(X796="Lead",AK796="Yes"),OR(Q796="No",Q796="Unknown",Q796="")),"Tier 2",
    OR(Q796="No",Q796="Unknown",Q796=""),"Tier 5",
    Q796="Yes","No Tier",
    TRUE,"")</f>
        <v/>
      </c>
      <c r="W796" s="32" t="str">
        <f t="shared" si="36"/>
        <v>Unknown</v>
      </c>
      <c r="X796" s="32" t="str" cm="1">
        <f t="array" ref="X796">_xlfn.IFS(
    AND(G796="",M796=""), "",
    OR(G796="Lead", G796="Lead Lined Galvanized", M796="Lead", M796="Lead Lined Galvanized"), "Lead",
    AND(G796="GRR", M796="GRR"), "Non-Lead",
    OR(AND(G796="GRR", M796=""), AND(G796="", M796="GRR")), "Non-Lead",
    AND(G796&lt;&gt;"GRR", G796&lt;&gt;"", M796="GRR", OR(I796="Yes", I796="Unknown", I796="")), "GRR",
    AND(G796&lt;&gt;"GRR", G796&lt;&gt;"", M796="GRR", I796="No"), "Non-Lead",
    OR(G796="Unknown", M796="Unknown"), "Unknown",
    OR(NOT(OR(G796="Lead", G796="Lead Lined Galvanized", G796="GRR", G796="Unknown")),
       NOT(OR(M796="Lead", M796="Lead Lined Galvanized", M796="GRR", M796="Unknown"))), "Non-Lead",
    TRUE, ""
)</f>
        <v/>
      </c>
      <c r="Y796" s="31" t="str">
        <f t="shared" si="37"/>
        <v/>
      </c>
      <c r="Z796" s="1" t="b">
        <v>0</v>
      </c>
      <c r="AA796" s="13"/>
      <c r="AB796" s="13"/>
      <c r="AC796" s="13"/>
      <c r="AD796" s="13"/>
      <c r="AE796" s="13"/>
      <c r="AG796" s="32" t="str" cm="1">
        <f t="array" ref="AG796">_xlfn.IFS(AH796="","",AH796="Yes",IF(ISNUMBER(U796),IF(U796&lt;1988,"Yes","No"),"No"),TRUE,"")</f>
        <v/>
      </c>
      <c r="AH796" s="32" t="str">
        <f t="shared" si="38"/>
        <v/>
      </c>
      <c r="AI796" s="32" t="str" cm="1">
        <f t="array" ref="AI796">_xlfn.IFS(AJ796="","",AJ796="Yes",IF(ISNUMBER(U796),IF(U796&lt;1988,"Yes","No"),"No"),TRUE,"No")</f>
        <v>No</v>
      </c>
      <c r="AJ796" s="32" t="str" cm="1">
        <f t="array" ref="AJ796">_xlfn.IFS(AND(S796="",T796=""),"",
     OR(S796="Lead",T796="Lead"),"No",
     OR(S796="Non-Lead Copper",T796="Non-Lead Copper"),"Yes",
     TRUE,"No")</f>
        <v>No</v>
      </c>
      <c r="AK796" s="32" t="str" cm="1">
        <f t="array" ref="AK796">_xlfn.IFS(AND(S796="",T796=""),"",
     OR(S796="Lead",T796="Lead"),"Yes",
     TRUE,"No")</f>
        <v>No</v>
      </c>
    </row>
    <row r="797" spans="1:37">
      <c r="A797" s="28">
        <v>795</v>
      </c>
      <c r="B797" s="2"/>
      <c r="C797" s="2"/>
      <c r="D797" s="3"/>
      <c r="E797" s="2"/>
      <c r="F797" s="5" t="s">
        <v>68</v>
      </c>
      <c r="G797" s="2"/>
      <c r="H797" s="2"/>
      <c r="I797" s="2"/>
      <c r="J797" s="2"/>
      <c r="K797" s="2"/>
      <c r="L797" s="2"/>
      <c r="M797" s="4"/>
      <c r="N797" s="2"/>
      <c r="O797" s="2"/>
      <c r="P797" s="2"/>
      <c r="Q797" s="2"/>
      <c r="R797" s="5"/>
      <c r="S797" s="2" t="s">
        <v>68</v>
      </c>
      <c r="T797" s="2" t="s">
        <v>68</v>
      </c>
      <c r="U797" s="34"/>
      <c r="V797" s="30" t="str" cm="1">
        <f t="array" ref="V797">_xlfn.IFS(
    D797="","",
    AND(D797="Single Family Residence",OR(X797="Lead",S797="Lead",T797="Lead"),OR(Q797="No",Q797="Unknown",Q797="")),"Tier 1",
    AND(D797="Single Family Residence",OR(X797="GRR",S797="Galvanized",T797="Galvanized",F797="Lead"),OR(Q797="No",Q797="Unknown",Q797="")),"Tier 3",
    AND(D797="Single Family Residence",AI797="Yes",OR(Q797="No",Q797="Unknown",Q797="")),"Tier 4",
    AND(D797&lt;&gt;"Single Family Residence",OR(X797="Lead",AK797="Yes"),OR(Q797="No",Q797="Unknown",Q797="")),"Tier 2",
    OR(Q797="No",Q797="Unknown",Q797=""),"Tier 5",
    Q797="Yes","No Tier",
    TRUE,"")</f>
        <v/>
      </c>
      <c r="W797" s="32" t="str">
        <f t="shared" si="36"/>
        <v>Unknown</v>
      </c>
      <c r="X797" s="32" t="str" cm="1">
        <f t="array" ref="X797">_xlfn.IFS(
    AND(G797="",M797=""), "",
    OR(G797="Lead", G797="Lead Lined Galvanized", M797="Lead", M797="Lead Lined Galvanized"), "Lead",
    AND(G797="GRR", M797="GRR"), "Non-Lead",
    OR(AND(G797="GRR", M797=""), AND(G797="", M797="GRR")), "Non-Lead",
    AND(G797&lt;&gt;"GRR", G797&lt;&gt;"", M797="GRR", OR(I797="Yes", I797="Unknown", I797="")), "GRR",
    AND(G797&lt;&gt;"GRR", G797&lt;&gt;"", M797="GRR", I797="No"), "Non-Lead",
    OR(G797="Unknown", M797="Unknown"), "Unknown",
    OR(NOT(OR(G797="Lead", G797="Lead Lined Galvanized", G797="GRR", G797="Unknown")),
       NOT(OR(M797="Lead", M797="Lead Lined Galvanized", M797="GRR", M797="Unknown"))), "Non-Lead",
    TRUE, ""
)</f>
        <v/>
      </c>
      <c r="Y797" s="31" t="str">
        <f t="shared" si="37"/>
        <v/>
      </c>
      <c r="Z797" s="1" t="b">
        <v>0</v>
      </c>
      <c r="AA797" s="13"/>
      <c r="AB797" s="13"/>
      <c r="AC797" s="13"/>
      <c r="AD797" s="13"/>
      <c r="AE797" s="13"/>
      <c r="AG797" s="32" t="str" cm="1">
        <f t="array" ref="AG797">_xlfn.IFS(AH797="","",AH797="Yes",IF(ISNUMBER(U797),IF(U797&lt;1988,"Yes","No"),"No"),TRUE,"")</f>
        <v/>
      </c>
      <c r="AH797" s="32" t="str">
        <f t="shared" si="38"/>
        <v/>
      </c>
      <c r="AI797" s="32" t="str" cm="1">
        <f t="array" ref="AI797">_xlfn.IFS(AJ797="","",AJ797="Yes",IF(ISNUMBER(U797),IF(U797&lt;1988,"Yes","No"),"No"),TRUE,"No")</f>
        <v>No</v>
      </c>
      <c r="AJ797" s="32" t="str" cm="1">
        <f t="array" ref="AJ797">_xlfn.IFS(AND(S797="",T797=""),"",
     OR(S797="Lead",T797="Lead"),"No",
     OR(S797="Non-Lead Copper",T797="Non-Lead Copper"),"Yes",
     TRUE,"No")</f>
        <v>No</v>
      </c>
      <c r="AK797" s="32" t="str" cm="1">
        <f t="array" ref="AK797">_xlfn.IFS(AND(S797="",T797=""),"",
     OR(S797="Lead",T797="Lead"),"Yes",
     TRUE,"No")</f>
        <v>No</v>
      </c>
    </row>
    <row r="798" spans="1:37">
      <c r="A798" s="28">
        <v>796</v>
      </c>
      <c r="B798" s="2"/>
      <c r="C798" s="2"/>
      <c r="D798" s="3"/>
      <c r="E798" s="2"/>
      <c r="F798" s="5" t="s">
        <v>68</v>
      </c>
      <c r="G798" s="2"/>
      <c r="H798" s="2"/>
      <c r="I798" s="2"/>
      <c r="J798" s="2"/>
      <c r="K798" s="2"/>
      <c r="L798" s="2"/>
      <c r="M798" s="4"/>
      <c r="N798" s="2"/>
      <c r="O798" s="2"/>
      <c r="P798" s="2"/>
      <c r="Q798" s="2"/>
      <c r="R798" s="5"/>
      <c r="S798" s="2" t="s">
        <v>68</v>
      </c>
      <c r="T798" s="2" t="s">
        <v>68</v>
      </c>
      <c r="U798" s="34"/>
      <c r="V798" s="30" t="str" cm="1">
        <f t="array" ref="V798">_xlfn.IFS(
    D798="","",
    AND(D798="Single Family Residence",OR(X798="Lead",S798="Lead",T798="Lead"),OR(Q798="No",Q798="Unknown",Q798="")),"Tier 1",
    AND(D798="Single Family Residence",OR(X798="GRR",S798="Galvanized",T798="Galvanized",F798="Lead"),OR(Q798="No",Q798="Unknown",Q798="")),"Tier 3",
    AND(D798="Single Family Residence",AI798="Yes",OR(Q798="No",Q798="Unknown",Q798="")),"Tier 4",
    AND(D798&lt;&gt;"Single Family Residence",OR(X798="Lead",AK798="Yes"),OR(Q798="No",Q798="Unknown",Q798="")),"Tier 2",
    OR(Q798="No",Q798="Unknown",Q798=""),"Tier 5",
    Q798="Yes","No Tier",
    TRUE,"")</f>
        <v/>
      </c>
      <c r="W798" s="32" t="str">
        <f t="shared" si="36"/>
        <v>Unknown</v>
      </c>
      <c r="X798" s="32" t="str" cm="1">
        <f t="array" ref="X798">_xlfn.IFS(
    AND(G798="",M798=""), "",
    OR(G798="Lead", G798="Lead Lined Galvanized", M798="Lead", M798="Lead Lined Galvanized"), "Lead",
    AND(G798="GRR", M798="GRR"), "Non-Lead",
    OR(AND(G798="GRR", M798=""), AND(G798="", M798="GRR")), "Non-Lead",
    AND(G798&lt;&gt;"GRR", G798&lt;&gt;"", M798="GRR", OR(I798="Yes", I798="Unknown", I798="")), "GRR",
    AND(G798&lt;&gt;"GRR", G798&lt;&gt;"", M798="GRR", I798="No"), "Non-Lead",
    OR(G798="Unknown", M798="Unknown"), "Unknown",
    OR(NOT(OR(G798="Lead", G798="Lead Lined Galvanized", G798="GRR", G798="Unknown")),
       NOT(OR(M798="Lead", M798="Lead Lined Galvanized", M798="GRR", M798="Unknown"))), "Non-Lead",
    TRUE, ""
)</f>
        <v/>
      </c>
      <c r="Y798" s="31" t="str">
        <f t="shared" si="37"/>
        <v/>
      </c>
      <c r="Z798" s="1" t="b">
        <v>0</v>
      </c>
      <c r="AA798" s="13"/>
      <c r="AB798" s="13"/>
      <c r="AC798" s="13"/>
      <c r="AD798" s="13"/>
      <c r="AE798" s="13"/>
      <c r="AG798" s="32" t="str" cm="1">
        <f t="array" ref="AG798">_xlfn.IFS(AH798="","",AH798="Yes",IF(ISNUMBER(U798),IF(U798&lt;1988,"Yes","No"),"No"),TRUE,"")</f>
        <v/>
      </c>
      <c r="AH798" s="32" t="str">
        <f t="shared" si="38"/>
        <v/>
      </c>
      <c r="AI798" s="32" t="str" cm="1">
        <f t="array" ref="AI798">_xlfn.IFS(AJ798="","",AJ798="Yes",IF(ISNUMBER(U798),IF(U798&lt;1988,"Yes","No"),"No"),TRUE,"No")</f>
        <v>No</v>
      </c>
      <c r="AJ798" s="32" t="str" cm="1">
        <f t="array" ref="AJ798">_xlfn.IFS(AND(S798="",T798=""),"",
     OR(S798="Lead",T798="Lead"),"No",
     OR(S798="Non-Lead Copper",T798="Non-Lead Copper"),"Yes",
     TRUE,"No")</f>
        <v>No</v>
      </c>
      <c r="AK798" s="32" t="str" cm="1">
        <f t="array" ref="AK798">_xlfn.IFS(AND(S798="",T798=""),"",
     OR(S798="Lead",T798="Lead"),"Yes",
     TRUE,"No")</f>
        <v>No</v>
      </c>
    </row>
    <row r="799" spans="1:37">
      <c r="A799" s="28">
        <v>797</v>
      </c>
      <c r="B799" s="2"/>
      <c r="C799" s="2"/>
      <c r="D799" s="3"/>
      <c r="E799" s="2"/>
      <c r="F799" s="5" t="s">
        <v>68</v>
      </c>
      <c r="G799" s="2"/>
      <c r="H799" s="2"/>
      <c r="I799" s="2"/>
      <c r="J799" s="2"/>
      <c r="K799" s="2"/>
      <c r="L799" s="2"/>
      <c r="M799" s="4"/>
      <c r="N799" s="2"/>
      <c r="O799" s="2"/>
      <c r="P799" s="2"/>
      <c r="Q799" s="2"/>
      <c r="R799" s="5"/>
      <c r="S799" s="2" t="s">
        <v>68</v>
      </c>
      <c r="T799" s="2" t="s">
        <v>68</v>
      </c>
      <c r="U799" s="34"/>
      <c r="V799" s="30" t="str" cm="1">
        <f t="array" ref="V799">_xlfn.IFS(
    D799="","",
    AND(D799="Single Family Residence",OR(X799="Lead",S799="Lead",T799="Lead"),OR(Q799="No",Q799="Unknown",Q799="")),"Tier 1",
    AND(D799="Single Family Residence",OR(X799="GRR",S799="Galvanized",T799="Galvanized",F799="Lead"),OR(Q799="No",Q799="Unknown",Q799="")),"Tier 3",
    AND(D799="Single Family Residence",AI799="Yes",OR(Q799="No",Q799="Unknown",Q799="")),"Tier 4",
    AND(D799&lt;&gt;"Single Family Residence",OR(X799="Lead",AK799="Yes"),OR(Q799="No",Q799="Unknown",Q799="")),"Tier 2",
    OR(Q799="No",Q799="Unknown",Q799=""),"Tier 5",
    Q799="Yes","No Tier",
    TRUE,"")</f>
        <v/>
      </c>
      <c r="W799" s="32" t="str">
        <f t="shared" si="36"/>
        <v>Unknown</v>
      </c>
      <c r="X799" s="32" t="str" cm="1">
        <f t="array" ref="X799">_xlfn.IFS(
    AND(G799="",M799=""), "",
    OR(G799="Lead", G799="Lead Lined Galvanized", M799="Lead", M799="Lead Lined Galvanized"), "Lead",
    AND(G799="GRR", M799="GRR"), "Non-Lead",
    OR(AND(G799="GRR", M799=""), AND(G799="", M799="GRR")), "Non-Lead",
    AND(G799&lt;&gt;"GRR", G799&lt;&gt;"", M799="GRR", OR(I799="Yes", I799="Unknown", I799="")), "GRR",
    AND(G799&lt;&gt;"GRR", G799&lt;&gt;"", M799="GRR", I799="No"), "Non-Lead",
    OR(G799="Unknown", M799="Unknown"), "Unknown",
    OR(NOT(OR(G799="Lead", G799="Lead Lined Galvanized", G799="GRR", G799="Unknown")),
       NOT(OR(M799="Lead", M799="Lead Lined Galvanized", M799="GRR", M799="Unknown"))), "Non-Lead",
    TRUE, ""
)</f>
        <v/>
      </c>
      <c r="Y799" s="31" t="str">
        <f t="shared" si="37"/>
        <v/>
      </c>
      <c r="Z799" s="1" t="b">
        <v>0</v>
      </c>
      <c r="AA799" s="13"/>
      <c r="AB799" s="13"/>
      <c r="AC799" s="13"/>
      <c r="AD799" s="13"/>
      <c r="AE799" s="13"/>
      <c r="AG799" s="32" t="str" cm="1">
        <f t="array" ref="AG799">_xlfn.IFS(AH799="","",AH799="Yes",IF(ISNUMBER(U799),IF(U799&lt;1988,"Yes","No"),"No"),TRUE,"")</f>
        <v/>
      </c>
      <c r="AH799" s="32" t="str">
        <f t="shared" si="38"/>
        <v/>
      </c>
      <c r="AI799" s="32" t="str" cm="1">
        <f t="array" ref="AI799">_xlfn.IFS(AJ799="","",AJ799="Yes",IF(ISNUMBER(U799),IF(U799&lt;1988,"Yes","No"),"No"),TRUE,"No")</f>
        <v>No</v>
      </c>
      <c r="AJ799" s="32" t="str" cm="1">
        <f t="array" ref="AJ799">_xlfn.IFS(AND(S799="",T799=""),"",
     OR(S799="Lead",T799="Lead"),"No",
     OR(S799="Non-Lead Copper",T799="Non-Lead Copper"),"Yes",
     TRUE,"No")</f>
        <v>No</v>
      </c>
      <c r="AK799" s="32" t="str" cm="1">
        <f t="array" ref="AK799">_xlfn.IFS(AND(S799="",T799=""),"",
     OR(S799="Lead",T799="Lead"),"Yes",
     TRUE,"No")</f>
        <v>No</v>
      </c>
    </row>
    <row r="800" spans="1:37">
      <c r="A800" s="28">
        <v>798</v>
      </c>
      <c r="B800" s="2"/>
      <c r="C800" s="2"/>
      <c r="D800" s="3"/>
      <c r="E800" s="2"/>
      <c r="F800" s="5" t="s">
        <v>68</v>
      </c>
      <c r="G800" s="2"/>
      <c r="H800" s="2"/>
      <c r="I800" s="2"/>
      <c r="J800" s="2"/>
      <c r="K800" s="2"/>
      <c r="L800" s="2"/>
      <c r="M800" s="4"/>
      <c r="N800" s="2"/>
      <c r="O800" s="2"/>
      <c r="P800" s="2"/>
      <c r="Q800" s="2"/>
      <c r="R800" s="5"/>
      <c r="S800" s="2" t="s">
        <v>68</v>
      </c>
      <c r="T800" s="2" t="s">
        <v>68</v>
      </c>
      <c r="U800" s="34"/>
      <c r="V800" s="30" t="str" cm="1">
        <f t="array" ref="V800">_xlfn.IFS(
    D800="","",
    AND(D800="Single Family Residence",OR(X800="Lead",S800="Lead",T800="Lead"),OR(Q800="No",Q800="Unknown",Q800="")),"Tier 1",
    AND(D800="Single Family Residence",OR(X800="GRR",S800="Galvanized",T800="Galvanized",F800="Lead"),OR(Q800="No",Q800="Unknown",Q800="")),"Tier 3",
    AND(D800="Single Family Residence",AI800="Yes",OR(Q800="No",Q800="Unknown",Q800="")),"Tier 4",
    AND(D800&lt;&gt;"Single Family Residence",OR(X800="Lead",AK800="Yes"),OR(Q800="No",Q800="Unknown",Q800="")),"Tier 2",
    OR(Q800="No",Q800="Unknown",Q800=""),"Tier 5",
    Q800="Yes","No Tier",
    TRUE,"")</f>
        <v/>
      </c>
      <c r="W800" s="32" t="str">
        <f t="shared" si="36"/>
        <v>Unknown</v>
      </c>
      <c r="X800" s="32" t="str" cm="1">
        <f t="array" ref="X800">_xlfn.IFS(
    AND(G800="",M800=""), "",
    OR(G800="Lead", G800="Lead Lined Galvanized", M800="Lead", M800="Lead Lined Galvanized"), "Lead",
    AND(G800="GRR", M800="GRR"), "Non-Lead",
    OR(AND(G800="GRR", M800=""), AND(G800="", M800="GRR")), "Non-Lead",
    AND(G800&lt;&gt;"GRR", G800&lt;&gt;"", M800="GRR", OR(I800="Yes", I800="Unknown", I800="")), "GRR",
    AND(G800&lt;&gt;"GRR", G800&lt;&gt;"", M800="GRR", I800="No"), "Non-Lead",
    OR(G800="Unknown", M800="Unknown"), "Unknown",
    OR(NOT(OR(G800="Lead", G800="Lead Lined Galvanized", G800="GRR", G800="Unknown")),
       NOT(OR(M800="Lead", M800="Lead Lined Galvanized", M800="GRR", M800="Unknown"))), "Non-Lead",
    TRUE, ""
)</f>
        <v/>
      </c>
      <c r="Y800" s="31" t="str">
        <f t="shared" si="37"/>
        <v/>
      </c>
      <c r="Z800" s="1" t="b">
        <v>0</v>
      </c>
      <c r="AA800" s="13"/>
      <c r="AB800" s="13"/>
      <c r="AC800" s="13"/>
      <c r="AD800" s="13"/>
      <c r="AE800" s="13"/>
      <c r="AG800" s="32" t="str" cm="1">
        <f t="array" ref="AG800">_xlfn.IFS(AH800="","",AH800="Yes",IF(ISNUMBER(U800),IF(U800&lt;1988,"Yes","No"),"No"),TRUE,"")</f>
        <v/>
      </c>
      <c r="AH800" s="32" t="str">
        <f t="shared" si="38"/>
        <v/>
      </c>
      <c r="AI800" s="32" t="str" cm="1">
        <f t="array" ref="AI800">_xlfn.IFS(AJ800="","",AJ800="Yes",IF(ISNUMBER(U800),IF(U800&lt;1988,"Yes","No"),"No"),TRUE,"No")</f>
        <v>No</v>
      </c>
      <c r="AJ800" s="32" t="str" cm="1">
        <f t="array" ref="AJ800">_xlfn.IFS(AND(S800="",T800=""),"",
     OR(S800="Lead",T800="Lead"),"No",
     OR(S800="Non-Lead Copper",T800="Non-Lead Copper"),"Yes",
     TRUE,"No")</f>
        <v>No</v>
      </c>
      <c r="AK800" s="32" t="str" cm="1">
        <f t="array" ref="AK800">_xlfn.IFS(AND(S800="",T800=""),"",
     OR(S800="Lead",T800="Lead"),"Yes",
     TRUE,"No")</f>
        <v>No</v>
      </c>
    </row>
    <row r="801" spans="1:37">
      <c r="A801" s="28">
        <v>799</v>
      </c>
      <c r="B801" s="2"/>
      <c r="C801" s="2"/>
      <c r="D801" s="3"/>
      <c r="E801" s="2"/>
      <c r="F801" s="5" t="s">
        <v>68</v>
      </c>
      <c r="G801" s="2"/>
      <c r="H801" s="2"/>
      <c r="I801" s="2"/>
      <c r="J801" s="2"/>
      <c r="K801" s="2"/>
      <c r="L801" s="2"/>
      <c r="M801" s="4"/>
      <c r="N801" s="2"/>
      <c r="O801" s="2"/>
      <c r="P801" s="2"/>
      <c r="Q801" s="2"/>
      <c r="R801" s="5"/>
      <c r="S801" s="2" t="s">
        <v>68</v>
      </c>
      <c r="T801" s="2" t="s">
        <v>68</v>
      </c>
      <c r="U801" s="34"/>
      <c r="V801" s="30" t="str" cm="1">
        <f t="array" ref="V801">_xlfn.IFS(
    D801="","",
    AND(D801="Single Family Residence",OR(X801="Lead",S801="Lead",T801="Lead"),OR(Q801="No",Q801="Unknown",Q801="")),"Tier 1",
    AND(D801="Single Family Residence",OR(X801="GRR",S801="Galvanized",T801="Galvanized",F801="Lead"),OR(Q801="No",Q801="Unknown",Q801="")),"Tier 3",
    AND(D801="Single Family Residence",AI801="Yes",OR(Q801="No",Q801="Unknown",Q801="")),"Tier 4",
    AND(D801&lt;&gt;"Single Family Residence",OR(X801="Lead",AK801="Yes"),OR(Q801="No",Q801="Unknown",Q801="")),"Tier 2",
    OR(Q801="No",Q801="Unknown",Q801=""),"Tier 5",
    Q801="Yes","No Tier",
    TRUE,"")</f>
        <v/>
      </c>
      <c r="W801" s="32" t="str">
        <f t="shared" si="36"/>
        <v>Unknown</v>
      </c>
      <c r="X801" s="32" t="str" cm="1">
        <f t="array" ref="X801">_xlfn.IFS(
    AND(G801="",M801=""), "",
    OR(G801="Lead", G801="Lead Lined Galvanized", M801="Lead", M801="Lead Lined Galvanized"), "Lead",
    AND(G801="GRR", M801="GRR"), "Non-Lead",
    OR(AND(G801="GRR", M801=""), AND(G801="", M801="GRR")), "Non-Lead",
    AND(G801&lt;&gt;"GRR", G801&lt;&gt;"", M801="GRR", OR(I801="Yes", I801="Unknown", I801="")), "GRR",
    AND(G801&lt;&gt;"GRR", G801&lt;&gt;"", M801="GRR", I801="No"), "Non-Lead",
    OR(G801="Unknown", M801="Unknown"), "Unknown",
    OR(NOT(OR(G801="Lead", G801="Lead Lined Galvanized", G801="GRR", G801="Unknown")),
       NOT(OR(M801="Lead", M801="Lead Lined Galvanized", M801="GRR", M801="Unknown"))), "Non-Lead",
    TRUE, ""
)</f>
        <v/>
      </c>
      <c r="Y801" s="31" t="str">
        <f t="shared" si="37"/>
        <v/>
      </c>
      <c r="Z801" s="1" t="b">
        <v>0</v>
      </c>
      <c r="AA801" s="13"/>
      <c r="AB801" s="13"/>
      <c r="AC801" s="13"/>
      <c r="AD801" s="13"/>
      <c r="AE801" s="13"/>
      <c r="AG801" s="32" t="str" cm="1">
        <f t="array" ref="AG801">_xlfn.IFS(AH801="","",AH801="Yes",IF(ISNUMBER(U801),IF(U801&lt;1988,"Yes","No"),"No"),TRUE,"")</f>
        <v/>
      </c>
      <c r="AH801" s="32" t="str">
        <f t="shared" si="38"/>
        <v/>
      </c>
      <c r="AI801" s="32" t="str" cm="1">
        <f t="array" ref="AI801">_xlfn.IFS(AJ801="","",AJ801="Yes",IF(ISNUMBER(U801),IF(U801&lt;1988,"Yes","No"),"No"),TRUE,"No")</f>
        <v>No</v>
      </c>
      <c r="AJ801" s="32" t="str" cm="1">
        <f t="array" ref="AJ801">_xlfn.IFS(AND(S801="",T801=""),"",
     OR(S801="Lead",T801="Lead"),"No",
     OR(S801="Non-Lead Copper",T801="Non-Lead Copper"),"Yes",
     TRUE,"No")</f>
        <v>No</v>
      </c>
      <c r="AK801" s="32" t="str" cm="1">
        <f t="array" ref="AK801">_xlfn.IFS(AND(S801="",T801=""),"",
     OR(S801="Lead",T801="Lead"),"Yes",
     TRUE,"No")</f>
        <v>No</v>
      </c>
    </row>
    <row r="802" spans="1:37">
      <c r="A802" s="28">
        <v>800</v>
      </c>
      <c r="B802" s="2"/>
      <c r="C802" s="2"/>
      <c r="D802" s="3"/>
      <c r="E802" s="2"/>
      <c r="F802" s="5" t="s">
        <v>68</v>
      </c>
      <c r="G802" s="2"/>
      <c r="H802" s="2"/>
      <c r="I802" s="2"/>
      <c r="J802" s="2"/>
      <c r="K802" s="2"/>
      <c r="L802" s="2"/>
      <c r="M802" s="4"/>
      <c r="N802" s="2"/>
      <c r="O802" s="2"/>
      <c r="P802" s="2"/>
      <c r="Q802" s="2"/>
      <c r="R802" s="5"/>
      <c r="S802" s="2" t="s">
        <v>68</v>
      </c>
      <c r="T802" s="2" t="s">
        <v>68</v>
      </c>
      <c r="U802" s="34"/>
      <c r="V802" s="30" t="str" cm="1">
        <f t="array" ref="V802">_xlfn.IFS(
    D802="","",
    AND(D802="Single Family Residence",OR(X802="Lead",S802="Lead",T802="Lead"),OR(Q802="No",Q802="Unknown",Q802="")),"Tier 1",
    AND(D802="Single Family Residence",OR(X802="GRR",S802="Galvanized",T802="Galvanized",F802="Lead"),OR(Q802="No",Q802="Unknown",Q802="")),"Tier 3",
    AND(D802="Single Family Residence",AI802="Yes",OR(Q802="No",Q802="Unknown",Q802="")),"Tier 4",
    AND(D802&lt;&gt;"Single Family Residence",OR(X802="Lead",AK802="Yes"),OR(Q802="No",Q802="Unknown",Q802="")),"Tier 2",
    OR(Q802="No",Q802="Unknown",Q802=""),"Tier 5",
    Q802="Yes","No Tier",
    TRUE,"")</f>
        <v/>
      </c>
      <c r="W802" s="32" t="str">
        <f t="shared" si="36"/>
        <v>Unknown</v>
      </c>
      <c r="X802" s="32" t="str" cm="1">
        <f t="array" ref="X802">_xlfn.IFS(
    AND(G802="",M802=""), "",
    OR(G802="Lead", G802="Lead Lined Galvanized", M802="Lead", M802="Lead Lined Galvanized"), "Lead",
    AND(G802="GRR", M802="GRR"), "Non-Lead",
    OR(AND(G802="GRR", M802=""), AND(G802="", M802="GRR")), "Non-Lead",
    AND(G802&lt;&gt;"GRR", G802&lt;&gt;"", M802="GRR", OR(I802="Yes", I802="Unknown", I802="")), "GRR",
    AND(G802&lt;&gt;"GRR", G802&lt;&gt;"", M802="GRR", I802="No"), "Non-Lead",
    OR(G802="Unknown", M802="Unknown"), "Unknown",
    OR(NOT(OR(G802="Lead", G802="Lead Lined Galvanized", G802="GRR", G802="Unknown")),
       NOT(OR(M802="Lead", M802="Lead Lined Galvanized", M802="GRR", M802="Unknown"))), "Non-Lead",
    TRUE, ""
)</f>
        <v/>
      </c>
      <c r="Y802" s="31" t="str">
        <f t="shared" si="37"/>
        <v/>
      </c>
      <c r="Z802" s="1" t="b">
        <v>0</v>
      </c>
      <c r="AA802" s="13"/>
      <c r="AB802" s="13"/>
      <c r="AC802" s="13"/>
      <c r="AD802" s="13"/>
      <c r="AE802" s="13"/>
      <c r="AG802" s="32" t="str" cm="1">
        <f t="array" ref="AG802">_xlfn.IFS(AH802="","",AH802="Yes",IF(ISNUMBER(U802),IF(U802&lt;1988,"Yes","No"),"No"),TRUE,"")</f>
        <v/>
      </c>
      <c r="AH802" s="32" t="str">
        <f t="shared" si="38"/>
        <v/>
      </c>
      <c r="AI802" s="32" t="str" cm="1">
        <f t="array" ref="AI802">_xlfn.IFS(AJ802="","",AJ802="Yes",IF(ISNUMBER(U802),IF(U802&lt;1988,"Yes","No"),"No"),TRUE,"No")</f>
        <v>No</v>
      </c>
      <c r="AJ802" s="32" t="str" cm="1">
        <f t="array" ref="AJ802">_xlfn.IFS(AND(S802="",T802=""),"",
     OR(S802="Lead",T802="Lead"),"No",
     OR(S802="Non-Lead Copper",T802="Non-Lead Copper"),"Yes",
     TRUE,"No")</f>
        <v>No</v>
      </c>
      <c r="AK802" s="32" t="str" cm="1">
        <f t="array" ref="AK802">_xlfn.IFS(AND(S802="",T802=""),"",
     OR(S802="Lead",T802="Lead"),"Yes",
     TRUE,"No")</f>
        <v>No</v>
      </c>
    </row>
    <row r="803" spans="1:37">
      <c r="A803" s="28">
        <v>801</v>
      </c>
      <c r="B803" s="2"/>
      <c r="C803" s="2"/>
      <c r="D803" s="3"/>
      <c r="E803" s="2"/>
      <c r="F803" s="5" t="s">
        <v>68</v>
      </c>
      <c r="G803" s="2"/>
      <c r="H803" s="2"/>
      <c r="I803" s="2"/>
      <c r="J803" s="2"/>
      <c r="K803" s="2"/>
      <c r="L803" s="2"/>
      <c r="M803" s="4"/>
      <c r="N803" s="2"/>
      <c r="O803" s="2"/>
      <c r="P803" s="2"/>
      <c r="Q803" s="2"/>
      <c r="R803" s="5"/>
      <c r="S803" s="2" t="s">
        <v>68</v>
      </c>
      <c r="T803" s="2" t="s">
        <v>68</v>
      </c>
      <c r="U803" s="34"/>
      <c r="V803" s="30" t="str" cm="1">
        <f t="array" ref="V803">_xlfn.IFS(
    D803="","",
    AND(D803="Single Family Residence",OR(X803="Lead",S803="Lead",T803="Lead"),OR(Q803="No",Q803="Unknown",Q803="")),"Tier 1",
    AND(D803="Single Family Residence",OR(X803="GRR",S803="Galvanized",T803="Galvanized",F803="Lead"),OR(Q803="No",Q803="Unknown",Q803="")),"Tier 3",
    AND(D803="Single Family Residence",AI803="Yes",OR(Q803="No",Q803="Unknown",Q803="")),"Tier 4",
    AND(D803&lt;&gt;"Single Family Residence",OR(X803="Lead",AK803="Yes"),OR(Q803="No",Q803="Unknown",Q803="")),"Tier 2",
    OR(Q803="No",Q803="Unknown",Q803=""),"Tier 5",
    Q803="Yes","No Tier",
    TRUE,"")</f>
        <v/>
      </c>
      <c r="W803" s="32" t="str">
        <f t="shared" si="36"/>
        <v>Unknown</v>
      </c>
      <c r="X803" s="32" t="str" cm="1">
        <f t="array" ref="X803">_xlfn.IFS(
    AND(G803="",M803=""), "",
    OR(G803="Lead", G803="Lead Lined Galvanized", M803="Lead", M803="Lead Lined Galvanized"), "Lead",
    AND(G803="GRR", M803="GRR"), "Non-Lead",
    OR(AND(G803="GRR", M803=""), AND(G803="", M803="GRR")), "Non-Lead",
    AND(G803&lt;&gt;"GRR", G803&lt;&gt;"", M803="GRR", OR(I803="Yes", I803="Unknown", I803="")), "GRR",
    AND(G803&lt;&gt;"GRR", G803&lt;&gt;"", M803="GRR", I803="No"), "Non-Lead",
    OR(G803="Unknown", M803="Unknown"), "Unknown",
    OR(NOT(OR(G803="Lead", G803="Lead Lined Galvanized", G803="GRR", G803="Unknown")),
       NOT(OR(M803="Lead", M803="Lead Lined Galvanized", M803="GRR", M803="Unknown"))), "Non-Lead",
    TRUE, ""
)</f>
        <v/>
      </c>
      <c r="Y803" s="31" t="str">
        <f t="shared" si="37"/>
        <v/>
      </c>
      <c r="Z803" s="1" t="b">
        <v>0</v>
      </c>
      <c r="AA803" s="13"/>
      <c r="AB803" s="13"/>
      <c r="AC803" s="13"/>
      <c r="AD803" s="13"/>
      <c r="AE803" s="13"/>
      <c r="AG803" s="32" t="str" cm="1">
        <f t="array" ref="AG803">_xlfn.IFS(AH803="","",AH803="Yes",IF(ISNUMBER(U803),IF(U803&lt;1988,"Yes","No"),"No"),TRUE,"")</f>
        <v/>
      </c>
      <c r="AH803" s="32" t="str">
        <f t="shared" si="38"/>
        <v/>
      </c>
      <c r="AI803" s="32" t="str" cm="1">
        <f t="array" ref="AI803">_xlfn.IFS(AJ803="","",AJ803="Yes",IF(ISNUMBER(U803),IF(U803&lt;1988,"Yes","No"),"No"),TRUE,"No")</f>
        <v>No</v>
      </c>
      <c r="AJ803" s="32" t="str" cm="1">
        <f t="array" ref="AJ803">_xlfn.IFS(AND(S803="",T803=""),"",
     OR(S803="Lead",T803="Lead"),"No",
     OR(S803="Non-Lead Copper",T803="Non-Lead Copper"),"Yes",
     TRUE,"No")</f>
        <v>No</v>
      </c>
      <c r="AK803" s="32" t="str" cm="1">
        <f t="array" ref="AK803">_xlfn.IFS(AND(S803="",T803=""),"",
     OR(S803="Lead",T803="Lead"),"Yes",
     TRUE,"No")</f>
        <v>No</v>
      </c>
    </row>
    <row r="804" spans="1:37">
      <c r="A804" s="28">
        <v>802</v>
      </c>
      <c r="B804" s="2"/>
      <c r="C804" s="2"/>
      <c r="D804" s="3"/>
      <c r="E804" s="2"/>
      <c r="F804" s="5" t="s">
        <v>68</v>
      </c>
      <c r="G804" s="2"/>
      <c r="H804" s="2"/>
      <c r="I804" s="2"/>
      <c r="J804" s="2"/>
      <c r="K804" s="2"/>
      <c r="L804" s="2"/>
      <c r="M804" s="4"/>
      <c r="N804" s="2"/>
      <c r="O804" s="2"/>
      <c r="P804" s="2"/>
      <c r="Q804" s="2"/>
      <c r="R804" s="5"/>
      <c r="S804" s="2" t="s">
        <v>68</v>
      </c>
      <c r="T804" s="2" t="s">
        <v>68</v>
      </c>
      <c r="U804" s="34"/>
      <c r="V804" s="30" t="str" cm="1">
        <f t="array" ref="V804">_xlfn.IFS(
    D804="","",
    AND(D804="Single Family Residence",OR(X804="Lead",S804="Lead",T804="Lead"),OR(Q804="No",Q804="Unknown",Q804="")),"Tier 1",
    AND(D804="Single Family Residence",OR(X804="GRR",S804="Galvanized",T804="Galvanized",F804="Lead"),OR(Q804="No",Q804="Unknown",Q804="")),"Tier 3",
    AND(D804="Single Family Residence",AI804="Yes",OR(Q804="No",Q804="Unknown",Q804="")),"Tier 4",
    AND(D804&lt;&gt;"Single Family Residence",OR(X804="Lead",AK804="Yes"),OR(Q804="No",Q804="Unknown",Q804="")),"Tier 2",
    OR(Q804="No",Q804="Unknown",Q804=""),"Tier 5",
    Q804="Yes","No Tier",
    TRUE,"")</f>
        <v/>
      </c>
      <c r="W804" s="32" t="str">
        <f t="shared" si="36"/>
        <v>Unknown</v>
      </c>
      <c r="X804" s="32" t="str" cm="1">
        <f t="array" ref="X804">_xlfn.IFS(
    AND(G804="",M804=""), "",
    OR(G804="Lead", G804="Lead Lined Galvanized", M804="Lead", M804="Lead Lined Galvanized"), "Lead",
    AND(G804="GRR", M804="GRR"), "Non-Lead",
    OR(AND(G804="GRR", M804=""), AND(G804="", M804="GRR")), "Non-Lead",
    AND(G804&lt;&gt;"GRR", G804&lt;&gt;"", M804="GRR", OR(I804="Yes", I804="Unknown", I804="")), "GRR",
    AND(G804&lt;&gt;"GRR", G804&lt;&gt;"", M804="GRR", I804="No"), "Non-Lead",
    OR(G804="Unknown", M804="Unknown"), "Unknown",
    OR(NOT(OR(G804="Lead", G804="Lead Lined Galvanized", G804="GRR", G804="Unknown")),
       NOT(OR(M804="Lead", M804="Lead Lined Galvanized", M804="GRR", M804="Unknown"))), "Non-Lead",
    TRUE, ""
)</f>
        <v/>
      </c>
      <c r="Y804" s="31" t="str">
        <f t="shared" si="37"/>
        <v/>
      </c>
      <c r="Z804" s="1" t="b">
        <v>0</v>
      </c>
      <c r="AA804" s="13"/>
      <c r="AB804" s="13"/>
      <c r="AC804" s="13"/>
      <c r="AD804" s="13"/>
      <c r="AE804" s="13"/>
      <c r="AG804" s="32" t="str" cm="1">
        <f t="array" ref="AG804">_xlfn.IFS(AH804="","",AH804="Yes",IF(ISNUMBER(U804),IF(U804&lt;1988,"Yes","No"),"No"),TRUE,"")</f>
        <v/>
      </c>
      <c r="AH804" s="32" t="str">
        <f t="shared" si="38"/>
        <v/>
      </c>
      <c r="AI804" s="32" t="str" cm="1">
        <f t="array" ref="AI804">_xlfn.IFS(AJ804="","",AJ804="Yes",IF(ISNUMBER(U804),IF(U804&lt;1988,"Yes","No"),"No"),TRUE,"No")</f>
        <v>No</v>
      </c>
      <c r="AJ804" s="32" t="str" cm="1">
        <f t="array" ref="AJ804">_xlfn.IFS(AND(S804="",T804=""),"",
     OR(S804="Lead",T804="Lead"),"No",
     OR(S804="Non-Lead Copper",T804="Non-Lead Copper"),"Yes",
     TRUE,"No")</f>
        <v>No</v>
      </c>
      <c r="AK804" s="32" t="str" cm="1">
        <f t="array" ref="AK804">_xlfn.IFS(AND(S804="",T804=""),"",
     OR(S804="Lead",T804="Lead"),"Yes",
     TRUE,"No")</f>
        <v>No</v>
      </c>
    </row>
    <row r="805" spans="1:37">
      <c r="A805" s="28">
        <v>803</v>
      </c>
      <c r="B805" s="2"/>
      <c r="C805" s="2"/>
      <c r="D805" s="3"/>
      <c r="E805" s="2"/>
      <c r="F805" s="5" t="s">
        <v>68</v>
      </c>
      <c r="G805" s="2"/>
      <c r="H805" s="2"/>
      <c r="I805" s="2"/>
      <c r="J805" s="2"/>
      <c r="K805" s="2"/>
      <c r="L805" s="2"/>
      <c r="M805" s="4"/>
      <c r="N805" s="2"/>
      <c r="O805" s="2"/>
      <c r="P805" s="2"/>
      <c r="Q805" s="2"/>
      <c r="R805" s="5"/>
      <c r="S805" s="2" t="s">
        <v>68</v>
      </c>
      <c r="T805" s="2" t="s">
        <v>68</v>
      </c>
      <c r="U805" s="34"/>
      <c r="V805" s="30" t="str" cm="1">
        <f t="array" ref="V805">_xlfn.IFS(
    D805="","",
    AND(D805="Single Family Residence",OR(X805="Lead",S805="Lead",T805="Lead"),OR(Q805="No",Q805="Unknown",Q805="")),"Tier 1",
    AND(D805="Single Family Residence",OR(X805="GRR",S805="Galvanized",T805="Galvanized",F805="Lead"),OR(Q805="No",Q805="Unknown",Q805="")),"Tier 3",
    AND(D805="Single Family Residence",AI805="Yes",OR(Q805="No",Q805="Unknown",Q805="")),"Tier 4",
    AND(D805&lt;&gt;"Single Family Residence",OR(X805="Lead",AK805="Yes"),OR(Q805="No",Q805="Unknown",Q805="")),"Tier 2",
    OR(Q805="No",Q805="Unknown",Q805=""),"Tier 5",
    Q805="Yes","No Tier",
    TRUE,"")</f>
        <v/>
      </c>
      <c r="W805" s="32" t="str">
        <f t="shared" si="36"/>
        <v>Unknown</v>
      </c>
      <c r="X805" s="32" t="str" cm="1">
        <f t="array" ref="X805">_xlfn.IFS(
    AND(G805="",M805=""), "",
    OR(G805="Lead", G805="Lead Lined Galvanized", M805="Lead", M805="Lead Lined Galvanized"), "Lead",
    AND(G805="GRR", M805="GRR"), "Non-Lead",
    OR(AND(G805="GRR", M805=""), AND(G805="", M805="GRR")), "Non-Lead",
    AND(G805&lt;&gt;"GRR", G805&lt;&gt;"", M805="GRR", OR(I805="Yes", I805="Unknown", I805="")), "GRR",
    AND(G805&lt;&gt;"GRR", G805&lt;&gt;"", M805="GRR", I805="No"), "Non-Lead",
    OR(G805="Unknown", M805="Unknown"), "Unknown",
    OR(NOT(OR(G805="Lead", G805="Lead Lined Galvanized", G805="GRR", G805="Unknown")),
       NOT(OR(M805="Lead", M805="Lead Lined Galvanized", M805="GRR", M805="Unknown"))), "Non-Lead",
    TRUE, ""
)</f>
        <v/>
      </c>
      <c r="Y805" s="31" t="str">
        <f t="shared" si="37"/>
        <v/>
      </c>
      <c r="Z805" s="1" t="b">
        <v>0</v>
      </c>
      <c r="AA805" s="13"/>
      <c r="AB805" s="13"/>
      <c r="AC805" s="13"/>
      <c r="AD805" s="13"/>
      <c r="AE805" s="13"/>
      <c r="AG805" s="32" t="str" cm="1">
        <f t="array" ref="AG805">_xlfn.IFS(AH805="","",AH805="Yes",IF(ISNUMBER(U805),IF(U805&lt;1988,"Yes","No"),"No"),TRUE,"")</f>
        <v/>
      </c>
      <c r="AH805" s="32" t="str">
        <f t="shared" si="38"/>
        <v/>
      </c>
      <c r="AI805" s="32" t="str" cm="1">
        <f t="array" ref="AI805">_xlfn.IFS(AJ805="","",AJ805="Yes",IF(ISNUMBER(U805),IF(U805&lt;1988,"Yes","No"),"No"),TRUE,"No")</f>
        <v>No</v>
      </c>
      <c r="AJ805" s="32" t="str" cm="1">
        <f t="array" ref="AJ805">_xlfn.IFS(AND(S805="",T805=""),"",
     OR(S805="Lead",T805="Lead"),"No",
     OR(S805="Non-Lead Copper",T805="Non-Lead Copper"),"Yes",
     TRUE,"No")</f>
        <v>No</v>
      </c>
      <c r="AK805" s="32" t="str" cm="1">
        <f t="array" ref="AK805">_xlfn.IFS(AND(S805="",T805=""),"",
     OR(S805="Lead",T805="Lead"),"Yes",
     TRUE,"No")</f>
        <v>No</v>
      </c>
    </row>
    <row r="806" spans="1:37">
      <c r="A806" s="28">
        <v>804</v>
      </c>
      <c r="B806" s="2"/>
      <c r="C806" s="2"/>
      <c r="D806" s="3"/>
      <c r="E806" s="2"/>
      <c r="F806" s="5" t="s">
        <v>68</v>
      </c>
      <c r="G806" s="2"/>
      <c r="H806" s="2"/>
      <c r="I806" s="2"/>
      <c r="J806" s="2"/>
      <c r="K806" s="2"/>
      <c r="L806" s="2"/>
      <c r="M806" s="4"/>
      <c r="N806" s="2"/>
      <c r="O806" s="2"/>
      <c r="P806" s="2"/>
      <c r="Q806" s="2"/>
      <c r="R806" s="5"/>
      <c r="S806" s="2" t="s">
        <v>68</v>
      </c>
      <c r="T806" s="2" t="s">
        <v>68</v>
      </c>
      <c r="U806" s="34"/>
      <c r="V806" s="30" t="str" cm="1">
        <f t="array" ref="V806">_xlfn.IFS(
    D806="","",
    AND(D806="Single Family Residence",OR(X806="Lead",S806="Lead",T806="Lead"),OR(Q806="No",Q806="Unknown",Q806="")),"Tier 1",
    AND(D806="Single Family Residence",OR(X806="GRR",S806="Galvanized",T806="Galvanized",F806="Lead"),OR(Q806="No",Q806="Unknown",Q806="")),"Tier 3",
    AND(D806="Single Family Residence",AI806="Yes",OR(Q806="No",Q806="Unknown",Q806="")),"Tier 4",
    AND(D806&lt;&gt;"Single Family Residence",OR(X806="Lead",AK806="Yes"),OR(Q806="No",Q806="Unknown",Q806="")),"Tier 2",
    OR(Q806="No",Q806="Unknown",Q806=""),"Tier 5",
    Q806="Yes","No Tier",
    TRUE,"")</f>
        <v/>
      </c>
      <c r="W806" s="32" t="str">
        <f t="shared" si="36"/>
        <v>Unknown</v>
      </c>
      <c r="X806" s="32" t="str" cm="1">
        <f t="array" ref="X806">_xlfn.IFS(
    AND(G806="",M806=""), "",
    OR(G806="Lead", G806="Lead Lined Galvanized", M806="Lead", M806="Lead Lined Galvanized"), "Lead",
    AND(G806="GRR", M806="GRR"), "Non-Lead",
    OR(AND(G806="GRR", M806=""), AND(G806="", M806="GRR")), "Non-Lead",
    AND(G806&lt;&gt;"GRR", G806&lt;&gt;"", M806="GRR", OR(I806="Yes", I806="Unknown", I806="")), "GRR",
    AND(G806&lt;&gt;"GRR", G806&lt;&gt;"", M806="GRR", I806="No"), "Non-Lead",
    OR(G806="Unknown", M806="Unknown"), "Unknown",
    OR(NOT(OR(G806="Lead", G806="Lead Lined Galvanized", G806="GRR", G806="Unknown")),
       NOT(OR(M806="Lead", M806="Lead Lined Galvanized", M806="GRR", M806="Unknown"))), "Non-Lead",
    TRUE, ""
)</f>
        <v/>
      </c>
      <c r="Y806" s="31" t="str">
        <f t="shared" si="37"/>
        <v/>
      </c>
      <c r="Z806" s="1" t="b">
        <v>0</v>
      </c>
      <c r="AA806" s="13"/>
      <c r="AB806" s="13"/>
      <c r="AC806" s="13"/>
      <c r="AD806" s="13"/>
      <c r="AE806" s="13"/>
      <c r="AG806" s="32" t="str" cm="1">
        <f t="array" ref="AG806">_xlfn.IFS(AH806="","",AH806="Yes",IF(ISNUMBER(U806),IF(U806&lt;1988,"Yes","No"),"No"),TRUE,"")</f>
        <v/>
      </c>
      <c r="AH806" s="32" t="str">
        <f t="shared" si="38"/>
        <v/>
      </c>
      <c r="AI806" s="32" t="str" cm="1">
        <f t="array" ref="AI806">_xlfn.IFS(AJ806="","",AJ806="Yes",IF(ISNUMBER(U806),IF(U806&lt;1988,"Yes","No"),"No"),TRUE,"No")</f>
        <v>No</v>
      </c>
      <c r="AJ806" s="32" t="str" cm="1">
        <f t="array" ref="AJ806">_xlfn.IFS(AND(S806="",T806=""),"",
     OR(S806="Lead",T806="Lead"),"No",
     OR(S806="Non-Lead Copper",T806="Non-Lead Copper"),"Yes",
     TRUE,"No")</f>
        <v>No</v>
      </c>
      <c r="AK806" s="32" t="str" cm="1">
        <f t="array" ref="AK806">_xlfn.IFS(AND(S806="",T806=""),"",
     OR(S806="Lead",T806="Lead"),"Yes",
     TRUE,"No")</f>
        <v>No</v>
      </c>
    </row>
    <row r="807" spans="1:37">
      <c r="A807" s="28">
        <v>805</v>
      </c>
      <c r="B807" s="2"/>
      <c r="C807" s="2"/>
      <c r="D807" s="3"/>
      <c r="E807" s="2"/>
      <c r="F807" s="5" t="s">
        <v>68</v>
      </c>
      <c r="G807" s="2"/>
      <c r="H807" s="2"/>
      <c r="I807" s="2"/>
      <c r="J807" s="2"/>
      <c r="K807" s="2"/>
      <c r="L807" s="2"/>
      <c r="M807" s="4"/>
      <c r="N807" s="2"/>
      <c r="O807" s="2"/>
      <c r="P807" s="2"/>
      <c r="Q807" s="2"/>
      <c r="R807" s="5"/>
      <c r="S807" s="2" t="s">
        <v>68</v>
      </c>
      <c r="T807" s="2" t="s">
        <v>68</v>
      </c>
      <c r="U807" s="34"/>
      <c r="V807" s="30" t="str" cm="1">
        <f t="array" ref="V807">_xlfn.IFS(
    D807="","",
    AND(D807="Single Family Residence",OR(X807="Lead",S807="Lead",T807="Lead"),OR(Q807="No",Q807="Unknown",Q807="")),"Tier 1",
    AND(D807="Single Family Residence",OR(X807="GRR",S807="Galvanized",T807="Galvanized",F807="Lead"),OR(Q807="No",Q807="Unknown",Q807="")),"Tier 3",
    AND(D807="Single Family Residence",AI807="Yes",OR(Q807="No",Q807="Unknown",Q807="")),"Tier 4",
    AND(D807&lt;&gt;"Single Family Residence",OR(X807="Lead",AK807="Yes"),OR(Q807="No",Q807="Unknown",Q807="")),"Tier 2",
    OR(Q807="No",Q807="Unknown",Q807=""),"Tier 5",
    Q807="Yes","No Tier",
    TRUE,"")</f>
        <v/>
      </c>
      <c r="W807" s="32" t="str">
        <f t="shared" si="36"/>
        <v>Unknown</v>
      </c>
      <c r="X807" s="32" t="str" cm="1">
        <f t="array" ref="X807">_xlfn.IFS(
    AND(G807="",M807=""), "",
    OR(G807="Lead", G807="Lead Lined Galvanized", M807="Lead", M807="Lead Lined Galvanized"), "Lead",
    AND(G807="GRR", M807="GRR"), "Non-Lead",
    OR(AND(G807="GRR", M807=""), AND(G807="", M807="GRR")), "Non-Lead",
    AND(G807&lt;&gt;"GRR", G807&lt;&gt;"", M807="GRR", OR(I807="Yes", I807="Unknown", I807="")), "GRR",
    AND(G807&lt;&gt;"GRR", G807&lt;&gt;"", M807="GRR", I807="No"), "Non-Lead",
    OR(G807="Unknown", M807="Unknown"), "Unknown",
    OR(NOT(OR(G807="Lead", G807="Lead Lined Galvanized", G807="GRR", G807="Unknown")),
       NOT(OR(M807="Lead", M807="Lead Lined Galvanized", M807="GRR", M807="Unknown"))), "Non-Lead",
    TRUE, ""
)</f>
        <v/>
      </c>
      <c r="Y807" s="31" t="str">
        <f t="shared" si="37"/>
        <v/>
      </c>
      <c r="Z807" s="1" t="b">
        <v>0</v>
      </c>
      <c r="AA807" s="13"/>
      <c r="AB807" s="13"/>
      <c r="AC807" s="13"/>
      <c r="AD807" s="13"/>
      <c r="AE807" s="13"/>
      <c r="AG807" s="32" t="str" cm="1">
        <f t="array" ref="AG807">_xlfn.IFS(AH807="","",AH807="Yes",IF(ISNUMBER(U807),IF(U807&lt;1988,"Yes","No"),"No"),TRUE,"")</f>
        <v/>
      </c>
      <c r="AH807" s="32" t="str">
        <f t="shared" si="38"/>
        <v/>
      </c>
      <c r="AI807" s="32" t="str" cm="1">
        <f t="array" ref="AI807">_xlfn.IFS(AJ807="","",AJ807="Yes",IF(ISNUMBER(U807),IF(U807&lt;1988,"Yes","No"),"No"),TRUE,"No")</f>
        <v>No</v>
      </c>
      <c r="AJ807" s="32" t="str" cm="1">
        <f t="array" ref="AJ807">_xlfn.IFS(AND(S807="",T807=""),"",
     OR(S807="Lead",T807="Lead"),"No",
     OR(S807="Non-Lead Copper",T807="Non-Lead Copper"),"Yes",
     TRUE,"No")</f>
        <v>No</v>
      </c>
      <c r="AK807" s="32" t="str" cm="1">
        <f t="array" ref="AK807">_xlfn.IFS(AND(S807="",T807=""),"",
     OR(S807="Lead",T807="Lead"),"Yes",
     TRUE,"No")</f>
        <v>No</v>
      </c>
    </row>
    <row r="808" spans="1:37">
      <c r="A808" s="28">
        <v>806</v>
      </c>
      <c r="B808" s="2"/>
      <c r="C808" s="2"/>
      <c r="D808" s="3"/>
      <c r="E808" s="2"/>
      <c r="F808" s="5" t="s">
        <v>68</v>
      </c>
      <c r="G808" s="2"/>
      <c r="H808" s="2"/>
      <c r="I808" s="2"/>
      <c r="J808" s="2"/>
      <c r="K808" s="2"/>
      <c r="L808" s="2"/>
      <c r="M808" s="4"/>
      <c r="N808" s="2"/>
      <c r="O808" s="2"/>
      <c r="P808" s="2"/>
      <c r="Q808" s="2"/>
      <c r="R808" s="5"/>
      <c r="S808" s="2" t="s">
        <v>68</v>
      </c>
      <c r="T808" s="2" t="s">
        <v>68</v>
      </c>
      <c r="U808" s="34"/>
      <c r="V808" s="30" t="str" cm="1">
        <f t="array" ref="V808">_xlfn.IFS(
    D808="","",
    AND(D808="Single Family Residence",OR(X808="Lead",S808="Lead",T808="Lead"),OR(Q808="No",Q808="Unknown",Q808="")),"Tier 1",
    AND(D808="Single Family Residence",OR(X808="GRR",S808="Galvanized",T808="Galvanized",F808="Lead"),OR(Q808="No",Q808="Unknown",Q808="")),"Tier 3",
    AND(D808="Single Family Residence",AI808="Yes",OR(Q808="No",Q808="Unknown",Q808="")),"Tier 4",
    AND(D808&lt;&gt;"Single Family Residence",OR(X808="Lead",AK808="Yes"),OR(Q808="No",Q808="Unknown",Q808="")),"Tier 2",
    OR(Q808="No",Q808="Unknown",Q808=""),"Tier 5",
    Q808="Yes","No Tier",
    TRUE,"")</f>
        <v/>
      </c>
      <c r="W808" s="32" t="str">
        <f t="shared" si="36"/>
        <v>Unknown</v>
      </c>
      <c r="X808" s="32" t="str" cm="1">
        <f t="array" ref="X808">_xlfn.IFS(
    AND(G808="",M808=""), "",
    OR(G808="Lead", G808="Lead Lined Galvanized", M808="Lead", M808="Lead Lined Galvanized"), "Lead",
    AND(G808="GRR", M808="GRR"), "Non-Lead",
    OR(AND(G808="GRR", M808=""), AND(G808="", M808="GRR")), "Non-Lead",
    AND(G808&lt;&gt;"GRR", G808&lt;&gt;"", M808="GRR", OR(I808="Yes", I808="Unknown", I808="")), "GRR",
    AND(G808&lt;&gt;"GRR", G808&lt;&gt;"", M808="GRR", I808="No"), "Non-Lead",
    OR(G808="Unknown", M808="Unknown"), "Unknown",
    OR(NOT(OR(G808="Lead", G808="Lead Lined Galvanized", G808="GRR", G808="Unknown")),
       NOT(OR(M808="Lead", M808="Lead Lined Galvanized", M808="GRR", M808="Unknown"))), "Non-Lead",
    TRUE, ""
)</f>
        <v/>
      </c>
      <c r="Y808" s="31" t="str">
        <f t="shared" si="37"/>
        <v/>
      </c>
      <c r="Z808" s="1" t="b">
        <v>0</v>
      </c>
      <c r="AA808" s="13"/>
      <c r="AB808" s="13"/>
      <c r="AC808" s="13"/>
      <c r="AD808" s="13"/>
      <c r="AE808" s="13"/>
      <c r="AG808" s="32" t="str" cm="1">
        <f t="array" ref="AG808">_xlfn.IFS(AH808="","",AH808="Yes",IF(ISNUMBER(U808),IF(U808&lt;1988,"Yes","No"),"No"),TRUE,"")</f>
        <v/>
      </c>
      <c r="AH808" s="32" t="str">
        <f t="shared" si="38"/>
        <v/>
      </c>
      <c r="AI808" s="32" t="str" cm="1">
        <f t="array" ref="AI808">_xlfn.IFS(AJ808="","",AJ808="Yes",IF(ISNUMBER(U808),IF(U808&lt;1988,"Yes","No"),"No"),TRUE,"No")</f>
        <v>No</v>
      </c>
      <c r="AJ808" s="32" t="str" cm="1">
        <f t="array" ref="AJ808">_xlfn.IFS(AND(S808="",T808=""),"",
     OR(S808="Lead",T808="Lead"),"No",
     OR(S808="Non-Lead Copper",T808="Non-Lead Copper"),"Yes",
     TRUE,"No")</f>
        <v>No</v>
      </c>
      <c r="AK808" s="32" t="str" cm="1">
        <f t="array" ref="AK808">_xlfn.IFS(AND(S808="",T808=""),"",
     OR(S808="Lead",T808="Lead"),"Yes",
     TRUE,"No")</f>
        <v>No</v>
      </c>
    </row>
    <row r="809" spans="1:37">
      <c r="A809" s="28">
        <v>807</v>
      </c>
      <c r="B809" s="2"/>
      <c r="C809" s="2"/>
      <c r="D809" s="3"/>
      <c r="E809" s="2"/>
      <c r="F809" s="5" t="s">
        <v>68</v>
      </c>
      <c r="G809" s="2"/>
      <c r="H809" s="2"/>
      <c r="I809" s="2"/>
      <c r="J809" s="2"/>
      <c r="K809" s="2"/>
      <c r="L809" s="2"/>
      <c r="M809" s="4"/>
      <c r="N809" s="2"/>
      <c r="O809" s="2"/>
      <c r="P809" s="2"/>
      <c r="Q809" s="2"/>
      <c r="R809" s="5"/>
      <c r="S809" s="2" t="s">
        <v>68</v>
      </c>
      <c r="T809" s="2" t="s">
        <v>68</v>
      </c>
      <c r="U809" s="34"/>
      <c r="V809" s="30" t="str" cm="1">
        <f t="array" ref="V809">_xlfn.IFS(
    D809="","",
    AND(D809="Single Family Residence",OR(X809="Lead",S809="Lead",T809="Lead"),OR(Q809="No",Q809="Unknown",Q809="")),"Tier 1",
    AND(D809="Single Family Residence",OR(X809="GRR",S809="Galvanized",T809="Galvanized",F809="Lead"),OR(Q809="No",Q809="Unknown",Q809="")),"Tier 3",
    AND(D809="Single Family Residence",AI809="Yes",OR(Q809="No",Q809="Unknown",Q809="")),"Tier 4",
    AND(D809&lt;&gt;"Single Family Residence",OR(X809="Lead",AK809="Yes"),OR(Q809="No",Q809="Unknown",Q809="")),"Tier 2",
    OR(Q809="No",Q809="Unknown",Q809=""),"Tier 5",
    Q809="Yes","No Tier",
    TRUE,"")</f>
        <v/>
      </c>
      <c r="W809" s="32" t="str">
        <f t="shared" si="36"/>
        <v>Unknown</v>
      </c>
      <c r="X809" s="32" t="str" cm="1">
        <f t="array" ref="X809">_xlfn.IFS(
    AND(G809="",M809=""), "",
    OR(G809="Lead", G809="Lead Lined Galvanized", M809="Lead", M809="Lead Lined Galvanized"), "Lead",
    AND(G809="GRR", M809="GRR"), "Non-Lead",
    OR(AND(G809="GRR", M809=""), AND(G809="", M809="GRR")), "Non-Lead",
    AND(G809&lt;&gt;"GRR", G809&lt;&gt;"", M809="GRR", OR(I809="Yes", I809="Unknown", I809="")), "GRR",
    AND(G809&lt;&gt;"GRR", G809&lt;&gt;"", M809="GRR", I809="No"), "Non-Lead",
    OR(G809="Unknown", M809="Unknown"), "Unknown",
    OR(NOT(OR(G809="Lead", G809="Lead Lined Galvanized", G809="GRR", G809="Unknown")),
       NOT(OR(M809="Lead", M809="Lead Lined Galvanized", M809="GRR", M809="Unknown"))), "Non-Lead",
    TRUE, ""
)</f>
        <v/>
      </c>
      <c r="Y809" s="31" t="str">
        <f t="shared" si="37"/>
        <v/>
      </c>
      <c r="Z809" s="1" t="b">
        <v>0</v>
      </c>
      <c r="AA809" s="13"/>
      <c r="AB809" s="13"/>
      <c r="AC809" s="13"/>
      <c r="AD809" s="13"/>
      <c r="AE809" s="13"/>
      <c r="AG809" s="32" t="str" cm="1">
        <f t="array" ref="AG809">_xlfn.IFS(AH809="","",AH809="Yes",IF(ISNUMBER(U809),IF(U809&lt;1988,"Yes","No"),"No"),TRUE,"")</f>
        <v/>
      </c>
      <c r="AH809" s="32" t="str">
        <f t="shared" si="38"/>
        <v/>
      </c>
      <c r="AI809" s="32" t="str" cm="1">
        <f t="array" ref="AI809">_xlfn.IFS(AJ809="","",AJ809="Yes",IF(ISNUMBER(U809),IF(U809&lt;1988,"Yes","No"),"No"),TRUE,"No")</f>
        <v>No</v>
      </c>
      <c r="AJ809" s="32" t="str" cm="1">
        <f t="array" ref="AJ809">_xlfn.IFS(AND(S809="",T809=""),"",
     OR(S809="Lead",T809="Lead"),"No",
     OR(S809="Non-Lead Copper",T809="Non-Lead Copper"),"Yes",
     TRUE,"No")</f>
        <v>No</v>
      </c>
      <c r="AK809" s="32" t="str" cm="1">
        <f t="array" ref="AK809">_xlfn.IFS(AND(S809="",T809=""),"",
     OR(S809="Lead",T809="Lead"),"Yes",
     TRUE,"No")</f>
        <v>No</v>
      </c>
    </row>
    <row r="810" spans="1:37">
      <c r="A810" s="28">
        <v>808</v>
      </c>
      <c r="B810" s="2"/>
      <c r="C810" s="2"/>
      <c r="D810" s="3"/>
      <c r="E810" s="2"/>
      <c r="F810" s="5" t="s">
        <v>68</v>
      </c>
      <c r="G810" s="2"/>
      <c r="H810" s="2"/>
      <c r="I810" s="2"/>
      <c r="J810" s="2"/>
      <c r="K810" s="2"/>
      <c r="L810" s="2"/>
      <c r="M810" s="4"/>
      <c r="N810" s="2"/>
      <c r="O810" s="2"/>
      <c r="P810" s="2"/>
      <c r="Q810" s="2"/>
      <c r="R810" s="5"/>
      <c r="S810" s="2" t="s">
        <v>68</v>
      </c>
      <c r="T810" s="2" t="s">
        <v>68</v>
      </c>
      <c r="U810" s="34"/>
      <c r="V810" s="30" t="str" cm="1">
        <f t="array" ref="V810">_xlfn.IFS(
    D810="","",
    AND(D810="Single Family Residence",OR(X810="Lead",S810="Lead",T810="Lead"),OR(Q810="No",Q810="Unknown",Q810="")),"Tier 1",
    AND(D810="Single Family Residence",OR(X810="GRR",S810="Galvanized",T810="Galvanized",F810="Lead"),OR(Q810="No",Q810="Unknown",Q810="")),"Tier 3",
    AND(D810="Single Family Residence",AI810="Yes",OR(Q810="No",Q810="Unknown",Q810="")),"Tier 4",
    AND(D810&lt;&gt;"Single Family Residence",OR(X810="Lead",AK810="Yes"),OR(Q810="No",Q810="Unknown",Q810="")),"Tier 2",
    OR(Q810="No",Q810="Unknown",Q810=""),"Tier 5",
    Q810="Yes","No Tier",
    TRUE,"")</f>
        <v/>
      </c>
      <c r="W810" s="32" t="str">
        <f t="shared" si="36"/>
        <v>Unknown</v>
      </c>
      <c r="X810" s="32" t="str" cm="1">
        <f t="array" ref="X810">_xlfn.IFS(
    AND(G810="",M810=""), "",
    OR(G810="Lead", G810="Lead Lined Galvanized", M810="Lead", M810="Lead Lined Galvanized"), "Lead",
    AND(G810="GRR", M810="GRR"), "Non-Lead",
    OR(AND(G810="GRR", M810=""), AND(G810="", M810="GRR")), "Non-Lead",
    AND(G810&lt;&gt;"GRR", G810&lt;&gt;"", M810="GRR", OR(I810="Yes", I810="Unknown", I810="")), "GRR",
    AND(G810&lt;&gt;"GRR", G810&lt;&gt;"", M810="GRR", I810="No"), "Non-Lead",
    OR(G810="Unknown", M810="Unknown"), "Unknown",
    OR(NOT(OR(G810="Lead", G810="Lead Lined Galvanized", G810="GRR", G810="Unknown")),
       NOT(OR(M810="Lead", M810="Lead Lined Galvanized", M810="GRR", M810="Unknown"))), "Non-Lead",
    TRUE, ""
)</f>
        <v/>
      </c>
      <c r="Y810" s="31" t="str">
        <f t="shared" si="37"/>
        <v/>
      </c>
      <c r="Z810" s="1" t="b">
        <v>0</v>
      </c>
      <c r="AA810" s="13"/>
      <c r="AB810" s="13"/>
      <c r="AC810" s="13"/>
      <c r="AD810" s="13"/>
      <c r="AE810" s="13"/>
      <c r="AG810" s="32" t="str" cm="1">
        <f t="array" ref="AG810">_xlfn.IFS(AH810="","",AH810="Yes",IF(ISNUMBER(U810),IF(U810&lt;1988,"Yes","No"),"No"),TRUE,"")</f>
        <v/>
      </c>
      <c r="AH810" s="32" t="str">
        <f t="shared" si="38"/>
        <v/>
      </c>
      <c r="AI810" s="32" t="str" cm="1">
        <f t="array" ref="AI810">_xlfn.IFS(AJ810="","",AJ810="Yes",IF(ISNUMBER(U810),IF(U810&lt;1988,"Yes","No"),"No"),TRUE,"No")</f>
        <v>No</v>
      </c>
      <c r="AJ810" s="32" t="str" cm="1">
        <f t="array" ref="AJ810">_xlfn.IFS(AND(S810="",T810=""),"",
     OR(S810="Lead",T810="Lead"),"No",
     OR(S810="Non-Lead Copper",T810="Non-Lead Copper"),"Yes",
     TRUE,"No")</f>
        <v>No</v>
      </c>
      <c r="AK810" s="32" t="str" cm="1">
        <f t="array" ref="AK810">_xlfn.IFS(AND(S810="",T810=""),"",
     OR(S810="Lead",T810="Lead"),"Yes",
     TRUE,"No")</f>
        <v>No</v>
      </c>
    </row>
    <row r="811" spans="1:37">
      <c r="A811" s="28">
        <v>809</v>
      </c>
      <c r="B811" s="2"/>
      <c r="C811" s="2"/>
      <c r="D811" s="3"/>
      <c r="E811" s="2"/>
      <c r="F811" s="5" t="s">
        <v>68</v>
      </c>
      <c r="G811" s="2"/>
      <c r="H811" s="2"/>
      <c r="I811" s="2"/>
      <c r="J811" s="2"/>
      <c r="K811" s="2"/>
      <c r="L811" s="2"/>
      <c r="M811" s="4"/>
      <c r="N811" s="2"/>
      <c r="O811" s="2"/>
      <c r="P811" s="2"/>
      <c r="Q811" s="2"/>
      <c r="R811" s="5"/>
      <c r="S811" s="2" t="s">
        <v>68</v>
      </c>
      <c r="T811" s="2" t="s">
        <v>68</v>
      </c>
      <c r="U811" s="34"/>
      <c r="V811" s="30" t="str" cm="1">
        <f t="array" ref="V811">_xlfn.IFS(
    D811="","",
    AND(D811="Single Family Residence",OR(X811="Lead",S811="Lead",T811="Lead"),OR(Q811="No",Q811="Unknown",Q811="")),"Tier 1",
    AND(D811="Single Family Residence",OR(X811="GRR",S811="Galvanized",T811="Galvanized",F811="Lead"),OR(Q811="No",Q811="Unknown",Q811="")),"Tier 3",
    AND(D811="Single Family Residence",AI811="Yes",OR(Q811="No",Q811="Unknown",Q811="")),"Tier 4",
    AND(D811&lt;&gt;"Single Family Residence",OR(X811="Lead",AK811="Yes"),OR(Q811="No",Q811="Unknown",Q811="")),"Tier 2",
    OR(Q811="No",Q811="Unknown",Q811=""),"Tier 5",
    Q811="Yes","No Tier",
    TRUE,"")</f>
        <v/>
      </c>
      <c r="W811" s="32" t="str">
        <f t="shared" si="36"/>
        <v>Unknown</v>
      </c>
      <c r="X811" s="32" t="str" cm="1">
        <f t="array" ref="X811">_xlfn.IFS(
    AND(G811="",M811=""), "",
    OR(G811="Lead", G811="Lead Lined Galvanized", M811="Lead", M811="Lead Lined Galvanized"), "Lead",
    AND(G811="GRR", M811="GRR"), "Non-Lead",
    OR(AND(G811="GRR", M811=""), AND(G811="", M811="GRR")), "Non-Lead",
    AND(G811&lt;&gt;"GRR", G811&lt;&gt;"", M811="GRR", OR(I811="Yes", I811="Unknown", I811="")), "GRR",
    AND(G811&lt;&gt;"GRR", G811&lt;&gt;"", M811="GRR", I811="No"), "Non-Lead",
    OR(G811="Unknown", M811="Unknown"), "Unknown",
    OR(NOT(OR(G811="Lead", G811="Lead Lined Galvanized", G811="GRR", G811="Unknown")),
       NOT(OR(M811="Lead", M811="Lead Lined Galvanized", M811="GRR", M811="Unknown"))), "Non-Lead",
    TRUE, ""
)</f>
        <v/>
      </c>
      <c r="Y811" s="31" t="str">
        <f t="shared" si="37"/>
        <v/>
      </c>
      <c r="Z811" s="1" t="b">
        <v>0</v>
      </c>
      <c r="AA811" s="13"/>
      <c r="AB811" s="13"/>
      <c r="AC811" s="13"/>
      <c r="AD811" s="13"/>
      <c r="AE811" s="13"/>
      <c r="AG811" s="32" t="str" cm="1">
        <f t="array" ref="AG811">_xlfn.IFS(AH811="","",AH811="Yes",IF(ISNUMBER(U811),IF(U811&lt;1988,"Yes","No"),"No"),TRUE,"")</f>
        <v/>
      </c>
      <c r="AH811" s="32" t="str">
        <f t="shared" si="38"/>
        <v/>
      </c>
      <c r="AI811" s="32" t="str" cm="1">
        <f t="array" ref="AI811">_xlfn.IFS(AJ811="","",AJ811="Yes",IF(ISNUMBER(U811),IF(U811&lt;1988,"Yes","No"),"No"),TRUE,"No")</f>
        <v>No</v>
      </c>
      <c r="AJ811" s="32" t="str" cm="1">
        <f t="array" ref="AJ811">_xlfn.IFS(AND(S811="",T811=""),"",
     OR(S811="Lead",T811="Lead"),"No",
     OR(S811="Non-Lead Copper",T811="Non-Lead Copper"),"Yes",
     TRUE,"No")</f>
        <v>No</v>
      </c>
      <c r="AK811" s="32" t="str" cm="1">
        <f t="array" ref="AK811">_xlfn.IFS(AND(S811="",T811=""),"",
     OR(S811="Lead",T811="Lead"),"Yes",
     TRUE,"No")</f>
        <v>No</v>
      </c>
    </row>
    <row r="812" spans="1:37">
      <c r="A812" s="28">
        <v>810</v>
      </c>
      <c r="B812" s="2"/>
      <c r="C812" s="2"/>
      <c r="D812" s="3"/>
      <c r="E812" s="2"/>
      <c r="F812" s="5" t="s">
        <v>68</v>
      </c>
      <c r="G812" s="2"/>
      <c r="H812" s="2"/>
      <c r="I812" s="2"/>
      <c r="J812" s="2"/>
      <c r="K812" s="2"/>
      <c r="L812" s="2"/>
      <c r="M812" s="4"/>
      <c r="N812" s="2"/>
      <c r="O812" s="2"/>
      <c r="P812" s="2"/>
      <c r="Q812" s="2"/>
      <c r="R812" s="5"/>
      <c r="S812" s="2" t="s">
        <v>68</v>
      </c>
      <c r="T812" s="2" t="s">
        <v>68</v>
      </c>
      <c r="U812" s="34"/>
      <c r="V812" s="30" t="str" cm="1">
        <f t="array" ref="V812">_xlfn.IFS(
    D812="","",
    AND(D812="Single Family Residence",OR(X812="Lead",S812="Lead",T812="Lead"),OR(Q812="No",Q812="Unknown",Q812="")),"Tier 1",
    AND(D812="Single Family Residence",OR(X812="GRR",S812="Galvanized",T812="Galvanized",F812="Lead"),OR(Q812="No",Q812="Unknown",Q812="")),"Tier 3",
    AND(D812="Single Family Residence",AI812="Yes",OR(Q812="No",Q812="Unknown",Q812="")),"Tier 4",
    AND(D812&lt;&gt;"Single Family Residence",OR(X812="Lead",AK812="Yes"),OR(Q812="No",Q812="Unknown",Q812="")),"Tier 2",
    OR(Q812="No",Q812="Unknown",Q812=""),"Tier 5",
    Q812="Yes","No Tier",
    TRUE,"")</f>
        <v/>
      </c>
      <c r="W812" s="32" t="str">
        <f t="shared" si="36"/>
        <v>Unknown</v>
      </c>
      <c r="X812" s="32" t="str" cm="1">
        <f t="array" ref="X812">_xlfn.IFS(
    AND(G812="",M812=""), "",
    OR(G812="Lead", G812="Lead Lined Galvanized", M812="Lead", M812="Lead Lined Galvanized"), "Lead",
    AND(G812="GRR", M812="GRR"), "Non-Lead",
    OR(AND(G812="GRR", M812=""), AND(G812="", M812="GRR")), "Non-Lead",
    AND(G812&lt;&gt;"GRR", G812&lt;&gt;"", M812="GRR", OR(I812="Yes", I812="Unknown", I812="")), "GRR",
    AND(G812&lt;&gt;"GRR", G812&lt;&gt;"", M812="GRR", I812="No"), "Non-Lead",
    OR(G812="Unknown", M812="Unknown"), "Unknown",
    OR(NOT(OR(G812="Lead", G812="Lead Lined Galvanized", G812="GRR", G812="Unknown")),
       NOT(OR(M812="Lead", M812="Lead Lined Galvanized", M812="GRR", M812="Unknown"))), "Non-Lead",
    TRUE, ""
)</f>
        <v/>
      </c>
      <c r="Y812" s="31" t="str">
        <f t="shared" si="37"/>
        <v/>
      </c>
      <c r="Z812" s="1" t="b">
        <v>0</v>
      </c>
      <c r="AA812" s="13"/>
      <c r="AB812" s="13"/>
      <c r="AC812" s="13"/>
      <c r="AD812" s="13"/>
      <c r="AE812" s="13"/>
      <c r="AG812" s="32" t="str" cm="1">
        <f t="array" ref="AG812">_xlfn.IFS(AH812="","",AH812="Yes",IF(ISNUMBER(U812),IF(U812&lt;1988,"Yes","No"),"No"),TRUE,"")</f>
        <v/>
      </c>
      <c r="AH812" s="32" t="str">
        <f t="shared" si="38"/>
        <v/>
      </c>
      <c r="AI812" s="32" t="str" cm="1">
        <f t="array" ref="AI812">_xlfn.IFS(AJ812="","",AJ812="Yes",IF(ISNUMBER(U812),IF(U812&lt;1988,"Yes","No"),"No"),TRUE,"No")</f>
        <v>No</v>
      </c>
      <c r="AJ812" s="32" t="str" cm="1">
        <f t="array" ref="AJ812">_xlfn.IFS(AND(S812="",T812=""),"",
     OR(S812="Lead",T812="Lead"),"No",
     OR(S812="Non-Lead Copper",T812="Non-Lead Copper"),"Yes",
     TRUE,"No")</f>
        <v>No</v>
      </c>
      <c r="AK812" s="32" t="str" cm="1">
        <f t="array" ref="AK812">_xlfn.IFS(AND(S812="",T812=""),"",
     OR(S812="Lead",T812="Lead"),"Yes",
     TRUE,"No")</f>
        <v>No</v>
      </c>
    </row>
    <row r="813" spans="1:37">
      <c r="A813" s="28">
        <v>811</v>
      </c>
      <c r="B813" s="2"/>
      <c r="C813" s="2"/>
      <c r="D813" s="3"/>
      <c r="E813" s="2"/>
      <c r="F813" s="5" t="s">
        <v>68</v>
      </c>
      <c r="G813" s="2"/>
      <c r="H813" s="2"/>
      <c r="I813" s="2"/>
      <c r="J813" s="2"/>
      <c r="K813" s="2"/>
      <c r="L813" s="2"/>
      <c r="M813" s="4"/>
      <c r="N813" s="2"/>
      <c r="O813" s="2"/>
      <c r="P813" s="2"/>
      <c r="Q813" s="2"/>
      <c r="R813" s="5"/>
      <c r="S813" s="2" t="s">
        <v>68</v>
      </c>
      <c r="T813" s="2" t="s">
        <v>68</v>
      </c>
      <c r="U813" s="34"/>
      <c r="V813" s="30" t="str" cm="1">
        <f t="array" ref="V813">_xlfn.IFS(
    D813="","",
    AND(D813="Single Family Residence",OR(X813="Lead",S813="Lead",T813="Lead"),OR(Q813="No",Q813="Unknown",Q813="")),"Tier 1",
    AND(D813="Single Family Residence",OR(X813="GRR",S813="Galvanized",T813="Galvanized",F813="Lead"),OR(Q813="No",Q813="Unknown",Q813="")),"Tier 3",
    AND(D813="Single Family Residence",AI813="Yes",OR(Q813="No",Q813="Unknown",Q813="")),"Tier 4",
    AND(D813&lt;&gt;"Single Family Residence",OR(X813="Lead",AK813="Yes"),OR(Q813="No",Q813="Unknown",Q813="")),"Tier 2",
    OR(Q813="No",Q813="Unknown",Q813=""),"Tier 5",
    Q813="Yes","No Tier",
    TRUE,"")</f>
        <v/>
      </c>
      <c r="W813" s="32" t="str">
        <f t="shared" si="36"/>
        <v>Unknown</v>
      </c>
      <c r="X813" s="32" t="str" cm="1">
        <f t="array" ref="X813">_xlfn.IFS(
    AND(G813="",M813=""), "",
    OR(G813="Lead", G813="Lead Lined Galvanized", M813="Lead", M813="Lead Lined Galvanized"), "Lead",
    AND(G813="GRR", M813="GRR"), "Non-Lead",
    OR(AND(G813="GRR", M813=""), AND(G813="", M813="GRR")), "Non-Lead",
    AND(G813&lt;&gt;"GRR", G813&lt;&gt;"", M813="GRR", OR(I813="Yes", I813="Unknown", I813="")), "GRR",
    AND(G813&lt;&gt;"GRR", G813&lt;&gt;"", M813="GRR", I813="No"), "Non-Lead",
    OR(G813="Unknown", M813="Unknown"), "Unknown",
    OR(NOT(OR(G813="Lead", G813="Lead Lined Galvanized", G813="GRR", G813="Unknown")),
       NOT(OR(M813="Lead", M813="Lead Lined Galvanized", M813="GRR", M813="Unknown"))), "Non-Lead",
    TRUE, ""
)</f>
        <v/>
      </c>
      <c r="Y813" s="31" t="str">
        <f t="shared" si="37"/>
        <v/>
      </c>
      <c r="Z813" s="1" t="b">
        <v>0</v>
      </c>
      <c r="AA813" s="13"/>
      <c r="AB813" s="13"/>
      <c r="AC813" s="13"/>
      <c r="AD813" s="13"/>
      <c r="AE813" s="13"/>
      <c r="AG813" s="32" t="str" cm="1">
        <f t="array" ref="AG813">_xlfn.IFS(AH813="","",AH813="Yes",IF(ISNUMBER(U813),IF(U813&lt;1988,"Yes","No"),"No"),TRUE,"")</f>
        <v/>
      </c>
      <c r="AH813" s="32" t="str">
        <f t="shared" si="38"/>
        <v/>
      </c>
      <c r="AI813" s="32" t="str" cm="1">
        <f t="array" ref="AI813">_xlfn.IFS(AJ813="","",AJ813="Yes",IF(ISNUMBER(U813),IF(U813&lt;1988,"Yes","No"),"No"),TRUE,"No")</f>
        <v>No</v>
      </c>
      <c r="AJ813" s="32" t="str" cm="1">
        <f t="array" ref="AJ813">_xlfn.IFS(AND(S813="",T813=""),"",
     OR(S813="Lead",T813="Lead"),"No",
     OR(S813="Non-Lead Copper",T813="Non-Lead Copper"),"Yes",
     TRUE,"No")</f>
        <v>No</v>
      </c>
      <c r="AK813" s="32" t="str" cm="1">
        <f t="array" ref="AK813">_xlfn.IFS(AND(S813="",T813=""),"",
     OR(S813="Lead",T813="Lead"),"Yes",
     TRUE,"No")</f>
        <v>No</v>
      </c>
    </row>
    <row r="814" spans="1:37">
      <c r="A814" s="28">
        <v>812</v>
      </c>
      <c r="B814" s="2"/>
      <c r="C814" s="2"/>
      <c r="D814" s="3"/>
      <c r="E814" s="2"/>
      <c r="F814" s="5" t="s">
        <v>68</v>
      </c>
      <c r="G814" s="2"/>
      <c r="H814" s="2"/>
      <c r="I814" s="2"/>
      <c r="J814" s="2"/>
      <c r="K814" s="2"/>
      <c r="L814" s="2"/>
      <c r="M814" s="4"/>
      <c r="N814" s="2"/>
      <c r="O814" s="2"/>
      <c r="P814" s="2"/>
      <c r="Q814" s="2"/>
      <c r="R814" s="5"/>
      <c r="S814" s="2" t="s">
        <v>68</v>
      </c>
      <c r="T814" s="2" t="s">
        <v>68</v>
      </c>
      <c r="U814" s="34"/>
      <c r="V814" s="30" t="str" cm="1">
        <f t="array" ref="V814">_xlfn.IFS(
    D814="","",
    AND(D814="Single Family Residence",OR(X814="Lead",S814="Lead",T814="Lead"),OR(Q814="No",Q814="Unknown",Q814="")),"Tier 1",
    AND(D814="Single Family Residence",OR(X814="GRR",S814="Galvanized",T814="Galvanized",F814="Lead"),OR(Q814="No",Q814="Unknown",Q814="")),"Tier 3",
    AND(D814="Single Family Residence",AI814="Yes",OR(Q814="No",Q814="Unknown",Q814="")),"Tier 4",
    AND(D814&lt;&gt;"Single Family Residence",OR(X814="Lead",AK814="Yes"),OR(Q814="No",Q814="Unknown",Q814="")),"Tier 2",
    OR(Q814="No",Q814="Unknown",Q814=""),"Tier 5",
    Q814="Yes","No Tier",
    TRUE,"")</f>
        <v/>
      </c>
      <c r="W814" s="32" t="str">
        <f t="shared" si="36"/>
        <v>Unknown</v>
      </c>
      <c r="X814" s="32" t="str" cm="1">
        <f t="array" ref="X814">_xlfn.IFS(
    AND(G814="",M814=""), "",
    OR(G814="Lead", G814="Lead Lined Galvanized", M814="Lead", M814="Lead Lined Galvanized"), "Lead",
    AND(G814="GRR", M814="GRR"), "Non-Lead",
    OR(AND(G814="GRR", M814=""), AND(G814="", M814="GRR")), "Non-Lead",
    AND(G814&lt;&gt;"GRR", G814&lt;&gt;"", M814="GRR", OR(I814="Yes", I814="Unknown", I814="")), "GRR",
    AND(G814&lt;&gt;"GRR", G814&lt;&gt;"", M814="GRR", I814="No"), "Non-Lead",
    OR(G814="Unknown", M814="Unknown"), "Unknown",
    OR(NOT(OR(G814="Lead", G814="Lead Lined Galvanized", G814="GRR", G814="Unknown")),
       NOT(OR(M814="Lead", M814="Lead Lined Galvanized", M814="GRR", M814="Unknown"))), "Non-Lead",
    TRUE, ""
)</f>
        <v/>
      </c>
      <c r="Y814" s="31" t="str">
        <f t="shared" si="37"/>
        <v/>
      </c>
      <c r="Z814" s="1" t="b">
        <v>0</v>
      </c>
      <c r="AA814" s="13"/>
      <c r="AB814" s="13"/>
      <c r="AC814" s="13"/>
      <c r="AD814" s="13"/>
      <c r="AE814" s="13"/>
      <c r="AG814" s="32" t="str" cm="1">
        <f t="array" ref="AG814">_xlfn.IFS(AH814="","",AH814="Yes",IF(ISNUMBER(U814),IF(U814&lt;1988,"Yes","No"),"No"),TRUE,"")</f>
        <v/>
      </c>
      <c r="AH814" s="32" t="str">
        <f t="shared" si="38"/>
        <v/>
      </c>
      <c r="AI814" s="32" t="str" cm="1">
        <f t="array" ref="AI814">_xlfn.IFS(AJ814="","",AJ814="Yes",IF(ISNUMBER(U814),IF(U814&lt;1988,"Yes","No"),"No"),TRUE,"No")</f>
        <v>No</v>
      </c>
      <c r="AJ814" s="32" t="str" cm="1">
        <f t="array" ref="AJ814">_xlfn.IFS(AND(S814="",T814=""),"",
     OR(S814="Lead",T814="Lead"),"No",
     OR(S814="Non-Lead Copper",T814="Non-Lead Copper"),"Yes",
     TRUE,"No")</f>
        <v>No</v>
      </c>
      <c r="AK814" s="32" t="str" cm="1">
        <f t="array" ref="AK814">_xlfn.IFS(AND(S814="",T814=""),"",
     OR(S814="Lead",T814="Lead"),"Yes",
     TRUE,"No")</f>
        <v>No</v>
      </c>
    </row>
    <row r="815" spans="1:37">
      <c r="A815" s="28">
        <v>813</v>
      </c>
      <c r="B815" s="2"/>
      <c r="C815" s="2"/>
      <c r="D815" s="3"/>
      <c r="E815" s="2"/>
      <c r="F815" s="5" t="s">
        <v>68</v>
      </c>
      <c r="G815" s="2"/>
      <c r="H815" s="2"/>
      <c r="I815" s="2"/>
      <c r="J815" s="2"/>
      <c r="K815" s="2"/>
      <c r="L815" s="2"/>
      <c r="M815" s="4"/>
      <c r="N815" s="2"/>
      <c r="O815" s="2"/>
      <c r="P815" s="2"/>
      <c r="Q815" s="2"/>
      <c r="R815" s="5"/>
      <c r="S815" s="2" t="s">
        <v>68</v>
      </c>
      <c r="T815" s="2" t="s">
        <v>68</v>
      </c>
      <c r="U815" s="34"/>
      <c r="V815" s="30" t="str" cm="1">
        <f t="array" ref="V815">_xlfn.IFS(
    D815="","",
    AND(D815="Single Family Residence",OR(X815="Lead",S815="Lead",T815="Lead"),OR(Q815="No",Q815="Unknown",Q815="")),"Tier 1",
    AND(D815="Single Family Residence",OR(X815="GRR",S815="Galvanized",T815="Galvanized",F815="Lead"),OR(Q815="No",Q815="Unknown",Q815="")),"Tier 3",
    AND(D815="Single Family Residence",AI815="Yes",OR(Q815="No",Q815="Unknown",Q815="")),"Tier 4",
    AND(D815&lt;&gt;"Single Family Residence",OR(X815="Lead",AK815="Yes"),OR(Q815="No",Q815="Unknown",Q815="")),"Tier 2",
    OR(Q815="No",Q815="Unknown",Q815=""),"Tier 5",
    Q815="Yes","No Tier",
    TRUE,"")</f>
        <v/>
      </c>
      <c r="W815" s="32" t="str">
        <f t="shared" si="36"/>
        <v>Unknown</v>
      </c>
      <c r="X815" s="32" t="str" cm="1">
        <f t="array" ref="X815">_xlfn.IFS(
    AND(G815="",M815=""), "",
    OR(G815="Lead", G815="Lead Lined Galvanized", M815="Lead", M815="Lead Lined Galvanized"), "Lead",
    AND(G815="GRR", M815="GRR"), "Non-Lead",
    OR(AND(G815="GRR", M815=""), AND(G815="", M815="GRR")), "Non-Lead",
    AND(G815&lt;&gt;"GRR", G815&lt;&gt;"", M815="GRR", OR(I815="Yes", I815="Unknown", I815="")), "GRR",
    AND(G815&lt;&gt;"GRR", G815&lt;&gt;"", M815="GRR", I815="No"), "Non-Lead",
    OR(G815="Unknown", M815="Unknown"), "Unknown",
    OR(NOT(OR(G815="Lead", G815="Lead Lined Galvanized", G815="GRR", G815="Unknown")),
       NOT(OR(M815="Lead", M815="Lead Lined Galvanized", M815="GRR", M815="Unknown"))), "Non-Lead",
    TRUE, ""
)</f>
        <v/>
      </c>
      <c r="Y815" s="31" t="str">
        <f t="shared" si="37"/>
        <v/>
      </c>
      <c r="Z815" s="1" t="b">
        <v>0</v>
      </c>
      <c r="AA815" s="13"/>
      <c r="AB815" s="13"/>
      <c r="AC815" s="13"/>
      <c r="AD815" s="13"/>
      <c r="AE815" s="13"/>
      <c r="AG815" s="32" t="str" cm="1">
        <f t="array" ref="AG815">_xlfn.IFS(AH815="","",AH815="Yes",IF(ISNUMBER(U815),IF(U815&lt;1988,"Yes","No"),"No"),TRUE,"")</f>
        <v/>
      </c>
      <c r="AH815" s="32" t="str">
        <f t="shared" si="38"/>
        <v/>
      </c>
      <c r="AI815" s="32" t="str" cm="1">
        <f t="array" ref="AI815">_xlfn.IFS(AJ815="","",AJ815="Yes",IF(ISNUMBER(U815),IF(U815&lt;1988,"Yes","No"),"No"),TRUE,"No")</f>
        <v>No</v>
      </c>
      <c r="AJ815" s="32" t="str" cm="1">
        <f t="array" ref="AJ815">_xlfn.IFS(AND(S815="",T815=""),"",
     OR(S815="Lead",T815="Lead"),"No",
     OR(S815="Non-Lead Copper",T815="Non-Lead Copper"),"Yes",
     TRUE,"No")</f>
        <v>No</v>
      </c>
      <c r="AK815" s="32" t="str" cm="1">
        <f t="array" ref="AK815">_xlfn.IFS(AND(S815="",T815=""),"",
     OR(S815="Lead",T815="Lead"),"Yes",
     TRUE,"No")</f>
        <v>No</v>
      </c>
    </row>
    <row r="816" spans="1:37">
      <c r="A816" s="28">
        <v>814</v>
      </c>
      <c r="B816" s="2"/>
      <c r="C816" s="2"/>
      <c r="D816" s="3"/>
      <c r="E816" s="2"/>
      <c r="F816" s="5" t="s">
        <v>68</v>
      </c>
      <c r="G816" s="2"/>
      <c r="H816" s="2"/>
      <c r="I816" s="2"/>
      <c r="J816" s="2"/>
      <c r="K816" s="2"/>
      <c r="L816" s="2"/>
      <c r="M816" s="4"/>
      <c r="N816" s="2"/>
      <c r="O816" s="2"/>
      <c r="P816" s="2"/>
      <c r="Q816" s="2"/>
      <c r="R816" s="5"/>
      <c r="S816" s="2" t="s">
        <v>68</v>
      </c>
      <c r="T816" s="2" t="s">
        <v>68</v>
      </c>
      <c r="U816" s="34"/>
      <c r="V816" s="30" t="str" cm="1">
        <f t="array" ref="V816">_xlfn.IFS(
    D816="","",
    AND(D816="Single Family Residence",OR(X816="Lead",S816="Lead",T816="Lead"),OR(Q816="No",Q816="Unknown",Q816="")),"Tier 1",
    AND(D816="Single Family Residence",OR(X816="GRR",S816="Galvanized",T816="Galvanized",F816="Lead"),OR(Q816="No",Q816="Unknown",Q816="")),"Tier 3",
    AND(D816="Single Family Residence",AI816="Yes",OR(Q816="No",Q816="Unknown",Q816="")),"Tier 4",
    AND(D816&lt;&gt;"Single Family Residence",OR(X816="Lead",AK816="Yes"),OR(Q816="No",Q816="Unknown",Q816="")),"Tier 2",
    OR(Q816="No",Q816="Unknown",Q816=""),"Tier 5",
    Q816="Yes","No Tier",
    TRUE,"")</f>
        <v/>
      </c>
      <c r="W816" s="32" t="str">
        <f t="shared" si="36"/>
        <v>Unknown</v>
      </c>
      <c r="X816" s="32" t="str" cm="1">
        <f t="array" ref="X816">_xlfn.IFS(
    AND(G816="",M816=""), "",
    OR(G816="Lead", G816="Lead Lined Galvanized", M816="Lead", M816="Lead Lined Galvanized"), "Lead",
    AND(G816="GRR", M816="GRR"), "Non-Lead",
    OR(AND(G816="GRR", M816=""), AND(G816="", M816="GRR")), "Non-Lead",
    AND(G816&lt;&gt;"GRR", G816&lt;&gt;"", M816="GRR", OR(I816="Yes", I816="Unknown", I816="")), "GRR",
    AND(G816&lt;&gt;"GRR", G816&lt;&gt;"", M816="GRR", I816="No"), "Non-Lead",
    OR(G816="Unknown", M816="Unknown"), "Unknown",
    OR(NOT(OR(G816="Lead", G816="Lead Lined Galvanized", G816="GRR", G816="Unknown")),
       NOT(OR(M816="Lead", M816="Lead Lined Galvanized", M816="GRR", M816="Unknown"))), "Non-Lead",
    TRUE, ""
)</f>
        <v/>
      </c>
      <c r="Y816" s="31" t="str">
        <f t="shared" si="37"/>
        <v/>
      </c>
      <c r="Z816" s="1" t="b">
        <v>0</v>
      </c>
      <c r="AA816" s="13"/>
      <c r="AB816" s="13"/>
      <c r="AC816" s="13"/>
      <c r="AD816" s="13"/>
      <c r="AE816" s="13"/>
      <c r="AG816" s="32" t="str" cm="1">
        <f t="array" ref="AG816">_xlfn.IFS(AH816="","",AH816="Yes",IF(ISNUMBER(U816),IF(U816&lt;1988,"Yes","No"),"No"),TRUE,"")</f>
        <v/>
      </c>
      <c r="AH816" s="32" t="str">
        <f t="shared" si="38"/>
        <v/>
      </c>
      <c r="AI816" s="32" t="str" cm="1">
        <f t="array" ref="AI816">_xlfn.IFS(AJ816="","",AJ816="Yes",IF(ISNUMBER(U816),IF(U816&lt;1988,"Yes","No"),"No"),TRUE,"No")</f>
        <v>No</v>
      </c>
      <c r="AJ816" s="32" t="str" cm="1">
        <f t="array" ref="AJ816">_xlfn.IFS(AND(S816="",T816=""),"",
     OR(S816="Lead",T816="Lead"),"No",
     OR(S816="Non-Lead Copper",T816="Non-Lead Copper"),"Yes",
     TRUE,"No")</f>
        <v>No</v>
      </c>
      <c r="AK816" s="32" t="str" cm="1">
        <f t="array" ref="AK816">_xlfn.IFS(AND(S816="",T816=""),"",
     OR(S816="Lead",T816="Lead"),"Yes",
     TRUE,"No")</f>
        <v>No</v>
      </c>
    </row>
    <row r="817" spans="1:37">
      <c r="A817" s="28">
        <v>815</v>
      </c>
      <c r="B817" s="2"/>
      <c r="C817" s="2"/>
      <c r="D817" s="3"/>
      <c r="E817" s="2"/>
      <c r="F817" s="5" t="s">
        <v>68</v>
      </c>
      <c r="G817" s="2"/>
      <c r="H817" s="2"/>
      <c r="I817" s="2"/>
      <c r="J817" s="2"/>
      <c r="K817" s="2"/>
      <c r="L817" s="2"/>
      <c r="M817" s="4"/>
      <c r="N817" s="2"/>
      <c r="O817" s="2"/>
      <c r="P817" s="2"/>
      <c r="Q817" s="2"/>
      <c r="R817" s="5"/>
      <c r="S817" s="2" t="s">
        <v>68</v>
      </c>
      <c r="T817" s="2" t="s">
        <v>68</v>
      </c>
      <c r="U817" s="34"/>
      <c r="V817" s="30" t="str" cm="1">
        <f t="array" ref="V817">_xlfn.IFS(
    D817="","",
    AND(D817="Single Family Residence",OR(X817="Lead",S817="Lead",T817="Lead"),OR(Q817="No",Q817="Unknown",Q817="")),"Tier 1",
    AND(D817="Single Family Residence",OR(X817="GRR",S817="Galvanized",T817="Galvanized",F817="Lead"),OR(Q817="No",Q817="Unknown",Q817="")),"Tier 3",
    AND(D817="Single Family Residence",AI817="Yes",OR(Q817="No",Q817="Unknown",Q817="")),"Tier 4",
    AND(D817&lt;&gt;"Single Family Residence",OR(X817="Lead",AK817="Yes"),OR(Q817="No",Q817="Unknown",Q817="")),"Tier 2",
    OR(Q817="No",Q817="Unknown",Q817=""),"Tier 5",
    Q817="Yes","No Tier",
    TRUE,"")</f>
        <v/>
      </c>
      <c r="W817" s="32" t="str">
        <f t="shared" si="36"/>
        <v>Unknown</v>
      </c>
      <c r="X817" s="32" t="str" cm="1">
        <f t="array" ref="X817">_xlfn.IFS(
    AND(G817="",M817=""), "",
    OR(G817="Lead", G817="Lead Lined Galvanized", M817="Lead", M817="Lead Lined Galvanized"), "Lead",
    AND(G817="GRR", M817="GRR"), "Non-Lead",
    OR(AND(G817="GRR", M817=""), AND(G817="", M817="GRR")), "Non-Lead",
    AND(G817&lt;&gt;"GRR", G817&lt;&gt;"", M817="GRR", OR(I817="Yes", I817="Unknown", I817="")), "GRR",
    AND(G817&lt;&gt;"GRR", G817&lt;&gt;"", M817="GRR", I817="No"), "Non-Lead",
    OR(G817="Unknown", M817="Unknown"), "Unknown",
    OR(NOT(OR(G817="Lead", G817="Lead Lined Galvanized", G817="GRR", G817="Unknown")),
       NOT(OR(M817="Lead", M817="Lead Lined Galvanized", M817="GRR", M817="Unknown"))), "Non-Lead",
    TRUE, ""
)</f>
        <v/>
      </c>
      <c r="Y817" s="31" t="str">
        <f t="shared" si="37"/>
        <v/>
      </c>
      <c r="Z817" s="1" t="b">
        <v>0</v>
      </c>
      <c r="AA817" s="13"/>
      <c r="AB817" s="13"/>
      <c r="AC817" s="13"/>
      <c r="AD817" s="13"/>
      <c r="AE817" s="13"/>
      <c r="AG817" s="32" t="str" cm="1">
        <f t="array" ref="AG817">_xlfn.IFS(AH817="","",AH817="Yes",IF(ISNUMBER(U817),IF(U817&lt;1988,"Yes","No"),"No"),TRUE,"")</f>
        <v/>
      </c>
      <c r="AH817" s="32" t="str">
        <f t="shared" si="38"/>
        <v/>
      </c>
      <c r="AI817" s="32" t="str" cm="1">
        <f t="array" ref="AI817">_xlfn.IFS(AJ817="","",AJ817="Yes",IF(ISNUMBER(U817),IF(U817&lt;1988,"Yes","No"),"No"),TRUE,"No")</f>
        <v>No</v>
      </c>
      <c r="AJ817" s="32" t="str" cm="1">
        <f t="array" ref="AJ817">_xlfn.IFS(AND(S817="",T817=""),"",
     OR(S817="Lead",T817="Lead"),"No",
     OR(S817="Non-Lead Copper",T817="Non-Lead Copper"),"Yes",
     TRUE,"No")</f>
        <v>No</v>
      </c>
      <c r="AK817" s="32" t="str" cm="1">
        <f t="array" ref="AK817">_xlfn.IFS(AND(S817="",T817=""),"",
     OR(S817="Lead",T817="Lead"),"Yes",
     TRUE,"No")</f>
        <v>No</v>
      </c>
    </row>
    <row r="818" spans="1:37">
      <c r="A818" s="28">
        <v>816</v>
      </c>
      <c r="B818" s="2"/>
      <c r="C818" s="2"/>
      <c r="D818" s="3"/>
      <c r="E818" s="2"/>
      <c r="F818" s="5" t="s">
        <v>68</v>
      </c>
      <c r="G818" s="2"/>
      <c r="H818" s="2"/>
      <c r="I818" s="2"/>
      <c r="J818" s="2"/>
      <c r="K818" s="2"/>
      <c r="L818" s="2"/>
      <c r="M818" s="4"/>
      <c r="N818" s="2"/>
      <c r="O818" s="2"/>
      <c r="P818" s="2"/>
      <c r="Q818" s="2"/>
      <c r="R818" s="5"/>
      <c r="S818" s="2" t="s">
        <v>68</v>
      </c>
      <c r="T818" s="2" t="s">
        <v>68</v>
      </c>
      <c r="U818" s="34"/>
      <c r="V818" s="30" t="str" cm="1">
        <f t="array" ref="V818">_xlfn.IFS(
    D818="","",
    AND(D818="Single Family Residence",OR(X818="Lead",S818="Lead",T818="Lead"),OR(Q818="No",Q818="Unknown",Q818="")),"Tier 1",
    AND(D818="Single Family Residence",OR(X818="GRR",S818="Galvanized",T818="Galvanized",F818="Lead"),OR(Q818="No",Q818="Unknown",Q818="")),"Tier 3",
    AND(D818="Single Family Residence",AI818="Yes",OR(Q818="No",Q818="Unknown",Q818="")),"Tier 4",
    AND(D818&lt;&gt;"Single Family Residence",OR(X818="Lead",AK818="Yes"),OR(Q818="No",Q818="Unknown",Q818="")),"Tier 2",
    OR(Q818="No",Q818="Unknown",Q818=""),"Tier 5",
    Q818="Yes","No Tier",
    TRUE,"")</f>
        <v/>
      </c>
      <c r="W818" s="32" t="str">
        <f t="shared" si="36"/>
        <v>Unknown</v>
      </c>
      <c r="X818" s="32" t="str" cm="1">
        <f t="array" ref="X818">_xlfn.IFS(
    AND(G818="",M818=""), "",
    OR(G818="Lead", G818="Lead Lined Galvanized", M818="Lead", M818="Lead Lined Galvanized"), "Lead",
    AND(G818="GRR", M818="GRR"), "Non-Lead",
    OR(AND(G818="GRR", M818=""), AND(G818="", M818="GRR")), "Non-Lead",
    AND(G818&lt;&gt;"GRR", G818&lt;&gt;"", M818="GRR", OR(I818="Yes", I818="Unknown", I818="")), "GRR",
    AND(G818&lt;&gt;"GRR", G818&lt;&gt;"", M818="GRR", I818="No"), "Non-Lead",
    OR(G818="Unknown", M818="Unknown"), "Unknown",
    OR(NOT(OR(G818="Lead", G818="Lead Lined Galvanized", G818="GRR", G818="Unknown")),
       NOT(OR(M818="Lead", M818="Lead Lined Galvanized", M818="GRR", M818="Unknown"))), "Non-Lead",
    TRUE, ""
)</f>
        <v/>
      </c>
      <c r="Y818" s="31" t="str">
        <f t="shared" si="37"/>
        <v/>
      </c>
      <c r="Z818" s="1" t="b">
        <v>0</v>
      </c>
      <c r="AA818" s="13"/>
      <c r="AB818" s="13"/>
      <c r="AC818" s="13"/>
      <c r="AD818" s="13"/>
      <c r="AE818" s="13"/>
      <c r="AG818" s="32" t="str" cm="1">
        <f t="array" ref="AG818">_xlfn.IFS(AH818="","",AH818="Yes",IF(ISNUMBER(U818),IF(U818&lt;1988,"Yes","No"),"No"),TRUE,"")</f>
        <v/>
      </c>
      <c r="AH818" s="32" t="str">
        <f t="shared" si="38"/>
        <v/>
      </c>
      <c r="AI818" s="32" t="str" cm="1">
        <f t="array" ref="AI818">_xlfn.IFS(AJ818="","",AJ818="Yes",IF(ISNUMBER(U818),IF(U818&lt;1988,"Yes","No"),"No"),TRUE,"No")</f>
        <v>No</v>
      </c>
      <c r="AJ818" s="32" t="str" cm="1">
        <f t="array" ref="AJ818">_xlfn.IFS(AND(S818="",T818=""),"",
     OR(S818="Lead",T818="Lead"),"No",
     OR(S818="Non-Lead Copper",T818="Non-Lead Copper"),"Yes",
     TRUE,"No")</f>
        <v>No</v>
      </c>
      <c r="AK818" s="32" t="str" cm="1">
        <f t="array" ref="AK818">_xlfn.IFS(AND(S818="",T818=""),"",
     OR(S818="Lead",T818="Lead"),"Yes",
     TRUE,"No")</f>
        <v>No</v>
      </c>
    </row>
    <row r="819" spans="1:37">
      <c r="A819" s="28">
        <v>817</v>
      </c>
      <c r="B819" s="2"/>
      <c r="C819" s="2"/>
      <c r="D819" s="3"/>
      <c r="E819" s="2"/>
      <c r="F819" s="5" t="s">
        <v>68</v>
      </c>
      <c r="G819" s="2"/>
      <c r="H819" s="2"/>
      <c r="I819" s="2"/>
      <c r="J819" s="2"/>
      <c r="K819" s="2"/>
      <c r="L819" s="2"/>
      <c r="M819" s="4"/>
      <c r="N819" s="2"/>
      <c r="O819" s="2"/>
      <c r="P819" s="2"/>
      <c r="Q819" s="2"/>
      <c r="R819" s="5"/>
      <c r="S819" s="2" t="s">
        <v>68</v>
      </c>
      <c r="T819" s="2" t="s">
        <v>68</v>
      </c>
      <c r="U819" s="34"/>
      <c r="V819" s="30" t="str" cm="1">
        <f t="array" ref="V819">_xlfn.IFS(
    D819="","",
    AND(D819="Single Family Residence",OR(X819="Lead",S819="Lead",T819="Lead"),OR(Q819="No",Q819="Unknown",Q819="")),"Tier 1",
    AND(D819="Single Family Residence",OR(X819="GRR",S819="Galvanized",T819="Galvanized",F819="Lead"),OR(Q819="No",Q819="Unknown",Q819="")),"Tier 3",
    AND(D819="Single Family Residence",AI819="Yes",OR(Q819="No",Q819="Unknown",Q819="")),"Tier 4",
    AND(D819&lt;&gt;"Single Family Residence",OR(X819="Lead",AK819="Yes"),OR(Q819="No",Q819="Unknown",Q819="")),"Tier 2",
    OR(Q819="No",Q819="Unknown",Q819=""),"Tier 5",
    Q819="Yes","No Tier",
    TRUE,"")</f>
        <v/>
      </c>
      <c r="W819" s="32" t="str">
        <f t="shared" si="36"/>
        <v>Unknown</v>
      </c>
      <c r="X819" s="32" t="str" cm="1">
        <f t="array" ref="X819">_xlfn.IFS(
    AND(G819="",M819=""), "",
    OR(G819="Lead", G819="Lead Lined Galvanized", M819="Lead", M819="Lead Lined Galvanized"), "Lead",
    AND(G819="GRR", M819="GRR"), "Non-Lead",
    OR(AND(G819="GRR", M819=""), AND(G819="", M819="GRR")), "Non-Lead",
    AND(G819&lt;&gt;"GRR", G819&lt;&gt;"", M819="GRR", OR(I819="Yes", I819="Unknown", I819="")), "GRR",
    AND(G819&lt;&gt;"GRR", G819&lt;&gt;"", M819="GRR", I819="No"), "Non-Lead",
    OR(G819="Unknown", M819="Unknown"), "Unknown",
    OR(NOT(OR(G819="Lead", G819="Lead Lined Galvanized", G819="GRR", G819="Unknown")),
       NOT(OR(M819="Lead", M819="Lead Lined Galvanized", M819="GRR", M819="Unknown"))), "Non-Lead",
    TRUE, ""
)</f>
        <v/>
      </c>
      <c r="Y819" s="31" t="str">
        <f t="shared" si="37"/>
        <v/>
      </c>
      <c r="Z819" s="1" t="b">
        <v>0</v>
      </c>
      <c r="AA819" s="13"/>
      <c r="AB819" s="13"/>
      <c r="AC819" s="13"/>
      <c r="AD819" s="13"/>
      <c r="AE819" s="13"/>
      <c r="AG819" s="32" t="str" cm="1">
        <f t="array" ref="AG819">_xlfn.IFS(AH819="","",AH819="Yes",IF(ISNUMBER(U819),IF(U819&lt;1988,"Yes","No"),"No"),TRUE,"")</f>
        <v/>
      </c>
      <c r="AH819" s="32" t="str">
        <f t="shared" si="38"/>
        <v/>
      </c>
      <c r="AI819" s="32" t="str" cm="1">
        <f t="array" ref="AI819">_xlfn.IFS(AJ819="","",AJ819="Yes",IF(ISNUMBER(U819),IF(U819&lt;1988,"Yes","No"),"No"),TRUE,"No")</f>
        <v>No</v>
      </c>
      <c r="AJ819" s="32" t="str" cm="1">
        <f t="array" ref="AJ819">_xlfn.IFS(AND(S819="",T819=""),"",
     OR(S819="Lead",T819="Lead"),"No",
     OR(S819="Non-Lead Copper",T819="Non-Lead Copper"),"Yes",
     TRUE,"No")</f>
        <v>No</v>
      </c>
      <c r="AK819" s="32" t="str" cm="1">
        <f t="array" ref="AK819">_xlfn.IFS(AND(S819="",T819=""),"",
     OR(S819="Lead",T819="Lead"),"Yes",
     TRUE,"No")</f>
        <v>No</v>
      </c>
    </row>
    <row r="820" spans="1:37">
      <c r="A820" s="28">
        <v>818</v>
      </c>
      <c r="B820" s="2"/>
      <c r="C820" s="2"/>
      <c r="D820" s="3"/>
      <c r="E820" s="2"/>
      <c r="F820" s="5" t="s">
        <v>68</v>
      </c>
      <c r="G820" s="2"/>
      <c r="H820" s="2"/>
      <c r="I820" s="2"/>
      <c r="J820" s="2"/>
      <c r="K820" s="2"/>
      <c r="L820" s="2"/>
      <c r="M820" s="4"/>
      <c r="N820" s="2"/>
      <c r="O820" s="2"/>
      <c r="P820" s="2"/>
      <c r="Q820" s="2"/>
      <c r="R820" s="5"/>
      <c r="S820" s="2" t="s">
        <v>68</v>
      </c>
      <c r="T820" s="2" t="s">
        <v>68</v>
      </c>
      <c r="U820" s="34"/>
      <c r="V820" s="30" t="str" cm="1">
        <f t="array" ref="V820">_xlfn.IFS(
    D820="","",
    AND(D820="Single Family Residence",OR(X820="Lead",S820="Lead",T820="Lead"),OR(Q820="No",Q820="Unknown",Q820="")),"Tier 1",
    AND(D820="Single Family Residence",OR(X820="GRR",S820="Galvanized",T820="Galvanized",F820="Lead"),OR(Q820="No",Q820="Unknown",Q820="")),"Tier 3",
    AND(D820="Single Family Residence",AI820="Yes",OR(Q820="No",Q820="Unknown",Q820="")),"Tier 4",
    AND(D820&lt;&gt;"Single Family Residence",OR(X820="Lead",AK820="Yes"),OR(Q820="No",Q820="Unknown",Q820="")),"Tier 2",
    OR(Q820="No",Q820="Unknown",Q820=""),"Tier 5",
    Q820="Yes","No Tier",
    TRUE,"")</f>
        <v/>
      </c>
      <c r="W820" s="32" t="str">
        <f t="shared" si="36"/>
        <v>Unknown</v>
      </c>
      <c r="X820" s="32" t="str" cm="1">
        <f t="array" ref="X820">_xlfn.IFS(
    AND(G820="",M820=""), "",
    OR(G820="Lead", G820="Lead Lined Galvanized", M820="Lead", M820="Lead Lined Galvanized"), "Lead",
    AND(G820="GRR", M820="GRR"), "Non-Lead",
    OR(AND(G820="GRR", M820=""), AND(G820="", M820="GRR")), "Non-Lead",
    AND(G820&lt;&gt;"GRR", G820&lt;&gt;"", M820="GRR", OR(I820="Yes", I820="Unknown", I820="")), "GRR",
    AND(G820&lt;&gt;"GRR", G820&lt;&gt;"", M820="GRR", I820="No"), "Non-Lead",
    OR(G820="Unknown", M820="Unknown"), "Unknown",
    OR(NOT(OR(G820="Lead", G820="Lead Lined Galvanized", G820="GRR", G820="Unknown")),
       NOT(OR(M820="Lead", M820="Lead Lined Galvanized", M820="GRR", M820="Unknown"))), "Non-Lead",
    TRUE, ""
)</f>
        <v/>
      </c>
      <c r="Y820" s="31" t="str">
        <f t="shared" si="37"/>
        <v/>
      </c>
      <c r="Z820" s="1" t="b">
        <v>0</v>
      </c>
      <c r="AA820" s="13"/>
      <c r="AB820" s="13"/>
      <c r="AC820" s="13"/>
      <c r="AD820" s="13"/>
      <c r="AE820" s="13"/>
      <c r="AG820" s="32" t="str" cm="1">
        <f t="array" ref="AG820">_xlfn.IFS(AH820="","",AH820="Yes",IF(ISNUMBER(U820),IF(U820&lt;1988,"Yes","No"),"No"),TRUE,"")</f>
        <v/>
      </c>
      <c r="AH820" s="32" t="str">
        <f t="shared" si="38"/>
        <v/>
      </c>
      <c r="AI820" s="32" t="str" cm="1">
        <f t="array" ref="AI820">_xlfn.IFS(AJ820="","",AJ820="Yes",IF(ISNUMBER(U820),IF(U820&lt;1988,"Yes","No"),"No"),TRUE,"No")</f>
        <v>No</v>
      </c>
      <c r="AJ820" s="32" t="str" cm="1">
        <f t="array" ref="AJ820">_xlfn.IFS(AND(S820="",T820=""),"",
     OR(S820="Lead",T820="Lead"),"No",
     OR(S820="Non-Lead Copper",T820="Non-Lead Copper"),"Yes",
     TRUE,"No")</f>
        <v>No</v>
      </c>
      <c r="AK820" s="32" t="str" cm="1">
        <f t="array" ref="AK820">_xlfn.IFS(AND(S820="",T820=""),"",
     OR(S820="Lead",T820="Lead"),"Yes",
     TRUE,"No")</f>
        <v>No</v>
      </c>
    </row>
    <row r="821" spans="1:37">
      <c r="A821" s="28">
        <v>819</v>
      </c>
      <c r="B821" s="2"/>
      <c r="C821" s="2"/>
      <c r="D821" s="3"/>
      <c r="E821" s="2"/>
      <c r="F821" s="5" t="s">
        <v>68</v>
      </c>
      <c r="G821" s="2"/>
      <c r="H821" s="2"/>
      <c r="I821" s="2"/>
      <c r="J821" s="2"/>
      <c r="K821" s="2"/>
      <c r="L821" s="2"/>
      <c r="M821" s="4"/>
      <c r="N821" s="2"/>
      <c r="O821" s="2"/>
      <c r="P821" s="2"/>
      <c r="Q821" s="2"/>
      <c r="R821" s="5"/>
      <c r="S821" s="2" t="s">
        <v>68</v>
      </c>
      <c r="T821" s="2" t="s">
        <v>68</v>
      </c>
      <c r="U821" s="34"/>
      <c r="V821" s="30" t="str" cm="1">
        <f t="array" ref="V821">_xlfn.IFS(
    D821="","",
    AND(D821="Single Family Residence",OR(X821="Lead",S821="Lead",T821="Lead"),OR(Q821="No",Q821="Unknown",Q821="")),"Tier 1",
    AND(D821="Single Family Residence",OR(X821="GRR",S821="Galvanized",T821="Galvanized",F821="Lead"),OR(Q821="No",Q821="Unknown",Q821="")),"Tier 3",
    AND(D821="Single Family Residence",AI821="Yes",OR(Q821="No",Q821="Unknown",Q821="")),"Tier 4",
    AND(D821&lt;&gt;"Single Family Residence",OR(X821="Lead",AK821="Yes"),OR(Q821="No",Q821="Unknown",Q821="")),"Tier 2",
    OR(Q821="No",Q821="Unknown",Q821=""),"Tier 5",
    Q821="Yes","No Tier",
    TRUE,"")</f>
        <v/>
      </c>
      <c r="W821" s="32" t="str">
        <f t="shared" si="36"/>
        <v>Unknown</v>
      </c>
      <c r="X821" s="32" t="str" cm="1">
        <f t="array" ref="X821">_xlfn.IFS(
    AND(G821="",M821=""), "",
    OR(G821="Lead", G821="Lead Lined Galvanized", M821="Lead", M821="Lead Lined Galvanized"), "Lead",
    AND(G821="GRR", M821="GRR"), "Non-Lead",
    OR(AND(G821="GRR", M821=""), AND(G821="", M821="GRR")), "Non-Lead",
    AND(G821&lt;&gt;"GRR", G821&lt;&gt;"", M821="GRR", OR(I821="Yes", I821="Unknown", I821="")), "GRR",
    AND(G821&lt;&gt;"GRR", G821&lt;&gt;"", M821="GRR", I821="No"), "Non-Lead",
    OR(G821="Unknown", M821="Unknown"), "Unknown",
    OR(NOT(OR(G821="Lead", G821="Lead Lined Galvanized", G821="GRR", G821="Unknown")),
       NOT(OR(M821="Lead", M821="Lead Lined Galvanized", M821="GRR", M821="Unknown"))), "Non-Lead",
    TRUE, ""
)</f>
        <v/>
      </c>
      <c r="Y821" s="31" t="str">
        <f t="shared" si="37"/>
        <v/>
      </c>
      <c r="Z821" s="1" t="b">
        <v>0</v>
      </c>
      <c r="AA821" s="13"/>
      <c r="AB821" s="13"/>
      <c r="AC821" s="13"/>
      <c r="AD821" s="13"/>
      <c r="AE821" s="13"/>
      <c r="AG821" s="32" t="str" cm="1">
        <f t="array" ref="AG821">_xlfn.IFS(AH821="","",AH821="Yes",IF(ISNUMBER(U821),IF(U821&lt;1988,"Yes","No"),"No"),TRUE,"")</f>
        <v/>
      </c>
      <c r="AH821" s="32" t="str">
        <f t="shared" si="38"/>
        <v/>
      </c>
      <c r="AI821" s="32" t="str" cm="1">
        <f t="array" ref="AI821">_xlfn.IFS(AJ821="","",AJ821="Yes",IF(ISNUMBER(U821),IF(U821&lt;1988,"Yes","No"),"No"),TRUE,"No")</f>
        <v>No</v>
      </c>
      <c r="AJ821" s="32" t="str" cm="1">
        <f t="array" ref="AJ821">_xlfn.IFS(AND(S821="",T821=""),"",
     OR(S821="Lead",T821="Lead"),"No",
     OR(S821="Non-Lead Copper",T821="Non-Lead Copper"),"Yes",
     TRUE,"No")</f>
        <v>No</v>
      </c>
      <c r="AK821" s="32" t="str" cm="1">
        <f t="array" ref="AK821">_xlfn.IFS(AND(S821="",T821=""),"",
     OR(S821="Lead",T821="Lead"),"Yes",
     TRUE,"No")</f>
        <v>No</v>
      </c>
    </row>
    <row r="822" spans="1:37">
      <c r="A822" s="28">
        <v>820</v>
      </c>
      <c r="B822" s="2"/>
      <c r="C822" s="2"/>
      <c r="D822" s="3"/>
      <c r="E822" s="2"/>
      <c r="F822" s="5" t="s">
        <v>68</v>
      </c>
      <c r="G822" s="2"/>
      <c r="H822" s="2"/>
      <c r="I822" s="2"/>
      <c r="J822" s="2"/>
      <c r="K822" s="2"/>
      <c r="L822" s="2"/>
      <c r="M822" s="4"/>
      <c r="N822" s="2"/>
      <c r="O822" s="2"/>
      <c r="P822" s="2"/>
      <c r="Q822" s="2"/>
      <c r="R822" s="5"/>
      <c r="S822" s="2" t="s">
        <v>68</v>
      </c>
      <c r="T822" s="2" t="s">
        <v>68</v>
      </c>
      <c r="U822" s="34"/>
      <c r="V822" s="30" t="str" cm="1">
        <f t="array" ref="V822">_xlfn.IFS(
    D822="","",
    AND(D822="Single Family Residence",OR(X822="Lead",S822="Lead",T822="Lead"),OR(Q822="No",Q822="Unknown",Q822="")),"Tier 1",
    AND(D822="Single Family Residence",OR(X822="GRR",S822="Galvanized",T822="Galvanized",F822="Lead"),OR(Q822="No",Q822="Unknown",Q822="")),"Tier 3",
    AND(D822="Single Family Residence",AI822="Yes",OR(Q822="No",Q822="Unknown",Q822="")),"Tier 4",
    AND(D822&lt;&gt;"Single Family Residence",OR(X822="Lead",AK822="Yes"),OR(Q822="No",Q822="Unknown",Q822="")),"Tier 2",
    OR(Q822="No",Q822="Unknown",Q822=""),"Tier 5",
    Q822="Yes","No Tier",
    TRUE,"")</f>
        <v/>
      </c>
      <c r="W822" s="32" t="str">
        <f t="shared" si="36"/>
        <v>Unknown</v>
      </c>
      <c r="X822" s="32" t="str" cm="1">
        <f t="array" ref="X822">_xlfn.IFS(
    AND(G822="",M822=""), "",
    OR(G822="Lead", G822="Lead Lined Galvanized", M822="Lead", M822="Lead Lined Galvanized"), "Lead",
    AND(G822="GRR", M822="GRR"), "Non-Lead",
    OR(AND(G822="GRR", M822=""), AND(G822="", M822="GRR")), "Non-Lead",
    AND(G822&lt;&gt;"GRR", G822&lt;&gt;"", M822="GRR", OR(I822="Yes", I822="Unknown", I822="")), "GRR",
    AND(G822&lt;&gt;"GRR", G822&lt;&gt;"", M822="GRR", I822="No"), "Non-Lead",
    OR(G822="Unknown", M822="Unknown"), "Unknown",
    OR(NOT(OR(G822="Lead", G822="Lead Lined Galvanized", G822="GRR", G822="Unknown")),
       NOT(OR(M822="Lead", M822="Lead Lined Galvanized", M822="GRR", M822="Unknown"))), "Non-Lead",
    TRUE, ""
)</f>
        <v/>
      </c>
      <c r="Y822" s="31" t="str">
        <f t="shared" si="37"/>
        <v/>
      </c>
      <c r="Z822" s="1" t="b">
        <v>0</v>
      </c>
      <c r="AA822" s="13"/>
      <c r="AB822" s="13"/>
      <c r="AC822" s="13"/>
      <c r="AD822" s="13"/>
      <c r="AE822" s="13"/>
      <c r="AG822" s="32" t="str" cm="1">
        <f t="array" ref="AG822">_xlfn.IFS(AH822="","",AH822="Yes",IF(ISNUMBER(U822),IF(U822&lt;1988,"Yes","No"),"No"),TRUE,"")</f>
        <v/>
      </c>
      <c r="AH822" s="32" t="str">
        <f t="shared" si="38"/>
        <v/>
      </c>
      <c r="AI822" s="32" t="str" cm="1">
        <f t="array" ref="AI822">_xlfn.IFS(AJ822="","",AJ822="Yes",IF(ISNUMBER(U822),IF(U822&lt;1988,"Yes","No"),"No"),TRUE,"No")</f>
        <v>No</v>
      </c>
      <c r="AJ822" s="32" t="str" cm="1">
        <f t="array" ref="AJ822">_xlfn.IFS(AND(S822="",T822=""),"",
     OR(S822="Lead",T822="Lead"),"No",
     OR(S822="Non-Lead Copper",T822="Non-Lead Copper"),"Yes",
     TRUE,"No")</f>
        <v>No</v>
      </c>
      <c r="AK822" s="32" t="str" cm="1">
        <f t="array" ref="AK822">_xlfn.IFS(AND(S822="",T822=""),"",
     OR(S822="Lead",T822="Lead"),"Yes",
     TRUE,"No")</f>
        <v>No</v>
      </c>
    </row>
    <row r="823" spans="1:37">
      <c r="A823" s="28">
        <v>821</v>
      </c>
      <c r="B823" s="2"/>
      <c r="C823" s="2"/>
      <c r="D823" s="3"/>
      <c r="E823" s="2"/>
      <c r="F823" s="5" t="s">
        <v>68</v>
      </c>
      <c r="G823" s="2"/>
      <c r="H823" s="2"/>
      <c r="I823" s="2"/>
      <c r="J823" s="2"/>
      <c r="K823" s="2"/>
      <c r="L823" s="2"/>
      <c r="M823" s="4"/>
      <c r="N823" s="2"/>
      <c r="O823" s="2"/>
      <c r="P823" s="2"/>
      <c r="Q823" s="2"/>
      <c r="R823" s="5"/>
      <c r="S823" s="2" t="s">
        <v>68</v>
      </c>
      <c r="T823" s="2" t="s">
        <v>68</v>
      </c>
      <c r="U823" s="34"/>
      <c r="V823" s="30" t="str" cm="1">
        <f t="array" ref="V823">_xlfn.IFS(
    D823="","",
    AND(D823="Single Family Residence",OR(X823="Lead",S823="Lead",T823="Lead"),OR(Q823="No",Q823="Unknown",Q823="")),"Tier 1",
    AND(D823="Single Family Residence",OR(X823="GRR",S823="Galvanized",T823="Galvanized",F823="Lead"),OR(Q823="No",Q823="Unknown",Q823="")),"Tier 3",
    AND(D823="Single Family Residence",AI823="Yes",OR(Q823="No",Q823="Unknown",Q823="")),"Tier 4",
    AND(D823&lt;&gt;"Single Family Residence",OR(X823="Lead",AK823="Yes"),OR(Q823="No",Q823="Unknown",Q823="")),"Tier 2",
    OR(Q823="No",Q823="Unknown",Q823=""),"Tier 5",
    Q823="Yes","No Tier",
    TRUE,"")</f>
        <v/>
      </c>
      <c r="W823" s="32" t="str">
        <f t="shared" si="36"/>
        <v>Unknown</v>
      </c>
      <c r="X823" s="32" t="str" cm="1">
        <f t="array" ref="X823">_xlfn.IFS(
    AND(G823="",M823=""), "",
    OR(G823="Lead", G823="Lead Lined Galvanized", M823="Lead", M823="Lead Lined Galvanized"), "Lead",
    AND(G823="GRR", M823="GRR"), "Non-Lead",
    OR(AND(G823="GRR", M823=""), AND(G823="", M823="GRR")), "Non-Lead",
    AND(G823&lt;&gt;"GRR", G823&lt;&gt;"", M823="GRR", OR(I823="Yes", I823="Unknown", I823="")), "GRR",
    AND(G823&lt;&gt;"GRR", G823&lt;&gt;"", M823="GRR", I823="No"), "Non-Lead",
    OR(G823="Unknown", M823="Unknown"), "Unknown",
    OR(NOT(OR(G823="Lead", G823="Lead Lined Galvanized", G823="GRR", G823="Unknown")),
       NOT(OR(M823="Lead", M823="Lead Lined Galvanized", M823="GRR", M823="Unknown"))), "Non-Lead",
    TRUE, ""
)</f>
        <v/>
      </c>
      <c r="Y823" s="31" t="str">
        <f t="shared" si="37"/>
        <v/>
      </c>
      <c r="Z823" s="1" t="b">
        <v>0</v>
      </c>
      <c r="AA823" s="13"/>
      <c r="AB823" s="13"/>
      <c r="AC823" s="13"/>
      <c r="AD823" s="13"/>
      <c r="AE823" s="13"/>
      <c r="AG823" s="32" t="str" cm="1">
        <f t="array" ref="AG823">_xlfn.IFS(AH823="","",AH823="Yes",IF(ISNUMBER(U823),IF(U823&lt;1988,"Yes","No"),"No"),TRUE,"")</f>
        <v/>
      </c>
      <c r="AH823" s="32" t="str">
        <f t="shared" si="38"/>
        <v/>
      </c>
      <c r="AI823" s="32" t="str" cm="1">
        <f t="array" ref="AI823">_xlfn.IFS(AJ823="","",AJ823="Yes",IF(ISNUMBER(U823),IF(U823&lt;1988,"Yes","No"),"No"),TRUE,"No")</f>
        <v>No</v>
      </c>
      <c r="AJ823" s="32" t="str" cm="1">
        <f t="array" ref="AJ823">_xlfn.IFS(AND(S823="",T823=""),"",
     OR(S823="Lead",T823="Lead"),"No",
     OR(S823="Non-Lead Copper",T823="Non-Lead Copper"),"Yes",
     TRUE,"No")</f>
        <v>No</v>
      </c>
      <c r="AK823" s="32" t="str" cm="1">
        <f t="array" ref="AK823">_xlfn.IFS(AND(S823="",T823=""),"",
     OR(S823="Lead",T823="Lead"),"Yes",
     TRUE,"No")</f>
        <v>No</v>
      </c>
    </row>
    <row r="824" spans="1:37">
      <c r="A824" s="28">
        <v>822</v>
      </c>
      <c r="B824" s="2"/>
      <c r="C824" s="2"/>
      <c r="D824" s="3"/>
      <c r="E824" s="2"/>
      <c r="F824" s="5" t="s">
        <v>68</v>
      </c>
      <c r="G824" s="2"/>
      <c r="H824" s="2"/>
      <c r="I824" s="2"/>
      <c r="J824" s="2"/>
      <c r="K824" s="2"/>
      <c r="L824" s="2"/>
      <c r="M824" s="4"/>
      <c r="N824" s="2"/>
      <c r="O824" s="2"/>
      <c r="P824" s="2"/>
      <c r="Q824" s="2"/>
      <c r="R824" s="5"/>
      <c r="S824" s="2" t="s">
        <v>68</v>
      </c>
      <c r="T824" s="2" t="s">
        <v>68</v>
      </c>
      <c r="U824" s="34"/>
      <c r="V824" s="30" t="str" cm="1">
        <f t="array" ref="V824">_xlfn.IFS(
    D824="","",
    AND(D824="Single Family Residence",OR(X824="Lead",S824="Lead",T824="Lead"),OR(Q824="No",Q824="Unknown",Q824="")),"Tier 1",
    AND(D824="Single Family Residence",OR(X824="GRR",S824="Galvanized",T824="Galvanized",F824="Lead"),OR(Q824="No",Q824="Unknown",Q824="")),"Tier 3",
    AND(D824="Single Family Residence",AI824="Yes",OR(Q824="No",Q824="Unknown",Q824="")),"Tier 4",
    AND(D824&lt;&gt;"Single Family Residence",OR(X824="Lead",AK824="Yes"),OR(Q824="No",Q824="Unknown",Q824="")),"Tier 2",
    OR(Q824="No",Q824="Unknown",Q824=""),"Tier 5",
    Q824="Yes","No Tier",
    TRUE,"")</f>
        <v/>
      </c>
      <c r="W824" s="32" t="str">
        <f t="shared" si="36"/>
        <v>Unknown</v>
      </c>
      <c r="X824" s="32" t="str" cm="1">
        <f t="array" ref="X824">_xlfn.IFS(
    AND(G824="",M824=""), "",
    OR(G824="Lead", G824="Lead Lined Galvanized", M824="Lead", M824="Lead Lined Galvanized"), "Lead",
    AND(G824="GRR", M824="GRR"), "Non-Lead",
    OR(AND(G824="GRR", M824=""), AND(G824="", M824="GRR")), "Non-Lead",
    AND(G824&lt;&gt;"GRR", G824&lt;&gt;"", M824="GRR", OR(I824="Yes", I824="Unknown", I824="")), "GRR",
    AND(G824&lt;&gt;"GRR", G824&lt;&gt;"", M824="GRR", I824="No"), "Non-Lead",
    OR(G824="Unknown", M824="Unknown"), "Unknown",
    OR(NOT(OR(G824="Lead", G824="Lead Lined Galvanized", G824="GRR", G824="Unknown")),
       NOT(OR(M824="Lead", M824="Lead Lined Galvanized", M824="GRR", M824="Unknown"))), "Non-Lead",
    TRUE, ""
)</f>
        <v/>
      </c>
      <c r="Y824" s="31" t="str">
        <f t="shared" si="37"/>
        <v/>
      </c>
      <c r="Z824" s="1" t="b">
        <v>0</v>
      </c>
      <c r="AA824" s="13"/>
      <c r="AB824" s="13"/>
      <c r="AC824" s="13"/>
      <c r="AD824" s="13"/>
      <c r="AE824" s="13"/>
      <c r="AG824" s="32" t="str" cm="1">
        <f t="array" ref="AG824">_xlfn.IFS(AH824="","",AH824="Yes",IF(ISNUMBER(U824),IF(U824&lt;1988,"Yes","No"),"No"),TRUE,"")</f>
        <v/>
      </c>
      <c r="AH824" s="32" t="str">
        <f t="shared" si="38"/>
        <v/>
      </c>
      <c r="AI824" s="32" t="str" cm="1">
        <f t="array" ref="AI824">_xlfn.IFS(AJ824="","",AJ824="Yes",IF(ISNUMBER(U824),IF(U824&lt;1988,"Yes","No"),"No"),TRUE,"No")</f>
        <v>No</v>
      </c>
      <c r="AJ824" s="32" t="str" cm="1">
        <f t="array" ref="AJ824">_xlfn.IFS(AND(S824="",T824=""),"",
     OR(S824="Lead",T824="Lead"),"No",
     OR(S824="Non-Lead Copper",T824="Non-Lead Copper"),"Yes",
     TRUE,"No")</f>
        <v>No</v>
      </c>
      <c r="AK824" s="32" t="str" cm="1">
        <f t="array" ref="AK824">_xlfn.IFS(AND(S824="",T824=""),"",
     OR(S824="Lead",T824="Lead"),"Yes",
     TRUE,"No")</f>
        <v>No</v>
      </c>
    </row>
    <row r="825" spans="1:37">
      <c r="A825" s="28">
        <v>823</v>
      </c>
      <c r="B825" s="2"/>
      <c r="C825" s="2"/>
      <c r="D825" s="3"/>
      <c r="E825" s="2"/>
      <c r="F825" s="5" t="s">
        <v>68</v>
      </c>
      <c r="G825" s="2"/>
      <c r="H825" s="2"/>
      <c r="I825" s="2"/>
      <c r="J825" s="2"/>
      <c r="K825" s="2"/>
      <c r="L825" s="2"/>
      <c r="M825" s="4"/>
      <c r="N825" s="2"/>
      <c r="O825" s="2"/>
      <c r="P825" s="2"/>
      <c r="Q825" s="2"/>
      <c r="R825" s="5"/>
      <c r="S825" s="2" t="s">
        <v>68</v>
      </c>
      <c r="T825" s="2" t="s">
        <v>68</v>
      </c>
      <c r="U825" s="34"/>
      <c r="V825" s="30" t="str" cm="1">
        <f t="array" ref="V825">_xlfn.IFS(
    D825="","",
    AND(D825="Single Family Residence",OR(X825="Lead",S825="Lead",T825="Lead"),OR(Q825="No",Q825="Unknown",Q825="")),"Tier 1",
    AND(D825="Single Family Residence",OR(X825="GRR",S825="Galvanized",T825="Galvanized",F825="Lead"),OR(Q825="No",Q825="Unknown",Q825="")),"Tier 3",
    AND(D825="Single Family Residence",AI825="Yes",OR(Q825="No",Q825="Unknown",Q825="")),"Tier 4",
    AND(D825&lt;&gt;"Single Family Residence",OR(X825="Lead",AK825="Yes"),OR(Q825="No",Q825="Unknown",Q825="")),"Tier 2",
    OR(Q825="No",Q825="Unknown",Q825=""),"Tier 5",
    Q825="Yes","No Tier",
    TRUE,"")</f>
        <v/>
      </c>
      <c r="W825" s="32" t="str">
        <f t="shared" si="36"/>
        <v>Unknown</v>
      </c>
      <c r="X825" s="32" t="str" cm="1">
        <f t="array" ref="X825">_xlfn.IFS(
    AND(G825="",M825=""), "",
    OR(G825="Lead", G825="Lead Lined Galvanized", M825="Lead", M825="Lead Lined Galvanized"), "Lead",
    AND(G825="GRR", M825="GRR"), "Non-Lead",
    OR(AND(G825="GRR", M825=""), AND(G825="", M825="GRR")), "Non-Lead",
    AND(G825&lt;&gt;"GRR", G825&lt;&gt;"", M825="GRR", OR(I825="Yes", I825="Unknown", I825="")), "GRR",
    AND(G825&lt;&gt;"GRR", G825&lt;&gt;"", M825="GRR", I825="No"), "Non-Lead",
    OR(G825="Unknown", M825="Unknown"), "Unknown",
    OR(NOT(OR(G825="Lead", G825="Lead Lined Galvanized", G825="GRR", G825="Unknown")),
       NOT(OR(M825="Lead", M825="Lead Lined Galvanized", M825="GRR", M825="Unknown"))), "Non-Lead",
    TRUE, ""
)</f>
        <v/>
      </c>
      <c r="Y825" s="31" t="str">
        <f t="shared" si="37"/>
        <v/>
      </c>
      <c r="Z825" s="1" t="b">
        <v>0</v>
      </c>
      <c r="AA825" s="13"/>
      <c r="AB825" s="13"/>
      <c r="AC825" s="13"/>
      <c r="AD825" s="13"/>
      <c r="AE825" s="13"/>
      <c r="AG825" s="32" t="str" cm="1">
        <f t="array" ref="AG825">_xlfn.IFS(AH825="","",AH825="Yes",IF(ISNUMBER(U825),IF(U825&lt;1988,"Yes","No"),"No"),TRUE,"")</f>
        <v/>
      </c>
      <c r="AH825" s="32" t="str">
        <f t="shared" si="38"/>
        <v/>
      </c>
      <c r="AI825" s="32" t="str" cm="1">
        <f t="array" ref="AI825">_xlfn.IFS(AJ825="","",AJ825="Yes",IF(ISNUMBER(U825),IF(U825&lt;1988,"Yes","No"),"No"),TRUE,"No")</f>
        <v>No</v>
      </c>
      <c r="AJ825" s="32" t="str" cm="1">
        <f t="array" ref="AJ825">_xlfn.IFS(AND(S825="",T825=""),"",
     OR(S825="Lead",T825="Lead"),"No",
     OR(S825="Non-Lead Copper",T825="Non-Lead Copper"),"Yes",
     TRUE,"No")</f>
        <v>No</v>
      </c>
      <c r="AK825" s="32" t="str" cm="1">
        <f t="array" ref="AK825">_xlfn.IFS(AND(S825="",T825=""),"",
     OR(S825="Lead",T825="Lead"),"Yes",
     TRUE,"No")</f>
        <v>No</v>
      </c>
    </row>
    <row r="826" spans="1:37">
      <c r="A826" s="28">
        <v>824</v>
      </c>
      <c r="B826" s="2"/>
      <c r="C826" s="2"/>
      <c r="D826" s="3"/>
      <c r="E826" s="2"/>
      <c r="F826" s="5" t="s">
        <v>68</v>
      </c>
      <c r="G826" s="2"/>
      <c r="H826" s="2"/>
      <c r="I826" s="2"/>
      <c r="J826" s="2"/>
      <c r="K826" s="2"/>
      <c r="L826" s="2"/>
      <c r="M826" s="4"/>
      <c r="N826" s="2"/>
      <c r="O826" s="2"/>
      <c r="P826" s="2"/>
      <c r="Q826" s="2"/>
      <c r="R826" s="5"/>
      <c r="S826" s="2" t="s">
        <v>68</v>
      </c>
      <c r="T826" s="2" t="s">
        <v>68</v>
      </c>
      <c r="U826" s="34"/>
      <c r="V826" s="30" t="str" cm="1">
        <f t="array" ref="V826">_xlfn.IFS(
    D826="","",
    AND(D826="Single Family Residence",OR(X826="Lead",S826="Lead",T826="Lead"),OR(Q826="No",Q826="Unknown",Q826="")),"Tier 1",
    AND(D826="Single Family Residence",OR(X826="GRR",S826="Galvanized",T826="Galvanized",F826="Lead"),OR(Q826="No",Q826="Unknown",Q826="")),"Tier 3",
    AND(D826="Single Family Residence",AI826="Yes",OR(Q826="No",Q826="Unknown",Q826="")),"Tier 4",
    AND(D826&lt;&gt;"Single Family Residence",OR(X826="Lead",AK826="Yes"),OR(Q826="No",Q826="Unknown",Q826="")),"Tier 2",
    OR(Q826="No",Q826="Unknown",Q826=""),"Tier 5",
    Q826="Yes","No Tier",
    TRUE,"")</f>
        <v/>
      </c>
      <c r="W826" s="32" t="str">
        <f t="shared" si="36"/>
        <v>Unknown</v>
      </c>
      <c r="X826" s="32" t="str" cm="1">
        <f t="array" ref="X826">_xlfn.IFS(
    AND(G826="",M826=""), "",
    OR(G826="Lead", G826="Lead Lined Galvanized", M826="Lead", M826="Lead Lined Galvanized"), "Lead",
    AND(G826="GRR", M826="GRR"), "Non-Lead",
    OR(AND(G826="GRR", M826=""), AND(G826="", M826="GRR")), "Non-Lead",
    AND(G826&lt;&gt;"GRR", G826&lt;&gt;"", M826="GRR", OR(I826="Yes", I826="Unknown", I826="")), "GRR",
    AND(G826&lt;&gt;"GRR", G826&lt;&gt;"", M826="GRR", I826="No"), "Non-Lead",
    OR(G826="Unknown", M826="Unknown"), "Unknown",
    OR(NOT(OR(G826="Lead", G826="Lead Lined Galvanized", G826="GRR", G826="Unknown")),
       NOT(OR(M826="Lead", M826="Lead Lined Galvanized", M826="GRR", M826="Unknown"))), "Non-Lead",
    TRUE, ""
)</f>
        <v/>
      </c>
      <c r="Y826" s="31" t="str">
        <f t="shared" si="37"/>
        <v/>
      </c>
      <c r="Z826" s="1" t="b">
        <v>0</v>
      </c>
      <c r="AA826" s="13"/>
      <c r="AB826" s="13"/>
      <c r="AC826" s="13"/>
      <c r="AD826" s="13"/>
      <c r="AE826" s="13"/>
      <c r="AG826" s="32" t="str" cm="1">
        <f t="array" ref="AG826">_xlfn.IFS(AH826="","",AH826="Yes",IF(ISNUMBER(U826),IF(U826&lt;1988,"Yes","No"),"No"),TRUE,"")</f>
        <v/>
      </c>
      <c r="AH826" s="32" t="str">
        <f t="shared" si="38"/>
        <v/>
      </c>
      <c r="AI826" s="32" t="str" cm="1">
        <f t="array" ref="AI826">_xlfn.IFS(AJ826="","",AJ826="Yes",IF(ISNUMBER(U826),IF(U826&lt;1988,"Yes","No"),"No"),TRUE,"No")</f>
        <v>No</v>
      </c>
      <c r="AJ826" s="32" t="str" cm="1">
        <f t="array" ref="AJ826">_xlfn.IFS(AND(S826="",T826=""),"",
     OR(S826="Lead",T826="Lead"),"No",
     OR(S826="Non-Lead Copper",T826="Non-Lead Copper"),"Yes",
     TRUE,"No")</f>
        <v>No</v>
      </c>
      <c r="AK826" s="32" t="str" cm="1">
        <f t="array" ref="AK826">_xlfn.IFS(AND(S826="",T826=""),"",
     OR(S826="Lead",T826="Lead"),"Yes",
     TRUE,"No")</f>
        <v>No</v>
      </c>
    </row>
    <row r="827" spans="1:37">
      <c r="A827" s="28">
        <v>825</v>
      </c>
      <c r="B827" s="2"/>
      <c r="C827" s="2"/>
      <c r="D827" s="3"/>
      <c r="E827" s="2"/>
      <c r="F827" s="5" t="s">
        <v>68</v>
      </c>
      <c r="G827" s="2"/>
      <c r="H827" s="2"/>
      <c r="I827" s="2"/>
      <c r="J827" s="2"/>
      <c r="K827" s="2"/>
      <c r="L827" s="2"/>
      <c r="M827" s="4"/>
      <c r="N827" s="2"/>
      <c r="O827" s="2"/>
      <c r="P827" s="2"/>
      <c r="Q827" s="2"/>
      <c r="R827" s="5"/>
      <c r="S827" s="2" t="s">
        <v>68</v>
      </c>
      <c r="T827" s="2" t="s">
        <v>68</v>
      </c>
      <c r="U827" s="34"/>
      <c r="V827" s="30" t="str" cm="1">
        <f t="array" ref="V827">_xlfn.IFS(
    D827="","",
    AND(D827="Single Family Residence",OR(X827="Lead",S827="Lead",T827="Lead"),OR(Q827="No",Q827="Unknown",Q827="")),"Tier 1",
    AND(D827="Single Family Residence",OR(X827="GRR",S827="Galvanized",T827="Galvanized",F827="Lead"),OR(Q827="No",Q827="Unknown",Q827="")),"Tier 3",
    AND(D827="Single Family Residence",AI827="Yes",OR(Q827="No",Q827="Unknown",Q827="")),"Tier 4",
    AND(D827&lt;&gt;"Single Family Residence",OR(X827="Lead",AK827="Yes"),OR(Q827="No",Q827="Unknown",Q827="")),"Tier 2",
    OR(Q827="No",Q827="Unknown",Q827=""),"Tier 5",
    Q827="Yes","No Tier",
    TRUE,"")</f>
        <v/>
      </c>
      <c r="W827" s="32" t="str">
        <f t="shared" si="36"/>
        <v>Unknown</v>
      </c>
      <c r="X827" s="32" t="str" cm="1">
        <f t="array" ref="X827">_xlfn.IFS(
    AND(G827="",M827=""), "",
    OR(G827="Lead", G827="Lead Lined Galvanized", M827="Lead", M827="Lead Lined Galvanized"), "Lead",
    AND(G827="GRR", M827="GRR"), "Non-Lead",
    OR(AND(G827="GRR", M827=""), AND(G827="", M827="GRR")), "Non-Lead",
    AND(G827&lt;&gt;"GRR", G827&lt;&gt;"", M827="GRR", OR(I827="Yes", I827="Unknown", I827="")), "GRR",
    AND(G827&lt;&gt;"GRR", G827&lt;&gt;"", M827="GRR", I827="No"), "Non-Lead",
    OR(G827="Unknown", M827="Unknown"), "Unknown",
    OR(NOT(OR(G827="Lead", G827="Lead Lined Galvanized", G827="GRR", G827="Unknown")),
       NOT(OR(M827="Lead", M827="Lead Lined Galvanized", M827="GRR", M827="Unknown"))), "Non-Lead",
    TRUE, ""
)</f>
        <v/>
      </c>
      <c r="Y827" s="31" t="str">
        <f t="shared" si="37"/>
        <v/>
      </c>
      <c r="Z827" s="1" t="b">
        <v>0</v>
      </c>
      <c r="AA827" s="13"/>
      <c r="AB827" s="13"/>
      <c r="AC827" s="13"/>
      <c r="AD827" s="13"/>
      <c r="AE827" s="13"/>
      <c r="AG827" s="32" t="str" cm="1">
        <f t="array" ref="AG827">_xlfn.IFS(AH827="","",AH827="Yes",IF(ISNUMBER(U827),IF(U827&lt;1988,"Yes","No"),"No"),TRUE,"")</f>
        <v/>
      </c>
      <c r="AH827" s="32" t="str">
        <f t="shared" si="38"/>
        <v/>
      </c>
      <c r="AI827" s="32" t="str" cm="1">
        <f t="array" ref="AI827">_xlfn.IFS(AJ827="","",AJ827="Yes",IF(ISNUMBER(U827),IF(U827&lt;1988,"Yes","No"),"No"),TRUE,"No")</f>
        <v>No</v>
      </c>
      <c r="AJ827" s="32" t="str" cm="1">
        <f t="array" ref="AJ827">_xlfn.IFS(AND(S827="",T827=""),"",
     OR(S827="Lead",T827="Lead"),"No",
     OR(S827="Non-Lead Copper",T827="Non-Lead Copper"),"Yes",
     TRUE,"No")</f>
        <v>No</v>
      </c>
      <c r="AK827" s="32" t="str" cm="1">
        <f t="array" ref="AK827">_xlfn.IFS(AND(S827="",T827=""),"",
     OR(S827="Lead",T827="Lead"),"Yes",
     TRUE,"No")</f>
        <v>No</v>
      </c>
    </row>
    <row r="828" spans="1:37">
      <c r="A828" s="28">
        <v>826</v>
      </c>
      <c r="B828" s="2"/>
      <c r="C828" s="2"/>
      <c r="D828" s="3"/>
      <c r="E828" s="2"/>
      <c r="F828" s="5" t="s">
        <v>68</v>
      </c>
      <c r="G828" s="2"/>
      <c r="H828" s="2"/>
      <c r="I828" s="2"/>
      <c r="J828" s="2"/>
      <c r="K828" s="2"/>
      <c r="L828" s="2"/>
      <c r="M828" s="4"/>
      <c r="N828" s="2"/>
      <c r="O828" s="2"/>
      <c r="P828" s="2"/>
      <c r="Q828" s="2"/>
      <c r="R828" s="5"/>
      <c r="S828" s="2" t="s">
        <v>68</v>
      </c>
      <c r="T828" s="2" t="s">
        <v>68</v>
      </c>
      <c r="U828" s="34"/>
      <c r="V828" s="30" t="str" cm="1">
        <f t="array" ref="V828">_xlfn.IFS(
    D828="","",
    AND(D828="Single Family Residence",OR(X828="Lead",S828="Lead",T828="Lead"),OR(Q828="No",Q828="Unknown",Q828="")),"Tier 1",
    AND(D828="Single Family Residence",OR(X828="GRR",S828="Galvanized",T828="Galvanized",F828="Lead"),OR(Q828="No",Q828="Unknown",Q828="")),"Tier 3",
    AND(D828="Single Family Residence",AI828="Yes",OR(Q828="No",Q828="Unknown",Q828="")),"Tier 4",
    AND(D828&lt;&gt;"Single Family Residence",OR(X828="Lead",AK828="Yes"),OR(Q828="No",Q828="Unknown",Q828="")),"Tier 2",
    OR(Q828="No",Q828="Unknown",Q828=""),"Tier 5",
    Q828="Yes","No Tier",
    TRUE,"")</f>
        <v/>
      </c>
      <c r="W828" s="32" t="str">
        <f t="shared" si="36"/>
        <v>Unknown</v>
      </c>
      <c r="X828" s="32" t="str" cm="1">
        <f t="array" ref="X828">_xlfn.IFS(
    AND(G828="",M828=""), "",
    OR(G828="Lead", G828="Lead Lined Galvanized", M828="Lead", M828="Lead Lined Galvanized"), "Lead",
    AND(G828="GRR", M828="GRR"), "Non-Lead",
    OR(AND(G828="GRR", M828=""), AND(G828="", M828="GRR")), "Non-Lead",
    AND(G828&lt;&gt;"GRR", G828&lt;&gt;"", M828="GRR", OR(I828="Yes", I828="Unknown", I828="")), "GRR",
    AND(G828&lt;&gt;"GRR", G828&lt;&gt;"", M828="GRR", I828="No"), "Non-Lead",
    OR(G828="Unknown", M828="Unknown"), "Unknown",
    OR(NOT(OR(G828="Lead", G828="Lead Lined Galvanized", G828="GRR", G828="Unknown")),
       NOT(OR(M828="Lead", M828="Lead Lined Galvanized", M828="GRR", M828="Unknown"))), "Non-Lead",
    TRUE, ""
)</f>
        <v/>
      </c>
      <c r="Y828" s="31" t="str">
        <f t="shared" si="37"/>
        <v/>
      </c>
      <c r="Z828" s="1" t="b">
        <v>0</v>
      </c>
      <c r="AA828" s="13"/>
      <c r="AB828" s="13"/>
      <c r="AC828" s="13"/>
      <c r="AD828" s="13"/>
      <c r="AE828" s="13"/>
      <c r="AG828" s="32" t="str" cm="1">
        <f t="array" ref="AG828">_xlfn.IFS(AH828="","",AH828="Yes",IF(ISNUMBER(U828),IF(U828&lt;1988,"Yes","No"),"No"),TRUE,"")</f>
        <v/>
      </c>
      <c r="AH828" s="32" t="str">
        <f t="shared" si="38"/>
        <v/>
      </c>
      <c r="AI828" s="32" t="str" cm="1">
        <f t="array" ref="AI828">_xlfn.IFS(AJ828="","",AJ828="Yes",IF(ISNUMBER(U828),IF(U828&lt;1988,"Yes","No"),"No"),TRUE,"No")</f>
        <v>No</v>
      </c>
      <c r="AJ828" s="32" t="str" cm="1">
        <f t="array" ref="AJ828">_xlfn.IFS(AND(S828="",T828=""),"",
     OR(S828="Lead",T828="Lead"),"No",
     OR(S828="Non-Lead Copper",T828="Non-Lead Copper"),"Yes",
     TRUE,"No")</f>
        <v>No</v>
      </c>
      <c r="AK828" s="32" t="str" cm="1">
        <f t="array" ref="AK828">_xlfn.IFS(AND(S828="",T828=""),"",
     OR(S828="Lead",T828="Lead"),"Yes",
     TRUE,"No")</f>
        <v>No</v>
      </c>
    </row>
    <row r="829" spans="1:37">
      <c r="A829" s="28">
        <v>827</v>
      </c>
      <c r="B829" s="2"/>
      <c r="C829" s="2"/>
      <c r="D829" s="3"/>
      <c r="E829" s="2"/>
      <c r="F829" s="5" t="s">
        <v>68</v>
      </c>
      <c r="G829" s="2"/>
      <c r="H829" s="2"/>
      <c r="I829" s="2"/>
      <c r="J829" s="2"/>
      <c r="K829" s="2"/>
      <c r="L829" s="2"/>
      <c r="M829" s="4"/>
      <c r="N829" s="2"/>
      <c r="O829" s="2"/>
      <c r="P829" s="2"/>
      <c r="Q829" s="2"/>
      <c r="R829" s="5"/>
      <c r="S829" s="2" t="s">
        <v>68</v>
      </c>
      <c r="T829" s="2" t="s">
        <v>68</v>
      </c>
      <c r="U829" s="34"/>
      <c r="V829" s="30" t="str" cm="1">
        <f t="array" ref="V829">_xlfn.IFS(
    D829="","",
    AND(D829="Single Family Residence",OR(X829="Lead",S829="Lead",T829="Lead"),OR(Q829="No",Q829="Unknown",Q829="")),"Tier 1",
    AND(D829="Single Family Residence",OR(X829="GRR",S829="Galvanized",T829="Galvanized",F829="Lead"),OR(Q829="No",Q829="Unknown",Q829="")),"Tier 3",
    AND(D829="Single Family Residence",AI829="Yes",OR(Q829="No",Q829="Unknown",Q829="")),"Tier 4",
    AND(D829&lt;&gt;"Single Family Residence",OR(X829="Lead",AK829="Yes"),OR(Q829="No",Q829="Unknown",Q829="")),"Tier 2",
    OR(Q829="No",Q829="Unknown",Q829=""),"Tier 5",
    Q829="Yes","No Tier",
    TRUE,"")</f>
        <v/>
      </c>
      <c r="W829" s="32" t="str">
        <f t="shared" si="36"/>
        <v>Unknown</v>
      </c>
      <c r="X829" s="32" t="str" cm="1">
        <f t="array" ref="X829">_xlfn.IFS(
    AND(G829="",M829=""), "",
    OR(G829="Lead", G829="Lead Lined Galvanized", M829="Lead", M829="Lead Lined Galvanized"), "Lead",
    AND(G829="GRR", M829="GRR"), "Non-Lead",
    OR(AND(G829="GRR", M829=""), AND(G829="", M829="GRR")), "Non-Lead",
    AND(G829&lt;&gt;"GRR", G829&lt;&gt;"", M829="GRR", OR(I829="Yes", I829="Unknown", I829="")), "GRR",
    AND(G829&lt;&gt;"GRR", G829&lt;&gt;"", M829="GRR", I829="No"), "Non-Lead",
    OR(G829="Unknown", M829="Unknown"), "Unknown",
    OR(NOT(OR(G829="Lead", G829="Lead Lined Galvanized", G829="GRR", G829="Unknown")),
       NOT(OR(M829="Lead", M829="Lead Lined Galvanized", M829="GRR", M829="Unknown"))), "Non-Lead",
    TRUE, ""
)</f>
        <v/>
      </c>
      <c r="Y829" s="31" t="str">
        <f t="shared" si="37"/>
        <v/>
      </c>
      <c r="Z829" s="1" t="b">
        <v>0</v>
      </c>
      <c r="AA829" s="13"/>
      <c r="AB829" s="13"/>
      <c r="AC829" s="13"/>
      <c r="AD829" s="13"/>
      <c r="AE829" s="13"/>
      <c r="AG829" s="32" t="str" cm="1">
        <f t="array" ref="AG829">_xlfn.IFS(AH829="","",AH829="Yes",IF(ISNUMBER(U829),IF(U829&lt;1988,"Yes","No"),"No"),TRUE,"")</f>
        <v/>
      </c>
      <c r="AH829" s="32" t="str">
        <f t="shared" si="38"/>
        <v/>
      </c>
      <c r="AI829" s="32" t="str" cm="1">
        <f t="array" ref="AI829">_xlfn.IFS(AJ829="","",AJ829="Yes",IF(ISNUMBER(U829),IF(U829&lt;1988,"Yes","No"),"No"),TRUE,"No")</f>
        <v>No</v>
      </c>
      <c r="AJ829" s="32" t="str" cm="1">
        <f t="array" ref="AJ829">_xlfn.IFS(AND(S829="",T829=""),"",
     OR(S829="Lead",T829="Lead"),"No",
     OR(S829="Non-Lead Copper",T829="Non-Lead Copper"),"Yes",
     TRUE,"No")</f>
        <v>No</v>
      </c>
      <c r="AK829" s="32" t="str" cm="1">
        <f t="array" ref="AK829">_xlfn.IFS(AND(S829="",T829=""),"",
     OR(S829="Lead",T829="Lead"),"Yes",
     TRUE,"No")</f>
        <v>No</v>
      </c>
    </row>
    <row r="830" spans="1:37">
      <c r="A830" s="28">
        <v>828</v>
      </c>
      <c r="B830" s="2"/>
      <c r="C830" s="2"/>
      <c r="D830" s="3"/>
      <c r="E830" s="2"/>
      <c r="F830" s="5" t="s">
        <v>68</v>
      </c>
      <c r="G830" s="2"/>
      <c r="H830" s="2"/>
      <c r="I830" s="2"/>
      <c r="J830" s="2"/>
      <c r="K830" s="2"/>
      <c r="L830" s="2"/>
      <c r="M830" s="4"/>
      <c r="N830" s="2"/>
      <c r="O830" s="2"/>
      <c r="P830" s="2"/>
      <c r="Q830" s="2"/>
      <c r="R830" s="5"/>
      <c r="S830" s="2" t="s">
        <v>68</v>
      </c>
      <c r="T830" s="2" t="s">
        <v>68</v>
      </c>
      <c r="U830" s="34"/>
      <c r="V830" s="30" t="str" cm="1">
        <f t="array" ref="V830">_xlfn.IFS(
    D830="","",
    AND(D830="Single Family Residence",OR(X830="Lead",S830="Lead",T830="Lead"),OR(Q830="No",Q830="Unknown",Q830="")),"Tier 1",
    AND(D830="Single Family Residence",OR(X830="GRR",S830="Galvanized",T830="Galvanized",F830="Lead"),OR(Q830="No",Q830="Unknown",Q830="")),"Tier 3",
    AND(D830="Single Family Residence",AI830="Yes",OR(Q830="No",Q830="Unknown",Q830="")),"Tier 4",
    AND(D830&lt;&gt;"Single Family Residence",OR(X830="Lead",AK830="Yes"),OR(Q830="No",Q830="Unknown",Q830="")),"Tier 2",
    OR(Q830="No",Q830="Unknown",Q830=""),"Tier 5",
    Q830="Yes","No Tier",
    TRUE,"")</f>
        <v/>
      </c>
      <c r="W830" s="32" t="str">
        <f t="shared" si="36"/>
        <v>Unknown</v>
      </c>
      <c r="X830" s="32" t="str" cm="1">
        <f t="array" ref="X830">_xlfn.IFS(
    AND(G830="",M830=""), "",
    OR(G830="Lead", G830="Lead Lined Galvanized", M830="Lead", M830="Lead Lined Galvanized"), "Lead",
    AND(G830="GRR", M830="GRR"), "Non-Lead",
    OR(AND(G830="GRR", M830=""), AND(G830="", M830="GRR")), "Non-Lead",
    AND(G830&lt;&gt;"GRR", G830&lt;&gt;"", M830="GRR", OR(I830="Yes", I830="Unknown", I830="")), "GRR",
    AND(G830&lt;&gt;"GRR", G830&lt;&gt;"", M830="GRR", I830="No"), "Non-Lead",
    OR(G830="Unknown", M830="Unknown"), "Unknown",
    OR(NOT(OR(G830="Lead", G830="Lead Lined Galvanized", G830="GRR", G830="Unknown")),
       NOT(OR(M830="Lead", M830="Lead Lined Galvanized", M830="GRR", M830="Unknown"))), "Non-Lead",
    TRUE, ""
)</f>
        <v/>
      </c>
      <c r="Y830" s="31" t="str">
        <f t="shared" si="37"/>
        <v/>
      </c>
      <c r="Z830" s="1" t="b">
        <v>0</v>
      </c>
      <c r="AA830" s="13"/>
      <c r="AB830" s="13"/>
      <c r="AC830" s="13"/>
      <c r="AD830" s="13"/>
      <c r="AE830" s="13"/>
      <c r="AG830" s="32" t="str" cm="1">
        <f t="array" ref="AG830">_xlfn.IFS(AH830="","",AH830="Yes",IF(ISNUMBER(U830),IF(U830&lt;1988,"Yes","No"),"No"),TRUE,"")</f>
        <v/>
      </c>
      <c r="AH830" s="32" t="str">
        <f t="shared" si="38"/>
        <v/>
      </c>
      <c r="AI830" s="32" t="str" cm="1">
        <f t="array" ref="AI830">_xlfn.IFS(AJ830="","",AJ830="Yes",IF(ISNUMBER(U830),IF(U830&lt;1988,"Yes","No"),"No"),TRUE,"No")</f>
        <v>No</v>
      </c>
      <c r="AJ830" s="32" t="str" cm="1">
        <f t="array" ref="AJ830">_xlfn.IFS(AND(S830="",T830=""),"",
     OR(S830="Lead",T830="Lead"),"No",
     OR(S830="Non-Lead Copper",T830="Non-Lead Copper"),"Yes",
     TRUE,"No")</f>
        <v>No</v>
      </c>
      <c r="AK830" s="32" t="str" cm="1">
        <f t="array" ref="AK830">_xlfn.IFS(AND(S830="",T830=""),"",
     OR(S830="Lead",T830="Lead"),"Yes",
     TRUE,"No")</f>
        <v>No</v>
      </c>
    </row>
    <row r="831" spans="1:37">
      <c r="A831" s="28">
        <v>829</v>
      </c>
      <c r="B831" s="2"/>
      <c r="C831" s="2"/>
      <c r="D831" s="3"/>
      <c r="E831" s="2"/>
      <c r="F831" s="5" t="s">
        <v>68</v>
      </c>
      <c r="G831" s="2"/>
      <c r="H831" s="2"/>
      <c r="I831" s="2"/>
      <c r="J831" s="2"/>
      <c r="K831" s="2"/>
      <c r="L831" s="2"/>
      <c r="M831" s="4"/>
      <c r="N831" s="2"/>
      <c r="O831" s="2"/>
      <c r="P831" s="2"/>
      <c r="Q831" s="2"/>
      <c r="R831" s="5"/>
      <c r="S831" s="2" t="s">
        <v>68</v>
      </c>
      <c r="T831" s="2" t="s">
        <v>68</v>
      </c>
      <c r="U831" s="34"/>
      <c r="V831" s="30" t="str" cm="1">
        <f t="array" ref="V831">_xlfn.IFS(
    D831="","",
    AND(D831="Single Family Residence",OR(X831="Lead",S831="Lead",T831="Lead"),OR(Q831="No",Q831="Unknown",Q831="")),"Tier 1",
    AND(D831="Single Family Residence",OR(X831="GRR",S831="Galvanized",T831="Galvanized",F831="Lead"),OR(Q831="No",Q831="Unknown",Q831="")),"Tier 3",
    AND(D831="Single Family Residence",AI831="Yes",OR(Q831="No",Q831="Unknown",Q831="")),"Tier 4",
    AND(D831&lt;&gt;"Single Family Residence",OR(X831="Lead",AK831="Yes"),OR(Q831="No",Q831="Unknown",Q831="")),"Tier 2",
    OR(Q831="No",Q831="Unknown",Q831=""),"Tier 5",
    Q831="Yes","No Tier",
    TRUE,"")</f>
        <v/>
      </c>
      <c r="W831" s="32" t="str">
        <f t="shared" si="36"/>
        <v>Unknown</v>
      </c>
      <c r="X831" s="32" t="str" cm="1">
        <f t="array" ref="X831">_xlfn.IFS(
    AND(G831="",M831=""), "",
    OR(G831="Lead", G831="Lead Lined Galvanized", M831="Lead", M831="Lead Lined Galvanized"), "Lead",
    AND(G831="GRR", M831="GRR"), "Non-Lead",
    OR(AND(G831="GRR", M831=""), AND(G831="", M831="GRR")), "Non-Lead",
    AND(G831&lt;&gt;"GRR", G831&lt;&gt;"", M831="GRR", OR(I831="Yes", I831="Unknown", I831="")), "GRR",
    AND(G831&lt;&gt;"GRR", G831&lt;&gt;"", M831="GRR", I831="No"), "Non-Lead",
    OR(G831="Unknown", M831="Unknown"), "Unknown",
    OR(NOT(OR(G831="Lead", G831="Lead Lined Galvanized", G831="GRR", G831="Unknown")),
       NOT(OR(M831="Lead", M831="Lead Lined Galvanized", M831="GRR", M831="Unknown"))), "Non-Lead",
    TRUE, ""
)</f>
        <v/>
      </c>
      <c r="Y831" s="31" t="str">
        <f t="shared" si="37"/>
        <v/>
      </c>
      <c r="Z831" s="1" t="b">
        <v>0</v>
      </c>
      <c r="AA831" s="13"/>
      <c r="AB831" s="13"/>
      <c r="AC831" s="13"/>
      <c r="AD831" s="13"/>
      <c r="AE831" s="13"/>
      <c r="AG831" s="32" t="str" cm="1">
        <f t="array" ref="AG831">_xlfn.IFS(AH831="","",AH831="Yes",IF(ISNUMBER(U831),IF(U831&lt;1988,"Yes","No"),"No"),TRUE,"")</f>
        <v/>
      </c>
      <c r="AH831" s="32" t="str">
        <f t="shared" si="38"/>
        <v/>
      </c>
      <c r="AI831" s="32" t="str" cm="1">
        <f t="array" ref="AI831">_xlfn.IFS(AJ831="","",AJ831="Yes",IF(ISNUMBER(U831),IF(U831&lt;1988,"Yes","No"),"No"),TRUE,"No")</f>
        <v>No</v>
      </c>
      <c r="AJ831" s="32" t="str" cm="1">
        <f t="array" ref="AJ831">_xlfn.IFS(AND(S831="",T831=""),"",
     OR(S831="Lead",T831="Lead"),"No",
     OR(S831="Non-Lead Copper",T831="Non-Lead Copper"),"Yes",
     TRUE,"No")</f>
        <v>No</v>
      </c>
      <c r="AK831" s="32" t="str" cm="1">
        <f t="array" ref="AK831">_xlfn.IFS(AND(S831="",T831=""),"",
     OR(S831="Lead",T831="Lead"),"Yes",
     TRUE,"No")</f>
        <v>No</v>
      </c>
    </row>
    <row r="832" spans="1:37">
      <c r="A832" s="28">
        <v>830</v>
      </c>
      <c r="B832" s="2"/>
      <c r="C832" s="2"/>
      <c r="D832" s="3"/>
      <c r="E832" s="2"/>
      <c r="F832" s="5" t="s">
        <v>68</v>
      </c>
      <c r="G832" s="2"/>
      <c r="H832" s="2"/>
      <c r="I832" s="2"/>
      <c r="J832" s="2"/>
      <c r="K832" s="2"/>
      <c r="L832" s="2"/>
      <c r="M832" s="4"/>
      <c r="N832" s="2"/>
      <c r="O832" s="2"/>
      <c r="P832" s="2"/>
      <c r="Q832" s="2"/>
      <c r="R832" s="5"/>
      <c r="S832" s="2" t="s">
        <v>68</v>
      </c>
      <c r="T832" s="2" t="s">
        <v>68</v>
      </c>
      <c r="U832" s="34"/>
      <c r="V832" s="30" t="str" cm="1">
        <f t="array" ref="V832">_xlfn.IFS(
    D832="","",
    AND(D832="Single Family Residence",OR(X832="Lead",S832="Lead",T832="Lead"),OR(Q832="No",Q832="Unknown",Q832="")),"Tier 1",
    AND(D832="Single Family Residence",OR(X832="GRR",S832="Galvanized",T832="Galvanized",F832="Lead"),OR(Q832="No",Q832="Unknown",Q832="")),"Tier 3",
    AND(D832="Single Family Residence",AI832="Yes",OR(Q832="No",Q832="Unknown",Q832="")),"Tier 4",
    AND(D832&lt;&gt;"Single Family Residence",OR(X832="Lead",AK832="Yes"),OR(Q832="No",Q832="Unknown",Q832="")),"Tier 2",
    OR(Q832="No",Q832="Unknown",Q832=""),"Tier 5",
    Q832="Yes","No Tier",
    TRUE,"")</f>
        <v/>
      </c>
      <c r="W832" s="32" t="str">
        <f t="shared" si="36"/>
        <v>Unknown</v>
      </c>
      <c r="X832" s="32" t="str" cm="1">
        <f t="array" ref="X832">_xlfn.IFS(
    AND(G832="",M832=""), "",
    OR(G832="Lead", G832="Lead Lined Galvanized", M832="Lead", M832="Lead Lined Galvanized"), "Lead",
    AND(G832="GRR", M832="GRR"), "Non-Lead",
    OR(AND(G832="GRR", M832=""), AND(G832="", M832="GRR")), "Non-Lead",
    AND(G832&lt;&gt;"GRR", G832&lt;&gt;"", M832="GRR", OR(I832="Yes", I832="Unknown", I832="")), "GRR",
    AND(G832&lt;&gt;"GRR", G832&lt;&gt;"", M832="GRR", I832="No"), "Non-Lead",
    OR(G832="Unknown", M832="Unknown"), "Unknown",
    OR(NOT(OR(G832="Lead", G832="Lead Lined Galvanized", G832="GRR", G832="Unknown")),
       NOT(OR(M832="Lead", M832="Lead Lined Galvanized", M832="GRR", M832="Unknown"))), "Non-Lead",
    TRUE, ""
)</f>
        <v/>
      </c>
      <c r="Y832" s="31" t="str">
        <f t="shared" si="37"/>
        <v/>
      </c>
      <c r="Z832" s="1" t="b">
        <v>0</v>
      </c>
      <c r="AA832" s="13"/>
      <c r="AB832" s="13"/>
      <c r="AC832" s="13"/>
      <c r="AD832" s="13"/>
      <c r="AE832" s="13"/>
      <c r="AG832" s="32" t="str" cm="1">
        <f t="array" ref="AG832">_xlfn.IFS(AH832="","",AH832="Yes",IF(ISNUMBER(U832),IF(U832&lt;1988,"Yes","No"),"No"),TRUE,"")</f>
        <v/>
      </c>
      <c r="AH832" s="32" t="str">
        <f t="shared" si="38"/>
        <v/>
      </c>
      <c r="AI832" s="32" t="str" cm="1">
        <f t="array" ref="AI832">_xlfn.IFS(AJ832="","",AJ832="Yes",IF(ISNUMBER(U832),IF(U832&lt;1988,"Yes","No"),"No"),TRUE,"No")</f>
        <v>No</v>
      </c>
      <c r="AJ832" s="32" t="str" cm="1">
        <f t="array" ref="AJ832">_xlfn.IFS(AND(S832="",T832=""),"",
     OR(S832="Lead",T832="Lead"),"No",
     OR(S832="Non-Lead Copper",T832="Non-Lead Copper"),"Yes",
     TRUE,"No")</f>
        <v>No</v>
      </c>
      <c r="AK832" s="32" t="str" cm="1">
        <f t="array" ref="AK832">_xlfn.IFS(AND(S832="",T832=""),"",
     OR(S832="Lead",T832="Lead"),"Yes",
     TRUE,"No")</f>
        <v>No</v>
      </c>
    </row>
    <row r="833" spans="1:37">
      <c r="A833" s="28">
        <v>831</v>
      </c>
      <c r="B833" s="2"/>
      <c r="C833" s="2"/>
      <c r="D833" s="3"/>
      <c r="E833" s="2"/>
      <c r="F833" s="5" t="s">
        <v>68</v>
      </c>
      <c r="G833" s="2"/>
      <c r="H833" s="2"/>
      <c r="I833" s="2"/>
      <c r="J833" s="2"/>
      <c r="K833" s="2"/>
      <c r="L833" s="2"/>
      <c r="M833" s="4"/>
      <c r="N833" s="2"/>
      <c r="O833" s="2"/>
      <c r="P833" s="2"/>
      <c r="Q833" s="2"/>
      <c r="R833" s="5"/>
      <c r="S833" s="2" t="s">
        <v>68</v>
      </c>
      <c r="T833" s="2" t="s">
        <v>68</v>
      </c>
      <c r="U833" s="34"/>
      <c r="V833" s="30" t="str" cm="1">
        <f t="array" ref="V833">_xlfn.IFS(
    D833="","",
    AND(D833="Single Family Residence",OR(X833="Lead",S833="Lead",T833="Lead"),OR(Q833="No",Q833="Unknown",Q833="")),"Tier 1",
    AND(D833="Single Family Residence",OR(X833="GRR",S833="Galvanized",T833="Galvanized",F833="Lead"),OR(Q833="No",Q833="Unknown",Q833="")),"Tier 3",
    AND(D833="Single Family Residence",AI833="Yes",OR(Q833="No",Q833="Unknown",Q833="")),"Tier 4",
    AND(D833&lt;&gt;"Single Family Residence",OR(X833="Lead",AK833="Yes"),OR(Q833="No",Q833="Unknown",Q833="")),"Tier 2",
    OR(Q833="No",Q833="Unknown",Q833=""),"Tier 5",
    Q833="Yes","No Tier",
    TRUE,"")</f>
        <v/>
      </c>
      <c r="W833" s="32" t="str">
        <f t="shared" si="36"/>
        <v>Unknown</v>
      </c>
      <c r="X833" s="32" t="str" cm="1">
        <f t="array" ref="X833">_xlfn.IFS(
    AND(G833="",M833=""), "",
    OR(G833="Lead", G833="Lead Lined Galvanized", M833="Lead", M833="Lead Lined Galvanized"), "Lead",
    AND(G833="GRR", M833="GRR"), "Non-Lead",
    OR(AND(G833="GRR", M833=""), AND(G833="", M833="GRR")), "Non-Lead",
    AND(G833&lt;&gt;"GRR", G833&lt;&gt;"", M833="GRR", OR(I833="Yes", I833="Unknown", I833="")), "GRR",
    AND(G833&lt;&gt;"GRR", G833&lt;&gt;"", M833="GRR", I833="No"), "Non-Lead",
    OR(G833="Unknown", M833="Unknown"), "Unknown",
    OR(NOT(OR(G833="Lead", G833="Lead Lined Galvanized", G833="GRR", G833="Unknown")),
       NOT(OR(M833="Lead", M833="Lead Lined Galvanized", M833="GRR", M833="Unknown"))), "Non-Lead",
    TRUE, ""
)</f>
        <v/>
      </c>
      <c r="Y833" s="31" t="str">
        <f t="shared" si="37"/>
        <v/>
      </c>
      <c r="Z833" s="1" t="b">
        <v>0</v>
      </c>
      <c r="AA833" s="13"/>
      <c r="AB833" s="13"/>
      <c r="AC833" s="13"/>
      <c r="AD833" s="13"/>
      <c r="AE833" s="13"/>
      <c r="AG833" s="32" t="str" cm="1">
        <f t="array" ref="AG833">_xlfn.IFS(AH833="","",AH833="Yes",IF(ISNUMBER(U833),IF(U833&lt;1988,"Yes","No"),"No"),TRUE,"")</f>
        <v/>
      </c>
      <c r="AH833" s="32" t="str">
        <f t="shared" si="38"/>
        <v/>
      </c>
      <c r="AI833" s="32" t="str" cm="1">
        <f t="array" ref="AI833">_xlfn.IFS(AJ833="","",AJ833="Yes",IF(ISNUMBER(U833),IF(U833&lt;1988,"Yes","No"),"No"),TRUE,"No")</f>
        <v>No</v>
      </c>
      <c r="AJ833" s="32" t="str" cm="1">
        <f t="array" ref="AJ833">_xlfn.IFS(AND(S833="",T833=""),"",
     OR(S833="Lead",T833="Lead"),"No",
     OR(S833="Non-Lead Copper",T833="Non-Lead Copper"),"Yes",
     TRUE,"No")</f>
        <v>No</v>
      </c>
      <c r="AK833" s="32" t="str" cm="1">
        <f t="array" ref="AK833">_xlfn.IFS(AND(S833="",T833=""),"",
     OR(S833="Lead",T833="Lead"),"Yes",
     TRUE,"No")</f>
        <v>No</v>
      </c>
    </row>
    <row r="834" spans="1:37">
      <c r="A834" s="28">
        <v>832</v>
      </c>
      <c r="B834" s="2"/>
      <c r="C834" s="2"/>
      <c r="D834" s="3"/>
      <c r="E834" s="2"/>
      <c r="F834" s="5" t="s">
        <v>68</v>
      </c>
      <c r="G834" s="2"/>
      <c r="H834" s="2"/>
      <c r="I834" s="2"/>
      <c r="J834" s="2"/>
      <c r="K834" s="2"/>
      <c r="L834" s="2"/>
      <c r="M834" s="4"/>
      <c r="N834" s="2"/>
      <c r="O834" s="2"/>
      <c r="P834" s="2"/>
      <c r="Q834" s="2"/>
      <c r="R834" s="5"/>
      <c r="S834" s="2" t="s">
        <v>68</v>
      </c>
      <c r="T834" s="2" t="s">
        <v>68</v>
      </c>
      <c r="U834" s="34"/>
      <c r="V834" s="30" t="str" cm="1">
        <f t="array" ref="V834">_xlfn.IFS(
    D834="","",
    AND(D834="Single Family Residence",OR(X834="Lead",S834="Lead",T834="Lead"),OR(Q834="No",Q834="Unknown",Q834="")),"Tier 1",
    AND(D834="Single Family Residence",OR(X834="GRR",S834="Galvanized",T834="Galvanized",F834="Lead"),OR(Q834="No",Q834="Unknown",Q834="")),"Tier 3",
    AND(D834="Single Family Residence",AI834="Yes",OR(Q834="No",Q834="Unknown",Q834="")),"Tier 4",
    AND(D834&lt;&gt;"Single Family Residence",OR(X834="Lead",AK834="Yes"),OR(Q834="No",Q834="Unknown",Q834="")),"Tier 2",
    OR(Q834="No",Q834="Unknown",Q834=""),"Tier 5",
    Q834="Yes","No Tier",
    TRUE,"")</f>
        <v/>
      </c>
      <c r="W834" s="32" t="str">
        <f t="shared" si="36"/>
        <v>Unknown</v>
      </c>
      <c r="X834" s="32" t="str" cm="1">
        <f t="array" ref="X834">_xlfn.IFS(
    AND(G834="",M834=""), "",
    OR(G834="Lead", G834="Lead Lined Galvanized", M834="Lead", M834="Lead Lined Galvanized"), "Lead",
    AND(G834="GRR", M834="GRR"), "Non-Lead",
    OR(AND(G834="GRR", M834=""), AND(G834="", M834="GRR")), "Non-Lead",
    AND(G834&lt;&gt;"GRR", G834&lt;&gt;"", M834="GRR", OR(I834="Yes", I834="Unknown", I834="")), "GRR",
    AND(G834&lt;&gt;"GRR", G834&lt;&gt;"", M834="GRR", I834="No"), "Non-Lead",
    OR(G834="Unknown", M834="Unknown"), "Unknown",
    OR(NOT(OR(G834="Lead", G834="Lead Lined Galvanized", G834="GRR", G834="Unknown")),
       NOT(OR(M834="Lead", M834="Lead Lined Galvanized", M834="GRR", M834="Unknown"))), "Non-Lead",
    TRUE, ""
)</f>
        <v/>
      </c>
      <c r="Y834" s="31" t="str">
        <f t="shared" si="37"/>
        <v/>
      </c>
      <c r="Z834" s="1" t="b">
        <v>0</v>
      </c>
      <c r="AA834" s="13"/>
      <c r="AB834" s="13"/>
      <c r="AC834" s="13"/>
      <c r="AD834" s="13"/>
      <c r="AE834" s="13"/>
      <c r="AG834" s="32" t="str" cm="1">
        <f t="array" ref="AG834">_xlfn.IFS(AH834="","",AH834="Yes",IF(ISNUMBER(U834),IF(U834&lt;1988,"Yes","No"),"No"),TRUE,"")</f>
        <v/>
      </c>
      <c r="AH834" s="32" t="str">
        <f t="shared" si="38"/>
        <v/>
      </c>
      <c r="AI834" s="32" t="str" cm="1">
        <f t="array" ref="AI834">_xlfn.IFS(AJ834="","",AJ834="Yes",IF(ISNUMBER(U834),IF(U834&lt;1988,"Yes","No"),"No"),TRUE,"No")</f>
        <v>No</v>
      </c>
      <c r="AJ834" s="32" t="str" cm="1">
        <f t="array" ref="AJ834">_xlfn.IFS(AND(S834="",T834=""),"",
     OR(S834="Lead",T834="Lead"),"No",
     OR(S834="Non-Lead Copper",T834="Non-Lead Copper"),"Yes",
     TRUE,"No")</f>
        <v>No</v>
      </c>
      <c r="AK834" s="32" t="str" cm="1">
        <f t="array" ref="AK834">_xlfn.IFS(AND(S834="",T834=""),"",
     OR(S834="Lead",T834="Lead"),"Yes",
     TRUE,"No")</f>
        <v>No</v>
      </c>
    </row>
    <row r="835" spans="1:37">
      <c r="A835" s="28">
        <v>833</v>
      </c>
      <c r="B835" s="2"/>
      <c r="C835" s="2"/>
      <c r="D835" s="3"/>
      <c r="E835" s="2"/>
      <c r="F835" s="5" t="s">
        <v>68</v>
      </c>
      <c r="G835" s="2"/>
      <c r="H835" s="2"/>
      <c r="I835" s="2"/>
      <c r="J835" s="2"/>
      <c r="K835" s="2"/>
      <c r="L835" s="2"/>
      <c r="M835" s="4"/>
      <c r="N835" s="2"/>
      <c r="O835" s="2"/>
      <c r="P835" s="2"/>
      <c r="Q835" s="2"/>
      <c r="R835" s="5"/>
      <c r="S835" s="2" t="s">
        <v>68</v>
      </c>
      <c r="T835" s="2" t="s">
        <v>68</v>
      </c>
      <c r="U835" s="34"/>
      <c r="V835" s="30" t="str" cm="1">
        <f t="array" ref="V835">_xlfn.IFS(
    D835="","",
    AND(D835="Single Family Residence",OR(X835="Lead",S835="Lead",T835="Lead"),OR(Q835="No",Q835="Unknown",Q835="")),"Tier 1",
    AND(D835="Single Family Residence",OR(X835="GRR",S835="Galvanized",T835="Galvanized",F835="Lead"),OR(Q835="No",Q835="Unknown",Q835="")),"Tier 3",
    AND(D835="Single Family Residence",AI835="Yes",OR(Q835="No",Q835="Unknown",Q835="")),"Tier 4",
    AND(D835&lt;&gt;"Single Family Residence",OR(X835="Lead",AK835="Yes"),OR(Q835="No",Q835="Unknown",Q835="")),"Tier 2",
    OR(Q835="No",Q835="Unknown",Q835=""),"Tier 5",
    Q835="Yes","No Tier",
    TRUE,"")</f>
        <v/>
      </c>
      <c r="W835" s="32" t="str">
        <f t="shared" si="36"/>
        <v>Unknown</v>
      </c>
      <c r="X835" s="32" t="str" cm="1">
        <f t="array" ref="X835">_xlfn.IFS(
    AND(G835="",M835=""), "",
    OR(G835="Lead", G835="Lead Lined Galvanized", M835="Lead", M835="Lead Lined Galvanized"), "Lead",
    AND(G835="GRR", M835="GRR"), "Non-Lead",
    OR(AND(G835="GRR", M835=""), AND(G835="", M835="GRR")), "Non-Lead",
    AND(G835&lt;&gt;"GRR", G835&lt;&gt;"", M835="GRR", OR(I835="Yes", I835="Unknown", I835="")), "GRR",
    AND(G835&lt;&gt;"GRR", G835&lt;&gt;"", M835="GRR", I835="No"), "Non-Lead",
    OR(G835="Unknown", M835="Unknown"), "Unknown",
    OR(NOT(OR(G835="Lead", G835="Lead Lined Galvanized", G835="GRR", G835="Unknown")),
       NOT(OR(M835="Lead", M835="Lead Lined Galvanized", M835="GRR", M835="Unknown"))), "Non-Lead",
    TRUE, ""
)</f>
        <v/>
      </c>
      <c r="Y835" s="31" t="str">
        <f t="shared" si="37"/>
        <v/>
      </c>
      <c r="Z835" s="1" t="b">
        <v>0</v>
      </c>
      <c r="AA835" s="13"/>
      <c r="AB835" s="13"/>
      <c r="AC835" s="13"/>
      <c r="AD835" s="13"/>
      <c r="AE835" s="13"/>
      <c r="AG835" s="32" t="str" cm="1">
        <f t="array" ref="AG835">_xlfn.IFS(AH835="","",AH835="Yes",IF(ISNUMBER(U835),IF(U835&lt;1988,"Yes","No"),"No"),TRUE,"")</f>
        <v/>
      </c>
      <c r="AH835" s="32" t="str">
        <f t="shared" si="38"/>
        <v/>
      </c>
      <c r="AI835" s="32" t="str" cm="1">
        <f t="array" ref="AI835">_xlfn.IFS(AJ835="","",AJ835="Yes",IF(ISNUMBER(U835),IF(U835&lt;1988,"Yes","No"),"No"),TRUE,"No")</f>
        <v>No</v>
      </c>
      <c r="AJ835" s="32" t="str" cm="1">
        <f t="array" ref="AJ835">_xlfn.IFS(AND(S835="",T835=""),"",
     OR(S835="Lead",T835="Lead"),"No",
     OR(S835="Non-Lead Copper",T835="Non-Lead Copper"),"Yes",
     TRUE,"No")</f>
        <v>No</v>
      </c>
      <c r="AK835" s="32" t="str" cm="1">
        <f t="array" ref="AK835">_xlfn.IFS(AND(S835="",T835=""),"",
     OR(S835="Lead",T835="Lead"),"Yes",
     TRUE,"No")</f>
        <v>No</v>
      </c>
    </row>
    <row r="836" spans="1:37">
      <c r="A836" s="28">
        <v>834</v>
      </c>
      <c r="B836" s="2"/>
      <c r="C836" s="2"/>
      <c r="D836" s="3"/>
      <c r="E836" s="2"/>
      <c r="F836" s="5" t="s">
        <v>68</v>
      </c>
      <c r="G836" s="2"/>
      <c r="H836" s="2"/>
      <c r="I836" s="2"/>
      <c r="J836" s="2"/>
      <c r="K836" s="2"/>
      <c r="L836" s="2"/>
      <c r="M836" s="4"/>
      <c r="N836" s="2"/>
      <c r="O836" s="2"/>
      <c r="P836" s="2"/>
      <c r="Q836" s="2"/>
      <c r="R836" s="5"/>
      <c r="S836" s="2" t="s">
        <v>68</v>
      </c>
      <c r="T836" s="2" t="s">
        <v>68</v>
      </c>
      <c r="U836" s="34"/>
      <c r="V836" s="30" t="str" cm="1">
        <f t="array" ref="V836">_xlfn.IFS(
    D836="","",
    AND(D836="Single Family Residence",OR(X836="Lead",S836="Lead",T836="Lead"),OR(Q836="No",Q836="Unknown",Q836="")),"Tier 1",
    AND(D836="Single Family Residence",OR(X836="GRR",S836="Galvanized",T836="Galvanized",F836="Lead"),OR(Q836="No",Q836="Unknown",Q836="")),"Tier 3",
    AND(D836="Single Family Residence",AI836="Yes",OR(Q836="No",Q836="Unknown",Q836="")),"Tier 4",
    AND(D836&lt;&gt;"Single Family Residence",OR(X836="Lead",AK836="Yes"),OR(Q836="No",Q836="Unknown",Q836="")),"Tier 2",
    OR(Q836="No",Q836="Unknown",Q836=""),"Tier 5",
    Q836="Yes","No Tier",
    TRUE,"")</f>
        <v/>
      </c>
      <c r="W836" s="32" t="str">
        <f t="shared" ref="W836:W899" si="39">IF(F836="","",IF(F836="Lead","Yes",IF(F836="Non-Lead","No",IF(F836="Unknown","Unknown",IF(F836="No Connector","No","")))))</f>
        <v>Unknown</v>
      </c>
      <c r="X836" s="32" t="str" cm="1">
        <f t="array" ref="X836">_xlfn.IFS(
    AND(G836="",M836=""), "",
    OR(G836="Lead", G836="Lead Lined Galvanized", M836="Lead", M836="Lead Lined Galvanized"), "Lead",
    AND(G836="GRR", M836="GRR"), "Non-Lead",
    OR(AND(G836="GRR", M836=""), AND(G836="", M836="GRR")), "Non-Lead",
    AND(G836&lt;&gt;"GRR", G836&lt;&gt;"", M836="GRR", OR(I836="Yes", I836="Unknown", I836="")), "GRR",
    AND(G836&lt;&gt;"GRR", G836&lt;&gt;"", M836="GRR", I836="No"), "Non-Lead",
    OR(G836="Unknown", M836="Unknown"), "Unknown",
    OR(NOT(OR(G836="Lead", G836="Lead Lined Galvanized", G836="GRR", G836="Unknown")),
       NOT(OR(M836="Lead", M836="Lead Lined Galvanized", M836="GRR", M836="Unknown"))), "Non-Lead",
    TRUE, ""
)</f>
        <v/>
      </c>
      <c r="Y836" s="31" t="str">
        <f t="shared" ref="Y836:Y899" si="40">IF(X836="","", IF(OR(X836="Lead",X836="GRR",X836="Unknown"),"Yes","No"))</f>
        <v/>
      </c>
      <c r="Z836" s="1" t="b">
        <v>0</v>
      </c>
      <c r="AA836" s="13"/>
      <c r="AB836" s="13"/>
      <c r="AC836" s="13"/>
      <c r="AD836" s="13"/>
      <c r="AE836" s="13"/>
      <c r="AG836" s="32" t="str" cm="1">
        <f t="array" ref="AG836">_xlfn.IFS(AH836="","",AH836="Yes",IF(ISNUMBER(U836),IF(U836&lt;1988,"Yes","No"),"No"),TRUE,"")</f>
        <v/>
      </c>
      <c r="AH836" s="32" t="str">
        <f t="shared" ref="AH836:AH899" si="41">IF(X836="","",IF(X836="Non-Lead",IF(OR(G836="Non-Lead Copper",M837="Non-Lead Copper"),"Yes","No"),"No"))</f>
        <v/>
      </c>
      <c r="AI836" s="32" t="str" cm="1">
        <f t="array" ref="AI836">_xlfn.IFS(AJ836="","",AJ836="Yes",IF(ISNUMBER(U836),IF(U836&lt;1988,"Yes","No"),"No"),TRUE,"No")</f>
        <v>No</v>
      </c>
      <c r="AJ836" s="32" t="str" cm="1">
        <f t="array" ref="AJ836">_xlfn.IFS(AND(S836="",T836=""),"",
     OR(S836="Lead",T836="Lead"),"No",
     OR(S836="Non-Lead Copper",T836="Non-Lead Copper"),"Yes",
     TRUE,"No")</f>
        <v>No</v>
      </c>
      <c r="AK836" s="32" t="str" cm="1">
        <f t="array" ref="AK836">_xlfn.IFS(AND(S836="",T836=""),"",
     OR(S836="Lead",T836="Lead"),"Yes",
     TRUE,"No")</f>
        <v>No</v>
      </c>
    </row>
    <row r="837" spans="1:37">
      <c r="A837" s="28">
        <v>835</v>
      </c>
      <c r="B837" s="2"/>
      <c r="C837" s="2"/>
      <c r="D837" s="3"/>
      <c r="E837" s="2"/>
      <c r="F837" s="5" t="s">
        <v>68</v>
      </c>
      <c r="G837" s="2"/>
      <c r="H837" s="2"/>
      <c r="I837" s="2"/>
      <c r="J837" s="2"/>
      <c r="K837" s="2"/>
      <c r="L837" s="2"/>
      <c r="M837" s="4"/>
      <c r="N837" s="2"/>
      <c r="O837" s="2"/>
      <c r="P837" s="2"/>
      <c r="Q837" s="2"/>
      <c r="R837" s="5"/>
      <c r="S837" s="2" t="s">
        <v>68</v>
      </c>
      <c r="T837" s="2" t="s">
        <v>68</v>
      </c>
      <c r="U837" s="34"/>
      <c r="V837" s="30" t="str" cm="1">
        <f t="array" ref="V837">_xlfn.IFS(
    D837="","",
    AND(D837="Single Family Residence",OR(X837="Lead",S837="Lead",T837="Lead"),OR(Q837="No",Q837="Unknown",Q837="")),"Tier 1",
    AND(D837="Single Family Residence",OR(X837="GRR",S837="Galvanized",T837="Galvanized",F837="Lead"),OR(Q837="No",Q837="Unknown",Q837="")),"Tier 3",
    AND(D837="Single Family Residence",AI837="Yes",OR(Q837="No",Q837="Unknown",Q837="")),"Tier 4",
    AND(D837&lt;&gt;"Single Family Residence",OR(X837="Lead",AK837="Yes"),OR(Q837="No",Q837="Unknown",Q837="")),"Tier 2",
    OR(Q837="No",Q837="Unknown",Q837=""),"Tier 5",
    Q837="Yes","No Tier",
    TRUE,"")</f>
        <v/>
      </c>
      <c r="W837" s="32" t="str">
        <f t="shared" si="39"/>
        <v>Unknown</v>
      </c>
      <c r="X837" s="32" t="str" cm="1">
        <f t="array" ref="X837">_xlfn.IFS(
    AND(G837="",M837=""), "",
    OR(G837="Lead", G837="Lead Lined Galvanized", M837="Lead", M837="Lead Lined Galvanized"), "Lead",
    AND(G837="GRR", M837="GRR"), "Non-Lead",
    OR(AND(G837="GRR", M837=""), AND(G837="", M837="GRR")), "Non-Lead",
    AND(G837&lt;&gt;"GRR", G837&lt;&gt;"", M837="GRR", OR(I837="Yes", I837="Unknown", I837="")), "GRR",
    AND(G837&lt;&gt;"GRR", G837&lt;&gt;"", M837="GRR", I837="No"), "Non-Lead",
    OR(G837="Unknown", M837="Unknown"), "Unknown",
    OR(NOT(OR(G837="Lead", G837="Lead Lined Galvanized", G837="GRR", G837="Unknown")),
       NOT(OR(M837="Lead", M837="Lead Lined Galvanized", M837="GRR", M837="Unknown"))), "Non-Lead",
    TRUE, ""
)</f>
        <v/>
      </c>
      <c r="Y837" s="31" t="str">
        <f t="shared" si="40"/>
        <v/>
      </c>
      <c r="Z837" s="1" t="b">
        <v>0</v>
      </c>
      <c r="AA837" s="13"/>
      <c r="AB837" s="13"/>
      <c r="AC837" s="13"/>
      <c r="AD837" s="13"/>
      <c r="AE837" s="13"/>
      <c r="AG837" s="32" t="str" cm="1">
        <f t="array" ref="AG837">_xlfn.IFS(AH837="","",AH837="Yes",IF(ISNUMBER(U837),IF(U837&lt;1988,"Yes","No"),"No"),TRUE,"")</f>
        <v/>
      </c>
      <c r="AH837" s="32" t="str">
        <f t="shared" si="41"/>
        <v/>
      </c>
      <c r="AI837" s="32" t="str" cm="1">
        <f t="array" ref="AI837">_xlfn.IFS(AJ837="","",AJ837="Yes",IF(ISNUMBER(U837),IF(U837&lt;1988,"Yes","No"),"No"),TRUE,"No")</f>
        <v>No</v>
      </c>
      <c r="AJ837" s="32" t="str" cm="1">
        <f t="array" ref="AJ837">_xlfn.IFS(AND(S837="",T837=""),"",
     OR(S837="Lead",T837="Lead"),"No",
     OR(S837="Non-Lead Copper",T837="Non-Lead Copper"),"Yes",
     TRUE,"No")</f>
        <v>No</v>
      </c>
      <c r="AK837" s="32" t="str" cm="1">
        <f t="array" ref="AK837">_xlfn.IFS(AND(S837="",T837=""),"",
     OR(S837="Lead",T837="Lead"),"Yes",
     TRUE,"No")</f>
        <v>No</v>
      </c>
    </row>
    <row r="838" spans="1:37">
      <c r="A838" s="28">
        <v>836</v>
      </c>
      <c r="B838" s="2"/>
      <c r="C838" s="2"/>
      <c r="D838" s="3"/>
      <c r="E838" s="2"/>
      <c r="F838" s="5" t="s">
        <v>68</v>
      </c>
      <c r="G838" s="2"/>
      <c r="H838" s="2"/>
      <c r="I838" s="2"/>
      <c r="J838" s="2"/>
      <c r="K838" s="2"/>
      <c r="L838" s="2"/>
      <c r="M838" s="4"/>
      <c r="N838" s="2"/>
      <c r="O838" s="2"/>
      <c r="P838" s="2"/>
      <c r="Q838" s="2"/>
      <c r="R838" s="5"/>
      <c r="S838" s="2" t="s">
        <v>68</v>
      </c>
      <c r="T838" s="2" t="s">
        <v>68</v>
      </c>
      <c r="U838" s="34"/>
      <c r="V838" s="30" t="str" cm="1">
        <f t="array" ref="V838">_xlfn.IFS(
    D838="","",
    AND(D838="Single Family Residence",OR(X838="Lead",S838="Lead",T838="Lead"),OR(Q838="No",Q838="Unknown",Q838="")),"Tier 1",
    AND(D838="Single Family Residence",OR(X838="GRR",S838="Galvanized",T838="Galvanized",F838="Lead"),OR(Q838="No",Q838="Unknown",Q838="")),"Tier 3",
    AND(D838="Single Family Residence",AI838="Yes",OR(Q838="No",Q838="Unknown",Q838="")),"Tier 4",
    AND(D838&lt;&gt;"Single Family Residence",OR(X838="Lead",AK838="Yes"),OR(Q838="No",Q838="Unknown",Q838="")),"Tier 2",
    OR(Q838="No",Q838="Unknown",Q838=""),"Tier 5",
    Q838="Yes","No Tier",
    TRUE,"")</f>
        <v/>
      </c>
      <c r="W838" s="32" t="str">
        <f t="shared" si="39"/>
        <v>Unknown</v>
      </c>
      <c r="X838" s="32" t="str" cm="1">
        <f t="array" ref="X838">_xlfn.IFS(
    AND(G838="",M838=""), "",
    OR(G838="Lead", G838="Lead Lined Galvanized", M838="Lead", M838="Lead Lined Galvanized"), "Lead",
    AND(G838="GRR", M838="GRR"), "Non-Lead",
    OR(AND(G838="GRR", M838=""), AND(G838="", M838="GRR")), "Non-Lead",
    AND(G838&lt;&gt;"GRR", G838&lt;&gt;"", M838="GRR", OR(I838="Yes", I838="Unknown", I838="")), "GRR",
    AND(G838&lt;&gt;"GRR", G838&lt;&gt;"", M838="GRR", I838="No"), "Non-Lead",
    OR(G838="Unknown", M838="Unknown"), "Unknown",
    OR(NOT(OR(G838="Lead", G838="Lead Lined Galvanized", G838="GRR", G838="Unknown")),
       NOT(OR(M838="Lead", M838="Lead Lined Galvanized", M838="GRR", M838="Unknown"))), "Non-Lead",
    TRUE, ""
)</f>
        <v/>
      </c>
      <c r="Y838" s="31" t="str">
        <f t="shared" si="40"/>
        <v/>
      </c>
      <c r="Z838" s="1" t="b">
        <v>0</v>
      </c>
      <c r="AA838" s="13"/>
      <c r="AB838" s="13"/>
      <c r="AC838" s="13"/>
      <c r="AD838" s="13"/>
      <c r="AE838" s="13"/>
      <c r="AG838" s="32" t="str" cm="1">
        <f t="array" ref="AG838">_xlfn.IFS(AH838="","",AH838="Yes",IF(ISNUMBER(U838),IF(U838&lt;1988,"Yes","No"),"No"),TRUE,"")</f>
        <v/>
      </c>
      <c r="AH838" s="32" t="str">
        <f t="shared" si="41"/>
        <v/>
      </c>
      <c r="AI838" s="32" t="str" cm="1">
        <f t="array" ref="AI838">_xlfn.IFS(AJ838="","",AJ838="Yes",IF(ISNUMBER(U838),IF(U838&lt;1988,"Yes","No"),"No"),TRUE,"No")</f>
        <v>No</v>
      </c>
      <c r="AJ838" s="32" t="str" cm="1">
        <f t="array" ref="AJ838">_xlfn.IFS(AND(S838="",T838=""),"",
     OR(S838="Lead",T838="Lead"),"No",
     OR(S838="Non-Lead Copper",T838="Non-Lead Copper"),"Yes",
     TRUE,"No")</f>
        <v>No</v>
      </c>
      <c r="AK838" s="32" t="str" cm="1">
        <f t="array" ref="AK838">_xlfn.IFS(AND(S838="",T838=""),"",
     OR(S838="Lead",T838="Lead"),"Yes",
     TRUE,"No")</f>
        <v>No</v>
      </c>
    </row>
    <row r="839" spans="1:37">
      <c r="A839" s="28">
        <v>837</v>
      </c>
      <c r="B839" s="2"/>
      <c r="C839" s="2"/>
      <c r="D839" s="3"/>
      <c r="E839" s="2"/>
      <c r="F839" s="5" t="s">
        <v>68</v>
      </c>
      <c r="G839" s="2"/>
      <c r="H839" s="2"/>
      <c r="I839" s="2"/>
      <c r="J839" s="2"/>
      <c r="K839" s="2"/>
      <c r="L839" s="2"/>
      <c r="M839" s="4"/>
      <c r="N839" s="2"/>
      <c r="O839" s="2"/>
      <c r="P839" s="2"/>
      <c r="Q839" s="2"/>
      <c r="R839" s="5"/>
      <c r="S839" s="2" t="s">
        <v>68</v>
      </c>
      <c r="T839" s="2" t="s">
        <v>68</v>
      </c>
      <c r="U839" s="34"/>
      <c r="V839" s="30" t="str" cm="1">
        <f t="array" ref="V839">_xlfn.IFS(
    D839="","",
    AND(D839="Single Family Residence",OR(X839="Lead",S839="Lead",T839="Lead"),OR(Q839="No",Q839="Unknown",Q839="")),"Tier 1",
    AND(D839="Single Family Residence",OR(X839="GRR",S839="Galvanized",T839="Galvanized",F839="Lead"),OR(Q839="No",Q839="Unknown",Q839="")),"Tier 3",
    AND(D839="Single Family Residence",AI839="Yes",OR(Q839="No",Q839="Unknown",Q839="")),"Tier 4",
    AND(D839&lt;&gt;"Single Family Residence",OR(X839="Lead",AK839="Yes"),OR(Q839="No",Q839="Unknown",Q839="")),"Tier 2",
    OR(Q839="No",Q839="Unknown",Q839=""),"Tier 5",
    Q839="Yes","No Tier",
    TRUE,"")</f>
        <v/>
      </c>
      <c r="W839" s="32" t="str">
        <f t="shared" si="39"/>
        <v>Unknown</v>
      </c>
      <c r="X839" s="32" t="str" cm="1">
        <f t="array" ref="X839">_xlfn.IFS(
    AND(G839="",M839=""), "",
    OR(G839="Lead", G839="Lead Lined Galvanized", M839="Lead", M839="Lead Lined Galvanized"), "Lead",
    AND(G839="GRR", M839="GRR"), "Non-Lead",
    OR(AND(G839="GRR", M839=""), AND(G839="", M839="GRR")), "Non-Lead",
    AND(G839&lt;&gt;"GRR", G839&lt;&gt;"", M839="GRR", OR(I839="Yes", I839="Unknown", I839="")), "GRR",
    AND(G839&lt;&gt;"GRR", G839&lt;&gt;"", M839="GRR", I839="No"), "Non-Lead",
    OR(G839="Unknown", M839="Unknown"), "Unknown",
    OR(NOT(OR(G839="Lead", G839="Lead Lined Galvanized", G839="GRR", G839="Unknown")),
       NOT(OR(M839="Lead", M839="Lead Lined Galvanized", M839="GRR", M839="Unknown"))), "Non-Lead",
    TRUE, ""
)</f>
        <v/>
      </c>
      <c r="Y839" s="31" t="str">
        <f t="shared" si="40"/>
        <v/>
      </c>
      <c r="Z839" s="1" t="b">
        <v>0</v>
      </c>
      <c r="AA839" s="13"/>
      <c r="AB839" s="13"/>
      <c r="AC839" s="13"/>
      <c r="AD839" s="13"/>
      <c r="AE839" s="13"/>
      <c r="AG839" s="32" t="str" cm="1">
        <f t="array" ref="AG839">_xlfn.IFS(AH839="","",AH839="Yes",IF(ISNUMBER(U839),IF(U839&lt;1988,"Yes","No"),"No"),TRUE,"")</f>
        <v/>
      </c>
      <c r="AH839" s="32" t="str">
        <f t="shared" si="41"/>
        <v/>
      </c>
      <c r="AI839" s="32" t="str" cm="1">
        <f t="array" ref="AI839">_xlfn.IFS(AJ839="","",AJ839="Yes",IF(ISNUMBER(U839),IF(U839&lt;1988,"Yes","No"),"No"),TRUE,"No")</f>
        <v>No</v>
      </c>
      <c r="AJ839" s="32" t="str" cm="1">
        <f t="array" ref="AJ839">_xlfn.IFS(AND(S839="",T839=""),"",
     OR(S839="Lead",T839="Lead"),"No",
     OR(S839="Non-Lead Copper",T839="Non-Lead Copper"),"Yes",
     TRUE,"No")</f>
        <v>No</v>
      </c>
      <c r="AK839" s="32" t="str" cm="1">
        <f t="array" ref="AK839">_xlfn.IFS(AND(S839="",T839=""),"",
     OR(S839="Lead",T839="Lead"),"Yes",
     TRUE,"No")</f>
        <v>No</v>
      </c>
    </row>
    <row r="840" spans="1:37">
      <c r="A840" s="28">
        <v>838</v>
      </c>
      <c r="B840" s="2"/>
      <c r="C840" s="2"/>
      <c r="D840" s="3"/>
      <c r="E840" s="2"/>
      <c r="F840" s="5" t="s">
        <v>68</v>
      </c>
      <c r="G840" s="2"/>
      <c r="H840" s="2"/>
      <c r="I840" s="2"/>
      <c r="J840" s="2"/>
      <c r="K840" s="2"/>
      <c r="L840" s="2"/>
      <c r="M840" s="4"/>
      <c r="N840" s="2"/>
      <c r="O840" s="2"/>
      <c r="P840" s="2"/>
      <c r="Q840" s="2"/>
      <c r="R840" s="5"/>
      <c r="S840" s="2" t="s">
        <v>68</v>
      </c>
      <c r="T840" s="2" t="s">
        <v>68</v>
      </c>
      <c r="U840" s="34"/>
      <c r="V840" s="30" t="str" cm="1">
        <f t="array" ref="V840">_xlfn.IFS(
    D840="","",
    AND(D840="Single Family Residence",OR(X840="Lead",S840="Lead",T840="Lead"),OR(Q840="No",Q840="Unknown",Q840="")),"Tier 1",
    AND(D840="Single Family Residence",OR(X840="GRR",S840="Galvanized",T840="Galvanized",F840="Lead"),OR(Q840="No",Q840="Unknown",Q840="")),"Tier 3",
    AND(D840="Single Family Residence",AI840="Yes",OR(Q840="No",Q840="Unknown",Q840="")),"Tier 4",
    AND(D840&lt;&gt;"Single Family Residence",OR(X840="Lead",AK840="Yes"),OR(Q840="No",Q840="Unknown",Q840="")),"Tier 2",
    OR(Q840="No",Q840="Unknown",Q840=""),"Tier 5",
    Q840="Yes","No Tier",
    TRUE,"")</f>
        <v/>
      </c>
      <c r="W840" s="32" t="str">
        <f t="shared" si="39"/>
        <v>Unknown</v>
      </c>
      <c r="X840" s="32" t="str" cm="1">
        <f t="array" ref="X840">_xlfn.IFS(
    AND(G840="",M840=""), "",
    OR(G840="Lead", G840="Lead Lined Galvanized", M840="Lead", M840="Lead Lined Galvanized"), "Lead",
    AND(G840="GRR", M840="GRR"), "Non-Lead",
    OR(AND(G840="GRR", M840=""), AND(G840="", M840="GRR")), "Non-Lead",
    AND(G840&lt;&gt;"GRR", G840&lt;&gt;"", M840="GRR", OR(I840="Yes", I840="Unknown", I840="")), "GRR",
    AND(G840&lt;&gt;"GRR", G840&lt;&gt;"", M840="GRR", I840="No"), "Non-Lead",
    OR(G840="Unknown", M840="Unknown"), "Unknown",
    OR(NOT(OR(G840="Lead", G840="Lead Lined Galvanized", G840="GRR", G840="Unknown")),
       NOT(OR(M840="Lead", M840="Lead Lined Galvanized", M840="GRR", M840="Unknown"))), "Non-Lead",
    TRUE, ""
)</f>
        <v/>
      </c>
      <c r="Y840" s="31" t="str">
        <f t="shared" si="40"/>
        <v/>
      </c>
      <c r="Z840" s="1" t="b">
        <v>0</v>
      </c>
      <c r="AA840" s="13"/>
      <c r="AB840" s="13"/>
      <c r="AC840" s="13"/>
      <c r="AD840" s="13"/>
      <c r="AE840" s="13"/>
      <c r="AG840" s="32" t="str" cm="1">
        <f t="array" ref="AG840">_xlfn.IFS(AH840="","",AH840="Yes",IF(ISNUMBER(U840),IF(U840&lt;1988,"Yes","No"),"No"),TRUE,"")</f>
        <v/>
      </c>
      <c r="AH840" s="32" t="str">
        <f t="shared" si="41"/>
        <v/>
      </c>
      <c r="AI840" s="32" t="str" cm="1">
        <f t="array" ref="AI840">_xlfn.IFS(AJ840="","",AJ840="Yes",IF(ISNUMBER(U840),IF(U840&lt;1988,"Yes","No"),"No"),TRUE,"No")</f>
        <v>No</v>
      </c>
      <c r="AJ840" s="32" t="str" cm="1">
        <f t="array" ref="AJ840">_xlfn.IFS(AND(S840="",T840=""),"",
     OR(S840="Lead",T840="Lead"),"No",
     OR(S840="Non-Lead Copper",T840="Non-Lead Copper"),"Yes",
     TRUE,"No")</f>
        <v>No</v>
      </c>
      <c r="AK840" s="32" t="str" cm="1">
        <f t="array" ref="AK840">_xlfn.IFS(AND(S840="",T840=""),"",
     OR(S840="Lead",T840="Lead"),"Yes",
     TRUE,"No")</f>
        <v>No</v>
      </c>
    </row>
    <row r="841" spans="1:37">
      <c r="A841" s="28">
        <v>839</v>
      </c>
      <c r="B841" s="2"/>
      <c r="C841" s="2"/>
      <c r="D841" s="3"/>
      <c r="E841" s="2"/>
      <c r="F841" s="5" t="s">
        <v>68</v>
      </c>
      <c r="G841" s="2"/>
      <c r="H841" s="2"/>
      <c r="I841" s="2"/>
      <c r="J841" s="2"/>
      <c r="K841" s="2"/>
      <c r="L841" s="2"/>
      <c r="M841" s="4"/>
      <c r="N841" s="2"/>
      <c r="O841" s="2"/>
      <c r="P841" s="2"/>
      <c r="Q841" s="2"/>
      <c r="R841" s="5"/>
      <c r="S841" s="2" t="s">
        <v>68</v>
      </c>
      <c r="T841" s="2" t="s">
        <v>68</v>
      </c>
      <c r="U841" s="34"/>
      <c r="V841" s="30" t="str" cm="1">
        <f t="array" ref="V841">_xlfn.IFS(
    D841="","",
    AND(D841="Single Family Residence",OR(X841="Lead",S841="Lead",T841="Lead"),OR(Q841="No",Q841="Unknown",Q841="")),"Tier 1",
    AND(D841="Single Family Residence",OR(X841="GRR",S841="Galvanized",T841="Galvanized",F841="Lead"),OR(Q841="No",Q841="Unknown",Q841="")),"Tier 3",
    AND(D841="Single Family Residence",AI841="Yes",OR(Q841="No",Q841="Unknown",Q841="")),"Tier 4",
    AND(D841&lt;&gt;"Single Family Residence",OR(X841="Lead",AK841="Yes"),OR(Q841="No",Q841="Unknown",Q841="")),"Tier 2",
    OR(Q841="No",Q841="Unknown",Q841=""),"Tier 5",
    Q841="Yes","No Tier",
    TRUE,"")</f>
        <v/>
      </c>
      <c r="W841" s="32" t="str">
        <f t="shared" si="39"/>
        <v>Unknown</v>
      </c>
      <c r="X841" s="32" t="str" cm="1">
        <f t="array" ref="X841">_xlfn.IFS(
    AND(G841="",M841=""), "",
    OR(G841="Lead", G841="Lead Lined Galvanized", M841="Lead", M841="Lead Lined Galvanized"), "Lead",
    AND(G841="GRR", M841="GRR"), "Non-Lead",
    OR(AND(G841="GRR", M841=""), AND(G841="", M841="GRR")), "Non-Lead",
    AND(G841&lt;&gt;"GRR", G841&lt;&gt;"", M841="GRR", OR(I841="Yes", I841="Unknown", I841="")), "GRR",
    AND(G841&lt;&gt;"GRR", G841&lt;&gt;"", M841="GRR", I841="No"), "Non-Lead",
    OR(G841="Unknown", M841="Unknown"), "Unknown",
    OR(NOT(OR(G841="Lead", G841="Lead Lined Galvanized", G841="GRR", G841="Unknown")),
       NOT(OR(M841="Lead", M841="Lead Lined Galvanized", M841="GRR", M841="Unknown"))), "Non-Lead",
    TRUE, ""
)</f>
        <v/>
      </c>
      <c r="Y841" s="31" t="str">
        <f t="shared" si="40"/>
        <v/>
      </c>
      <c r="Z841" s="1" t="b">
        <v>0</v>
      </c>
      <c r="AA841" s="13"/>
      <c r="AB841" s="13"/>
      <c r="AC841" s="13"/>
      <c r="AD841" s="13"/>
      <c r="AE841" s="13"/>
      <c r="AG841" s="32" t="str" cm="1">
        <f t="array" ref="AG841">_xlfn.IFS(AH841="","",AH841="Yes",IF(ISNUMBER(U841),IF(U841&lt;1988,"Yes","No"),"No"),TRUE,"")</f>
        <v/>
      </c>
      <c r="AH841" s="32" t="str">
        <f t="shared" si="41"/>
        <v/>
      </c>
      <c r="AI841" s="32" t="str" cm="1">
        <f t="array" ref="AI841">_xlfn.IFS(AJ841="","",AJ841="Yes",IF(ISNUMBER(U841),IF(U841&lt;1988,"Yes","No"),"No"),TRUE,"No")</f>
        <v>No</v>
      </c>
      <c r="AJ841" s="32" t="str" cm="1">
        <f t="array" ref="AJ841">_xlfn.IFS(AND(S841="",T841=""),"",
     OR(S841="Lead",T841="Lead"),"No",
     OR(S841="Non-Lead Copper",T841="Non-Lead Copper"),"Yes",
     TRUE,"No")</f>
        <v>No</v>
      </c>
      <c r="AK841" s="32" t="str" cm="1">
        <f t="array" ref="AK841">_xlfn.IFS(AND(S841="",T841=""),"",
     OR(S841="Lead",T841="Lead"),"Yes",
     TRUE,"No")</f>
        <v>No</v>
      </c>
    </row>
    <row r="842" spans="1:37">
      <c r="A842" s="28">
        <v>840</v>
      </c>
      <c r="B842" s="2"/>
      <c r="C842" s="2"/>
      <c r="D842" s="3"/>
      <c r="E842" s="2"/>
      <c r="F842" s="5" t="s">
        <v>68</v>
      </c>
      <c r="G842" s="2"/>
      <c r="H842" s="2"/>
      <c r="I842" s="2"/>
      <c r="J842" s="2"/>
      <c r="K842" s="2"/>
      <c r="L842" s="2"/>
      <c r="M842" s="4"/>
      <c r="N842" s="2"/>
      <c r="O842" s="2"/>
      <c r="P842" s="2"/>
      <c r="Q842" s="2"/>
      <c r="R842" s="5"/>
      <c r="S842" s="2" t="s">
        <v>68</v>
      </c>
      <c r="T842" s="2" t="s">
        <v>68</v>
      </c>
      <c r="U842" s="34"/>
      <c r="V842" s="30" t="str" cm="1">
        <f t="array" ref="V842">_xlfn.IFS(
    D842="","",
    AND(D842="Single Family Residence",OR(X842="Lead",S842="Lead",T842="Lead"),OR(Q842="No",Q842="Unknown",Q842="")),"Tier 1",
    AND(D842="Single Family Residence",OR(X842="GRR",S842="Galvanized",T842="Galvanized",F842="Lead"),OR(Q842="No",Q842="Unknown",Q842="")),"Tier 3",
    AND(D842="Single Family Residence",AI842="Yes",OR(Q842="No",Q842="Unknown",Q842="")),"Tier 4",
    AND(D842&lt;&gt;"Single Family Residence",OR(X842="Lead",AK842="Yes"),OR(Q842="No",Q842="Unknown",Q842="")),"Tier 2",
    OR(Q842="No",Q842="Unknown",Q842=""),"Tier 5",
    Q842="Yes","No Tier",
    TRUE,"")</f>
        <v/>
      </c>
      <c r="W842" s="32" t="str">
        <f t="shared" si="39"/>
        <v>Unknown</v>
      </c>
      <c r="X842" s="32" t="str" cm="1">
        <f t="array" ref="X842">_xlfn.IFS(
    AND(G842="",M842=""), "",
    OR(G842="Lead", G842="Lead Lined Galvanized", M842="Lead", M842="Lead Lined Galvanized"), "Lead",
    AND(G842="GRR", M842="GRR"), "Non-Lead",
    OR(AND(G842="GRR", M842=""), AND(G842="", M842="GRR")), "Non-Lead",
    AND(G842&lt;&gt;"GRR", G842&lt;&gt;"", M842="GRR", OR(I842="Yes", I842="Unknown", I842="")), "GRR",
    AND(G842&lt;&gt;"GRR", G842&lt;&gt;"", M842="GRR", I842="No"), "Non-Lead",
    OR(G842="Unknown", M842="Unknown"), "Unknown",
    OR(NOT(OR(G842="Lead", G842="Lead Lined Galvanized", G842="GRR", G842="Unknown")),
       NOT(OR(M842="Lead", M842="Lead Lined Galvanized", M842="GRR", M842="Unknown"))), "Non-Lead",
    TRUE, ""
)</f>
        <v/>
      </c>
      <c r="Y842" s="31" t="str">
        <f t="shared" si="40"/>
        <v/>
      </c>
      <c r="Z842" s="1" t="b">
        <v>0</v>
      </c>
      <c r="AA842" s="13"/>
      <c r="AB842" s="13"/>
      <c r="AC842" s="13"/>
      <c r="AD842" s="13"/>
      <c r="AE842" s="13"/>
      <c r="AG842" s="32" t="str" cm="1">
        <f t="array" ref="AG842">_xlfn.IFS(AH842="","",AH842="Yes",IF(ISNUMBER(U842),IF(U842&lt;1988,"Yes","No"),"No"),TRUE,"")</f>
        <v/>
      </c>
      <c r="AH842" s="32" t="str">
        <f t="shared" si="41"/>
        <v/>
      </c>
      <c r="AI842" s="32" t="str" cm="1">
        <f t="array" ref="AI842">_xlfn.IFS(AJ842="","",AJ842="Yes",IF(ISNUMBER(U842),IF(U842&lt;1988,"Yes","No"),"No"),TRUE,"No")</f>
        <v>No</v>
      </c>
      <c r="AJ842" s="32" t="str" cm="1">
        <f t="array" ref="AJ842">_xlfn.IFS(AND(S842="",T842=""),"",
     OR(S842="Lead",T842="Lead"),"No",
     OR(S842="Non-Lead Copper",T842="Non-Lead Copper"),"Yes",
     TRUE,"No")</f>
        <v>No</v>
      </c>
      <c r="AK842" s="32" t="str" cm="1">
        <f t="array" ref="AK842">_xlfn.IFS(AND(S842="",T842=""),"",
     OR(S842="Lead",T842="Lead"),"Yes",
     TRUE,"No")</f>
        <v>No</v>
      </c>
    </row>
    <row r="843" spans="1:37">
      <c r="A843" s="28">
        <v>841</v>
      </c>
      <c r="B843" s="2"/>
      <c r="C843" s="2"/>
      <c r="D843" s="3"/>
      <c r="E843" s="2"/>
      <c r="F843" s="5" t="s">
        <v>68</v>
      </c>
      <c r="G843" s="2"/>
      <c r="H843" s="2"/>
      <c r="I843" s="2"/>
      <c r="J843" s="2"/>
      <c r="K843" s="2"/>
      <c r="L843" s="2"/>
      <c r="M843" s="4"/>
      <c r="N843" s="2"/>
      <c r="O843" s="2"/>
      <c r="P843" s="2"/>
      <c r="Q843" s="2"/>
      <c r="R843" s="5"/>
      <c r="S843" s="2" t="s">
        <v>68</v>
      </c>
      <c r="T843" s="2" t="s">
        <v>68</v>
      </c>
      <c r="U843" s="34"/>
      <c r="V843" s="30" t="str" cm="1">
        <f t="array" ref="V843">_xlfn.IFS(
    D843="","",
    AND(D843="Single Family Residence",OR(X843="Lead",S843="Lead",T843="Lead"),OR(Q843="No",Q843="Unknown",Q843="")),"Tier 1",
    AND(D843="Single Family Residence",OR(X843="GRR",S843="Galvanized",T843="Galvanized",F843="Lead"),OR(Q843="No",Q843="Unknown",Q843="")),"Tier 3",
    AND(D843="Single Family Residence",AI843="Yes",OR(Q843="No",Q843="Unknown",Q843="")),"Tier 4",
    AND(D843&lt;&gt;"Single Family Residence",OR(X843="Lead",AK843="Yes"),OR(Q843="No",Q843="Unknown",Q843="")),"Tier 2",
    OR(Q843="No",Q843="Unknown",Q843=""),"Tier 5",
    Q843="Yes","No Tier",
    TRUE,"")</f>
        <v/>
      </c>
      <c r="W843" s="32" t="str">
        <f t="shared" si="39"/>
        <v>Unknown</v>
      </c>
      <c r="X843" s="32" t="str" cm="1">
        <f t="array" ref="X843">_xlfn.IFS(
    AND(G843="",M843=""), "",
    OR(G843="Lead", G843="Lead Lined Galvanized", M843="Lead", M843="Lead Lined Galvanized"), "Lead",
    AND(G843="GRR", M843="GRR"), "Non-Lead",
    OR(AND(G843="GRR", M843=""), AND(G843="", M843="GRR")), "Non-Lead",
    AND(G843&lt;&gt;"GRR", G843&lt;&gt;"", M843="GRR", OR(I843="Yes", I843="Unknown", I843="")), "GRR",
    AND(G843&lt;&gt;"GRR", G843&lt;&gt;"", M843="GRR", I843="No"), "Non-Lead",
    OR(G843="Unknown", M843="Unknown"), "Unknown",
    OR(NOT(OR(G843="Lead", G843="Lead Lined Galvanized", G843="GRR", G843="Unknown")),
       NOT(OR(M843="Lead", M843="Lead Lined Galvanized", M843="GRR", M843="Unknown"))), "Non-Lead",
    TRUE, ""
)</f>
        <v/>
      </c>
      <c r="Y843" s="31" t="str">
        <f t="shared" si="40"/>
        <v/>
      </c>
      <c r="Z843" s="1" t="b">
        <v>0</v>
      </c>
      <c r="AA843" s="13"/>
      <c r="AB843" s="13"/>
      <c r="AC843" s="13"/>
      <c r="AD843" s="13"/>
      <c r="AE843" s="13"/>
      <c r="AG843" s="32" t="str" cm="1">
        <f t="array" ref="AG843">_xlfn.IFS(AH843="","",AH843="Yes",IF(ISNUMBER(U843),IF(U843&lt;1988,"Yes","No"),"No"),TRUE,"")</f>
        <v/>
      </c>
      <c r="AH843" s="32" t="str">
        <f t="shared" si="41"/>
        <v/>
      </c>
      <c r="AI843" s="32" t="str" cm="1">
        <f t="array" ref="AI843">_xlfn.IFS(AJ843="","",AJ843="Yes",IF(ISNUMBER(U843),IF(U843&lt;1988,"Yes","No"),"No"),TRUE,"No")</f>
        <v>No</v>
      </c>
      <c r="AJ843" s="32" t="str" cm="1">
        <f t="array" ref="AJ843">_xlfn.IFS(AND(S843="",T843=""),"",
     OR(S843="Lead",T843="Lead"),"No",
     OR(S843="Non-Lead Copper",T843="Non-Lead Copper"),"Yes",
     TRUE,"No")</f>
        <v>No</v>
      </c>
      <c r="AK843" s="32" t="str" cm="1">
        <f t="array" ref="AK843">_xlfn.IFS(AND(S843="",T843=""),"",
     OR(S843="Lead",T843="Lead"),"Yes",
     TRUE,"No")</f>
        <v>No</v>
      </c>
    </row>
    <row r="844" spans="1:37">
      <c r="A844" s="28">
        <v>842</v>
      </c>
      <c r="B844" s="2"/>
      <c r="C844" s="2"/>
      <c r="D844" s="3"/>
      <c r="E844" s="2"/>
      <c r="F844" s="5" t="s">
        <v>68</v>
      </c>
      <c r="G844" s="2"/>
      <c r="H844" s="2"/>
      <c r="I844" s="2"/>
      <c r="J844" s="2"/>
      <c r="K844" s="2"/>
      <c r="L844" s="2"/>
      <c r="M844" s="4"/>
      <c r="N844" s="2"/>
      <c r="O844" s="2"/>
      <c r="P844" s="2"/>
      <c r="Q844" s="2"/>
      <c r="R844" s="5"/>
      <c r="S844" s="2" t="s">
        <v>68</v>
      </c>
      <c r="T844" s="2" t="s">
        <v>68</v>
      </c>
      <c r="U844" s="34"/>
      <c r="V844" s="30" t="str" cm="1">
        <f t="array" ref="V844">_xlfn.IFS(
    D844="","",
    AND(D844="Single Family Residence",OR(X844="Lead",S844="Lead",T844="Lead"),OR(Q844="No",Q844="Unknown",Q844="")),"Tier 1",
    AND(D844="Single Family Residence",OR(X844="GRR",S844="Galvanized",T844="Galvanized",F844="Lead"),OR(Q844="No",Q844="Unknown",Q844="")),"Tier 3",
    AND(D844="Single Family Residence",AI844="Yes",OR(Q844="No",Q844="Unknown",Q844="")),"Tier 4",
    AND(D844&lt;&gt;"Single Family Residence",OR(X844="Lead",AK844="Yes"),OR(Q844="No",Q844="Unknown",Q844="")),"Tier 2",
    OR(Q844="No",Q844="Unknown",Q844=""),"Tier 5",
    Q844="Yes","No Tier",
    TRUE,"")</f>
        <v/>
      </c>
      <c r="W844" s="32" t="str">
        <f t="shared" si="39"/>
        <v>Unknown</v>
      </c>
      <c r="X844" s="32" t="str" cm="1">
        <f t="array" ref="X844">_xlfn.IFS(
    AND(G844="",M844=""), "",
    OR(G844="Lead", G844="Lead Lined Galvanized", M844="Lead", M844="Lead Lined Galvanized"), "Lead",
    AND(G844="GRR", M844="GRR"), "Non-Lead",
    OR(AND(G844="GRR", M844=""), AND(G844="", M844="GRR")), "Non-Lead",
    AND(G844&lt;&gt;"GRR", G844&lt;&gt;"", M844="GRR", OR(I844="Yes", I844="Unknown", I844="")), "GRR",
    AND(G844&lt;&gt;"GRR", G844&lt;&gt;"", M844="GRR", I844="No"), "Non-Lead",
    OR(G844="Unknown", M844="Unknown"), "Unknown",
    OR(NOT(OR(G844="Lead", G844="Lead Lined Galvanized", G844="GRR", G844="Unknown")),
       NOT(OR(M844="Lead", M844="Lead Lined Galvanized", M844="GRR", M844="Unknown"))), "Non-Lead",
    TRUE, ""
)</f>
        <v/>
      </c>
      <c r="Y844" s="31" t="str">
        <f t="shared" si="40"/>
        <v/>
      </c>
      <c r="Z844" s="1" t="b">
        <v>0</v>
      </c>
      <c r="AA844" s="13"/>
      <c r="AB844" s="13"/>
      <c r="AC844" s="13"/>
      <c r="AD844" s="13"/>
      <c r="AE844" s="13"/>
      <c r="AG844" s="32" t="str" cm="1">
        <f t="array" ref="AG844">_xlfn.IFS(AH844="","",AH844="Yes",IF(ISNUMBER(U844),IF(U844&lt;1988,"Yes","No"),"No"),TRUE,"")</f>
        <v/>
      </c>
      <c r="AH844" s="32" t="str">
        <f t="shared" si="41"/>
        <v/>
      </c>
      <c r="AI844" s="32" t="str" cm="1">
        <f t="array" ref="AI844">_xlfn.IFS(AJ844="","",AJ844="Yes",IF(ISNUMBER(U844),IF(U844&lt;1988,"Yes","No"),"No"),TRUE,"No")</f>
        <v>No</v>
      </c>
      <c r="AJ844" s="32" t="str" cm="1">
        <f t="array" ref="AJ844">_xlfn.IFS(AND(S844="",T844=""),"",
     OR(S844="Lead",T844="Lead"),"No",
     OR(S844="Non-Lead Copper",T844="Non-Lead Copper"),"Yes",
     TRUE,"No")</f>
        <v>No</v>
      </c>
      <c r="AK844" s="32" t="str" cm="1">
        <f t="array" ref="AK844">_xlfn.IFS(AND(S844="",T844=""),"",
     OR(S844="Lead",T844="Lead"),"Yes",
     TRUE,"No")</f>
        <v>No</v>
      </c>
    </row>
    <row r="845" spans="1:37">
      <c r="A845" s="28">
        <v>843</v>
      </c>
      <c r="B845" s="2"/>
      <c r="C845" s="2"/>
      <c r="D845" s="3"/>
      <c r="E845" s="2"/>
      <c r="F845" s="5" t="s">
        <v>68</v>
      </c>
      <c r="G845" s="2"/>
      <c r="H845" s="2"/>
      <c r="I845" s="2"/>
      <c r="J845" s="2"/>
      <c r="K845" s="2"/>
      <c r="L845" s="2"/>
      <c r="M845" s="4"/>
      <c r="N845" s="2"/>
      <c r="O845" s="2"/>
      <c r="P845" s="2"/>
      <c r="Q845" s="2"/>
      <c r="R845" s="5"/>
      <c r="S845" s="2" t="s">
        <v>68</v>
      </c>
      <c r="T845" s="2" t="s">
        <v>68</v>
      </c>
      <c r="U845" s="34"/>
      <c r="V845" s="30" t="str" cm="1">
        <f t="array" ref="V845">_xlfn.IFS(
    D845="","",
    AND(D845="Single Family Residence",OR(X845="Lead",S845="Lead",T845="Lead"),OR(Q845="No",Q845="Unknown",Q845="")),"Tier 1",
    AND(D845="Single Family Residence",OR(X845="GRR",S845="Galvanized",T845="Galvanized",F845="Lead"),OR(Q845="No",Q845="Unknown",Q845="")),"Tier 3",
    AND(D845="Single Family Residence",AI845="Yes",OR(Q845="No",Q845="Unknown",Q845="")),"Tier 4",
    AND(D845&lt;&gt;"Single Family Residence",OR(X845="Lead",AK845="Yes"),OR(Q845="No",Q845="Unknown",Q845="")),"Tier 2",
    OR(Q845="No",Q845="Unknown",Q845=""),"Tier 5",
    Q845="Yes","No Tier",
    TRUE,"")</f>
        <v/>
      </c>
      <c r="W845" s="32" t="str">
        <f t="shared" si="39"/>
        <v>Unknown</v>
      </c>
      <c r="X845" s="32" t="str" cm="1">
        <f t="array" ref="X845">_xlfn.IFS(
    AND(G845="",M845=""), "",
    OR(G845="Lead", G845="Lead Lined Galvanized", M845="Lead", M845="Lead Lined Galvanized"), "Lead",
    AND(G845="GRR", M845="GRR"), "Non-Lead",
    OR(AND(G845="GRR", M845=""), AND(G845="", M845="GRR")), "Non-Lead",
    AND(G845&lt;&gt;"GRR", G845&lt;&gt;"", M845="GRR", OR(I845="Yes", I845="Unknown", I845="")), "GRR",
    AND(G845&lt;&gt;"GRR", G845&lt;&gt;"", M845="GRR", I845="No"), "Non-Lead",
    OR(G845="Unknown", M845="Unknown"), "Unknown",
    OR(NOT(OR(G845="Lead", G845="Lead Lined Galvanized", G845="GRR", G845="Unknown")),
       NOT(OR(M845="Lead", M845="Lead Lined Galvanized", M845="GRR", M845="Unknown"))), "Non-Lead",
    TRUE, ""
)</f>
        <v/>
      </c>
      <c r="Y845" s="31" t="str">
        <f t="shared" si="40"/>
        <v/>
      </c>
      <c r="Z845" s="1" t="b">
        <v>0</v>
      </c>
      <c r="AA845" s="13"/>
      <c r="AB845" s="13"/>
      <c r="AC845" s="13"/>
      <c r="AD845" s="13"/>
      <c r="AE845" s="13"/>
      <c r="AG845" s="32" t="str" cm="1">
        <f t="array" ref="AG845">_xlfn.IFS(AH845="","",AH845="Yes",IF(ISNUMBER(U845),IF(U845&lt;1988,"Yes","No"),"No"),TRUE,"")</f>
        <v/>
      </c>
      <c r="AH845" s="32" t="str">
        <f t="shared" si="41"/>
        <v/>
      </c>
      <c r="AI845" s="32" t="str" cm="1">
        <f t="array" ref="AI845">_xlfn.IFS(AJ845="","",AJ845="Yes",IF(ISNUMBER(U845),IF(U845&lt;1988,"Yes","No"),"No"),TRUE,"No")</f>
        <v>No</v>
      </c>
      <c r="AJ845" s="32" t="str" cm="1">
        <f t="array" ref="AJ845">_xlfn.IFS(AND(S845="",T845=""),"",
     OR(S845="Lead",T845="Lead"),"No",
     OR(S845="Non-Lead Copper",T845="Non-Lead Copper"),"Yes",
     TRUE,"No")</f>
        <v>No</v>
      </c>
      <c r="AK845" s="32" t="str" cm="1">
        <f t="array" ref="AK845">_xlfn.IFS(AND(S845="",T845=""),"",
     OR(S845="Lead",T845="Lead"),"Yes",
     TRUE,"No")</f>
        <v>No</v>
      </c>
    </row>
    <row r="846" spans="1:37">
      <c r="A846" s="28">
        <v>844</v>
      </c>
      <c r="B846" s="2"/>
      <c r="C846" s="2"/>
      <c r="D846" s="3"/>
      <c r="E846" s="2"/>
      <c r="F846" s="5" t="s">
        <v>68</v>
      </c>
      <c r="G846" s="2"/>
      <c r="H846" s="2"/>
      <c r="I846" s="2"/>
      <c r="J846" s="2"/>
      <c r="K846" s="2"/>
      <c r="L846" s="2"/>
      <c r="M846" s="4"/>
      <c r="N846" s="2"/>
      <c r="O846" s="2"/>
      <c r="P846" s="2"/>
      <c r="Q846" s="2"/>
      <c r="R846" s="5"/>
      <c r="S846" s="2" t="s">
        <v>68</v>
      </c>
      <c r="T846" s="2" t="s">
        <v>68</v>
      </c>
      <c r="U846" s="34"/>
      <c r="V846" s="30" t="str" cm="1">
        <f t="array" ref="V846">_xlfn.IFS(
    D846="","",
    AND(D846="Single Family Residence",OR(X846="Lead",S846="Lead",T846="Lead"),OR(Q846="No",Q846="Unknown",Q846="")),"Tier 1",
    AND(D846="Single Family Residence",OR(X846="GRR",S846="Galvanized",T846="Galvanized",F846="Lead"),OR(Q846="No",Q846="Unknown",Q846="")),"Tier 3",
    AND(D846="Single Family Residence",AI846="Yes",OR(Q846="No",Q846="Unknown",Q846="")),"Tier 4",
    AND(D846&lt;&gt;"Single Family Residence",OR(X846="Lead",AK846="Yes"),OR(Q846="No",Q846="Unknown",Q846="")),"Tier 2",
    OR(Q846="No",Q846="Unknown",Q846=""),"Tier 5",
    Q846="Yes","No Tier",
    TRUE,"")</f>
        <v/>
      </c>
      <c r="W846" s="32" t="str">
        <f t="shared" si="39"/>
        <v>Unknown</v>
      </c>
      <c r="X846" s="32" t="str" cm="1">
        <f t="array" ref="X846">_xlfn.IFS(
    AND(G846="",M846=""), "",
    OR(G846="Lead", G846="Lead Lined Galvanized", M846="Lead", M846="Lead Lined Galvanized"), "Lead",
    AND(G846="GRR", M846="GRR"), "Non-Lead",
    OR(AND(G846="GRR", M846=""), AND(G846="", M846="GRR")), "Non-Lead",
    AND(G846&lt;&gt;"GRR", G846&lt;&gt;"", M846="GRR", OR(I846="Yes", I846="Unknown", I846="")), "GRR",
    AND(G846&lt;&gt;"GRR", G846&lt;&gt;"", M846="GRR", I846="No"), "Non-Lead",
    OR(G846="Unknown", M846="Unknown"), "Unknown",
    OR(NOT(OR(G846="Lead", G846="Lead Lined Galvanized", G846="GRR", G846="Unknown")),
       NOT(OR(M846="Lead", M846="Lead Lined Galvanized", M846="GRR", M846="Unknown"))), "Non-Lead",
    TRUE, ""
)</f>
        <v/>
      </c>
      <c r="Y846" s="31" t="str">
        <f t="shared" si="40"/>
        <v/>
      </c>
      <c r="Z846" s="1" t="b">
        <v>0</v>
      </c>
      <c r="AA846" s="13"/>
      <c r="AB846" s="13"/>
      <c r="AC846" s="13"/>
      <c r="AD846" s="13"/>
      <c r="AE846" s="13"/>
      <c r="AG846" s="32" t="str" cm="1">
        <f t="array" ref="AG846">_xlfn.IFS(AH846="","",AH846="Yes",IF(ISNUMBER(U846),IF(U846&lt;1988,"Yes","No"),"No"),TRUE,"")</f>
        <v/>
      </c>
      <c r="AH846" s="32" t="str">
        <f t="shared" si="41"/>
        <v/>
      </c>
      <c r="AI846" s="32" t="str" cm="1">
        <f t="array" ref="AI846">_xlfn.IFS(AJ846="","",AJ846="Yes",IF(ISNUMBER(U846),IF(U846&lt;1988,"Yes","No"),"No"),TRUE,"No")</f>
        <v>No</v>
      </c>
      <c r="AJ846" s="32" t="str" cm="1">
        <f t="array" ref="AJ846">_xlfn.IFS(AND(S846="",T846=""),"",
     OR(S846="Lead",T846="Lead"),"No",
     OR(S846="Non-Lead Copper",T846="Non-Lead Copper"),"Yes",
     TRUE,"No")</f>
        <v>No</v>
      </c>
      <c r="AK846" s="32" t="str" cm="1">
        <f t="array" ref="AK846">_xlfn.IFS(AND(S846="",T846=""),"",
     OR(S846="Lead",T846="Lead"),"Yes",
     TRUE,"No")</f>
        <v>No</v>
      </c>
    </row>
    <row r="847" spans="1:37">
      <c r="A847" s="28">
        <v>845</v>
      </c>
      <c r="B847" s="2"/>
      <c r="C847" s="2"/>
      <c r="D847" s="3"/>
      <c r="E847" s="2"/>
      <c r="F847" s="5" t="s">
        <v>68</v>
      </c>
      <c r="G847" s="2"/>
      <c r="H847" s="2"/>
      <c r="I847" s="2"/>
      <c r="J847" s="2"/>
      <c r="K847" s="2"/>
      <c r="L847" s="2"/>
      <c r="M847" s="4"/>
      <c r="N847" s="2"/>
      <c r="O847" s="2"/>
      <c r="P847" s="2"/>
      <c r="Q847" s="2"/>
      <c r="R847" s="5"/>
      <c r="S847" s="2" t="s">
        <v>68</v>
      </c>
      <c r="T847" s="2" t="s">
        <v>68</v>
      </c>
      <c r="U847" s="34"/>
      <c r="V847" s="30" t="str" cm="1">
        <f t="array" ref="V847">_xlfn.IFS(
    D847="","",
    AND(D847="Single Family Residence",OR(X847="Lead",S847="Lead",T847="Lead"),OR(Q847="No",Q847="Unknown",Q847="")),"Tier 1",
    AND(D847="Single Family Residence",OR(X847="GRR",S847="Galvanized",T847="Galvanized",F847="Lead"),OR(Q847="No",Q847="Unknown",Q847="")),"Tier 3",
    AND(D847="Single Family Residence",AI847="Yes",OR(Q847="No",Q847="Unknown",Q847="")),"Tier 4",
    AND(D847&lt;&gt;"Single Family Residence",OR(X847="Lead",AK847="Yes"),OR(Q847="No",Q847="Unknown",Q847="")),"Tier 2",
    OR(Q847="No",Q847="Unknown",Q847=""),"Tier 5",
    Q847="Yes","No Tier",
    TRUE,"")</f>
        <v/>
      </c>
      <c r="W847" s="32" t="str">
        <f t="shared" si="39"/>
        <v>Unknown</v>
      </c>
      <c r="X847" s="32" t="str" cm="1">
        <f t="array" ref="X847">_xlfn.IFS(
    AND(G847="",M847=""), "",
    OR(G847="Lead", G847="Lead Lined Galvanized", M847="Lead", M847="Lead Lined Galvanized"), "Lead",
    AND(G847="GRR", M847="GRR"), "Non-Lead",
    OR(AND(G847="GRR", M847=""), AND(G847="", M847="GRR")), "Non-Lead",
    AND(G847&lt;&gt;"GRR", G847&lt;&gt;"", M847="GRR", OR(I847="Yes", I847="Unknown", I847="")), "GRR",
    AND(G847&lt;&gt;"GRR", G847&lt;&gt;"", M847="GRR", I847="No"), "Non-Lead",
    OR(G847="Unknown", M847="Unknown"), "Unknown",
    OR(NOT(OR(G847="Lead", G847="Lead Lined Galvanized", G847="GRR", G847="Unknown")),
       NOT(OR(M847="Lead", M847="Lead Lined Galvanized", M847="GRR", M847="Unknown"))), "Non-Lead",
    TRUE, ""
)</f>
        <v/>
      </c>
      <c r="Y847" s="31" t="str">
        <f t="shared" si="40"/>
        <v/>
      </c>
      <c r="Z847" s="1" t="b">
        <v>0</v>
      </c>
      <c r="AA847" s="13"/>
      <c r="AB847" s="13"/>
      <c r="AC847" s="13"/>
      <c r="AD847" s="13"/>
      <c r="AE847" s="13"/>
      <c r="AG847" s="32" t="str" cm="1">
        <f t="array" ref="AG847">_xlfn.IFS(AH847="","",AH847="Yes",IF(ISNUMBER(U847),IF(U847&lt;1988,"Yes","No"),"No"),TRUE,"")</f>
        <v/>
      </c>
      <c r="AH847" s="32" t="str">
        <f t="shared" si="41"/>
        <v/>
      </c>
      <c r="AI847" s="32" t="str" cm="1">
        <f t="array" ref="AI847">_xlfn.IFS(AJ847="","",AJ847="Yes",IF(ISNUMBER(U847),IF(U847&lt;1988,"Yes","No"),"No"),TRUE,"No")</f>
        <v>No</v>
      </c>
      <c r="AJ847" s="32" t="str" cm="1">
        <f t="array" ref="AJ847">_xlfn.IFS(AND(S847="",T847=""),"",
     OR(S847="Lead",T847="Lead"),"No",
     OR(S847="Non-Lead Copper",T847="Non-Lead Copper"),"Yes",
     TRUE,"No")</f>
        <v>No</v>
      </c>
      <c r="AK847" s="32" t="str" cm="1">
        <f t="array" ref="AK847">_xlfn.IFS(AND(S847="",T847=""),"",
     OR(S847="Lead",T847="Lead"),"Yes",
     TRUE,"No")</f>
        <v>No</v>
      </c>
    </row>
    <row r="848" spans="1:37">
      <c r="A848" s="28">
        <v>846</v>
      </c>
      <c r="B848" s="2"/>
      <c r="C848" s="2"/>
      <c r="D848" s="3"/>
      <c r="E848" s="2"/>
      <c r="F848" s="5" t="s">
        <v>68</v>
      </c>
      <c r="G848" s="2"/>
      <c r="H848" s="2"/>
      <c r="I848" s="2"/>
      <c r="J848" s="2"/>
      <c r="K848" s="2"/>
      <c r="L848" s="2"/>
      <c r="M848" s="4"/>
      <c r="N848" s="2"/>
      <c r="O848" s="2"/>
      <c r="P848" s="2"/>
      <c r="Q848" s="2"/>
      <c r="R848" s="5"/>
      <c r="S848" s="2" t="s">
        <v>68</v>
      </c>
      <c r="T848" s="2" t="s">
        <v>68</v>
      </c>
      <c r="U848" s="34"/>
      <c r="V848" s="30" t="str" cm="1">
        <f t="array" ref="V848">_xlfn.IFS(
    D848="","",
    AND(D848="Single Family Residence",OR(X848="Lead",S848="Lead",T848="Lead"),OR(Q848="No",Q848="Unknown",Q848="")),"Tier 1",
    AND(D848="Single Family Residence",OR(X848="GRR",S848="Galvanized",T848="Galvanized",F848="Lead"),OR(Q848="No",Q848="Unknown",Q848="")),"Tier 3",
    AND(D848="Single Family Residence",AI848="Yes",OR(Q848="No",Q848="Unknown",Q848="")),"Tier 4",
    AND(D848&lt;&gt;"Single Family Residence",OR(X848="Lead",AK848="Yes"),OR(Q848="No",Q848="Unknown",Q848="")),"Tier 2",
    OR(Q848="No",Q848="Unknown",Q848=""),"Tier 5",
    Q848="Yes","No Tier",
    TRUE,"")</f>
        <v/>
      </c>
      <c r="W848" s="32" t="str">
        <f t="shared" si="39"/>
        <v>Unknown</v>
      </c>
      <c r="X848" s="32" t="str" cm="1">
        <f t="array" ref="X848">_xlfn.IFS(
    AND(G848="",M848=""), "",
    OR(G848="Lead", G848="Lead Lined Galvanized", M848="Lead", M848="Lead Lined Galvanized"), "Lead",
    AND(G848="GRR", M848="GRR"), "Non-Lead",
    OR(AND(G848="GRR", M848=""), AND(G848="", M848="GRR")), "Non-Lead",
    AND(G848&lt;&gt;"GRR", G848&lt;&gt;"", M848="GRR", OR(I848="Yes", I848="Unknown", I848="")), "GRR",
    AND(G848&lt;&gt;"GRR", G848&lt;&gt;"", M848="GRR", I848="No"), "Non-Lead",
    OR(G848="Unknown", M848="Unknown"), "Unknown",
    OR(NOT(OR(G848="Lead", G848="Lead Lined Galvanized", G848="GRR", G848="Unknown")),
       NOT(OR(M848="Lead", M848="Lead Lined Galvanized", M848="GRR", M848="Unknown"))), "Non-Lead",
    TRUE, ""
)</f>
        <v/>
      </c>
      <c r="Y848" s="31" t="str">
        <f t="shared" si="40"/>
        <v/>
      </c>
      <c r="Z848" s="1" t="b">
        <v>0</v>
      </c>
      <c r="AA848" s="13"/>
      <c r="AB848" s="13"/>
      <c r="AC848" s="13"/>
      <c r="AD848" s="13"/>
      <c r="AE848" s="13"/>
      <c r="AG848" s="32" t="str" cm="1">
        <f t="array" ref="AG848">_xlfn.IFS(AH848="","",AH848="Yes",IF(ISNUMBER(U848),IF(U848&lt;1988,"Yes","No"),"No"),TRUE,"")</f>
        <v/>
      </c>
      <c r="AH848" s="32" t="str">
        <f t="shared" si="41"/>
        <v/>
      </c>
      <c r="AI848" s="32" t="str" cm="1">
        <f t="array" ref="AI848">_xlfn.IFS(AJ848="","",AJ848="Yes",IF(ISNUMBER(U848),IF(U848&lt;1988,"Yes","No"),"No"),TRUE,"No")</f>
        <v>No</v>
      </c>
      <c r="AJ848" s="32" t="str" cm="1">
        <f t="array" ref="AJ848">_xlfn.IFS(AND(S848="",T848=""),"",
     OR(S848="Lead",T848="Lead"),"No",
     OR(S848="Non-Lead Copper",T848="Non-Lead Copper"),"Yes",
     TRUE,"No")</f>
        <v>No</v>
      </c>
      <c r="AK848" s="32" t="str" cm="1">
        <f t="array" ref="AK848">_xlfn.IFS(AND(S848="",T848=""),"",
     OR(S848="Lead",T848="Lead"),"Yes",
     TRUE,"No")</f>
        <v>No</v>
      </c>
    </row>
    <row r="849" spans="1:37">
      <c r="A849" s="28">
        <v>847</v>
      </c>
      <c r="B849" s="2"/>
      <c r="C849" s="2"/>
      <c r="D849" s="3"/>
      <c r="E849" s="2"/>
      <c r="F849" s="5" t="s">
        <v>68</v>
      </c>
      <c r="G849" s="2"/>
      <c r="H849" s="2"/>
      <c r="I849" s="2"/>
      <c r="J849" s="2"/>
      <c r="K849" s="2"/>
      <c r="L849" s="2"/>
      <c r="M849" s="4"/>
      <c r="N849" s="2"/>
      <c r="O849" s="2"/>
      <c r="P849" s="2"/>
      <c r="Q849" s="2"/>
      <c r="R849" s="5"/>
      <c r="S849" s="2" t="s">
        <v>68</v>
      </c>
      <c r="T849" s="2" t="s">
        <v>68</v>
      </c>
      <c r="U849" s="34"/>
      <c r="V849" s="30" t="str" cm="1">
        <f t="array" ref="V849">_xlfn.IFS(
    D849="","",
    AND(D849="Single Family Residence",OR(X849="Lead",S849="Lead",T849="Lead"),OR(Q849="No",Q849="Unknown",Q849="")),"Tier 1",
    AND(D849="Single Family Residence",OR(X849="GRR",S849="Galvanized",T849="Galvanized",F849="Lead"),OR(Q849="No",Q849="Unknown",Q849="")),"Tier 3",
    AND(D849="Single Family Residence",AI849="Yes",OR(Q849="No",Q849="Unknown",Q849="")),"Tier 4",
    AND(D849&lt;&gt;"Single Family Residence",OR(X849="Lead",AK849="Yes"),OR(Q849="No",Q849="Unknown",Q849="")),"Tier 2",
    OR(Q849="No",Q849="Unknown",Q849=""),"Tier 5",
    Q849="Yes","No Tier",
    TRUE,"")</f>
        <v/>
      </c>
      <c r="W849" s="32" t="str">
        <f t="shared" si="39"/>
        <v>Unknown</v>
      </c>
      <c r="X849" s="32" t="str" cm="1">
        <f t="array" ref="X849">_xlfn.IFS(
    AND(G849="",M849=""), "",
    OR(G849="Lead", G849="Lead Lined Galvanized", M849="Lead", M849="Lead Lined Galvanized"), "Lead",
    AND(G849="GRR", M849="GRR"), "Non-Lead",
    OR(AND(G849="GRR", M849=""), AND(G849="", M849="GRR")), "Non-Lead",
    AND(G849&lt;&gt;"GRR", G849&lt;&gt;"", M849="GRR", OR(I849="Yes", I849="Unknown", I849="")), "GRR",
    AND(G849&lt;&gt;"GRR", G849&lt;&gt;"", M849="GRR", I849="No"), "Non-Lead",
    OR(G849="Unknown", M849="Unknown"), "Unknown",
    OR(NOT(OR(G849="Lead", G849="Lead Lined Galvanized", G849="GRR", G849="Unknown")),
       NOT(OR(M849="Lead", M849="Lead Lined Galvanized", M849="GRR", M849="Unknown"))), "Non-Lead",
    TRUE, ""
)</f>
        <v/>
      </c>
      <c r="Y849" s="31" t="str">
        <f t="shared" si="40"/>
        <v/>
      </c>
      <c r="Z849" s="1" t="b">
        <v>0</v>
      </c>
      <c r="AA849" s="13"/>
      <c r="AB849" s="13"/>
      <c r="AC849" s="13"/>
      <c r="AD849" s="13"/>
      <c r="AE849" s="13"/>
      <c r="AG849" s="32" t="str" cm="1">
        <f t="array" ref="AG849">_xlfn.IFS(AH849="","",AH849="Yes",IF(ISNUMBER(U849),IF(U849&lt;1988,"Yes","No"),"No"),TRUE,"")</f>
        <v/>
      </c>
      <c r="AH849" s="32" t="str">
        <f t="shared" si="41"/>
        <v/>
      </c>
      <c r="AI849" s="32" t="str" cm="1">
        <f t="array" ref="AI849">_xlfn.IFS(AJ849="","",AJ849="Yes",IF(ISNUMBER(U849),IF(U849&lt;1988,"Yes","No"),"No"),TRUE,"No")</f>
        <v>No</v>
      </c>
      <c r="AJ849" s="32" t="str" cm="1">
        <f t="array" ref="AJ849">_xlfn.IFS(AND(S849="",T849=""),"",
     OR(S849="Lead",T849="Lead"),"No",
     OR(S849="Non-Lead Copper",T849="Non-Lead Copper"),"Yes",
     TRUE,"No")</f>
        <v>No</v>
      </c>
      <c r="AK849" s="32" t="str" cm="1">
        <f t="array" ref="AK849">_xlfn.IFS(AND(S849="",T849=""),"",
     OR(S849="Lead",T849="Lead"),"Yes",
     TRUE,"No")</f>
        <v>No</v>
      </c>
    </row>
    <row r="850" spans="1:37">
      <c r="A850" s="28">
        <v>848</v>
      </c>
      <c r="B850" s="2"/>
      <c r="C850" s="2"/>
      <c r="D850" s="3"/>
      <c r="E850" s="2"/>
      <c r="F850" s="5" t="s">
        <v>68</v>
      </c>
      <c r="G850" s="2"/>
      <c r="H850" s="2"/>
      <c r="I850" s="2"/>
      <c r="J850" s="2"/>
      <c r="K850" s="2"/>
      <c r="L850" s="2"/>
      <c r="M850" s="4"/>
      <c r="N850" s="2"/>
      <c r="O850" s="2"/>
      <c r="P850" s="2"/>
      <c r="Q850" s="2"/>
      <c r="R850" s="5"/>
      <c r="S850" s="2" t="s">
        <v>68</v>
      </c>
      <c r="T850" s="2" t="s">
        <v>68</v>
      </c>
      <c r="U850" s="34"/>
      <c r="V850" s="30" t="str" cm="1">
        <f t="array" ref="V850">_xlfn.IFS(
    D850="","",
    AND(D850="Single Family Residence",OR(X850="Lead",S850="Lead",T850="Lead"),OR(Q850="No",Q850="Unknown",Q850="")),"Tier 1",
    AND(D850="Single Family Residence",OR(X850="GRR",S850="Galvanized",T850="Galvanized",F850="Lead"),OR(Q850="No",Q850="Unknown",Q850="")),"Tier 3",
    AND(D850="Single Family Residence",AI850="Yes",OR(Q850="No",Q850="Unknown",Q850="")),"Tier 4",
    AND(D850&lt;&gt;"Single Family Residence",OR(X850="Lead",AK850="Yes"),OR(Q850="No",Q850="Unknown",Q850="")),"Tier 2",
    OR(Q850="No",Q850="Unknown",Q850=""),"Tier 5",
    Q850="Yes","No Tier",
    TRUE,"")</f>
        <v/>
      </c>
      <c r="W850" s="32" t="str">
        <f t="shared" si="39"/>
        <v>Unknown</v>
      </c>
      <c r="X850" s="32" t="str" cm="1">
        <f t="array" ref="X850">_xlfn.IFS(
    AND(G850="",M850=""), "",
    OR(G850="Lead", G850="Lead Lined Galvanized", M850="Lead", M850="Lead Lined Galvanized"), "Lead",
    AND(G850="GRR", M850="GRR"), "Non-Lead",
    OR(AND(G850="GRR", M850=""), AND(G850="", M850="GRR")), "Non-Lead",
    AND(G850&lt;&gt;"GRR", G850&lt;&gt;"", M850="GRR", OR(I850="Yes", I850="Unknown", I850="")), "GRR",
    AND(G850&lt;&gt;"GRR", G850&lt;&gt;"", M850="GRR", I850="No"), "Non-Lead",
    OR(G850="Unknown", M850="Unknown"), "Unknown",
    OR(NOT(OR(G850="Lead", G850="Lead Lined Galvanized", G850="GRR", G850="Unknown")),
       NOT(OR(M850="Lead", M850="Lead Lined Galvanized", M850="GRR", M850="Unknown"))), "Non-Lead",
    TRUE, ""
)</f>
        <v/>
      </c>
      <c r="Y850" s="31" t="str">
        <f t="shared" si="40"/>
        <v/>
      </c>
      <c r="Z850" s="1" t="b">
        <v>0</v>
      </c>
      <c r="AA850" s="13"/>
      <c r="AB850" s="13"/>
      <c r="AC850" s="13"/>
      <c r="AD850" s="13"/>
      <c r="AE850" s="13"/>
      <c r="AG850" s="32" t="str" cm="1">
        <f t="array" ref="AG850">_xlfn.IFS(AH850="","",AH850="Yes",IF(ISNUMBER(U850),IF(U850&lt;1988,"Yes","No"),"No"),TRUE,"")</f>
        <v/>
      </c>
      <c r="AH850" s="32" t="str">
        <f t="shared" si="41"/>
        <v/>
      </c>
      <c r="AI850" s="32" t="str" cm="1">
        <f t="array" ref="AI850">_xlfn.IFS(AJ850="","",AJ850="Yes",IF(ISNUMBER(U850),IF(U850&lt;1988,"Yes","No"),"No"),TRUE,"No")</f>
        <v>No</v>
      </c>
      <c r="AJ850" s="32" t="str" cm="1">
        <f t="array" ref="AJ850">_xlfn.IFS(AND(S850="",T850=""),"",
     OR(S850="Lead",T850="Lead"),"No",
     OR(S850="Non-Lead Copper",T850="Non-Lead Copper"),"Yes",
     TRUE,"No")</f>
        <v>No</v>
      </c>
      <c r="AK850" s="32" t="str" cm="1">
        <f t="array" ref="AK850">_xlfn.IFS(AND(S850="",T850=""),"",
     OR(S850="Lead",T850="Lead"),"Yes",
     TRUE,"No")</f>
        <v>No</v>
      </c>
    </row>
    <row r="851" spans="1:37">
      <c r="A851" s="28">
        <v>849</v>
      </c>
      <c r="B851" s="2"/>
      <c r="C851" s="2"/>
      <c r="D851" s="3"/>
      <c r="E851" s="2"/>
      <c r="F851" s="5" t="s">
        <v>68</v>
      </c>
      <c r="G851" s="2"/>
      <c r="H851" s="2"/>
      <c r="I851" s="2"/>
      <c r="J851" s="2"/>
      <c r="K851" s="2"/>
      <c r="L851" s="2"/>
      <c r="M851" s="4"/>
      <c r="N851" s="2"/>
      <c r="O851" s="2"/>
      <c r="P851" s="2"/>
      <c r="Q851" s="2"/>
      <c r="R851" s="5"/>
      <c r="S851" s="2" t="s">
        <v>68</v>
      </c>
      <c r="T851" s="2" t="s">
        <v>68</v>
      </c>
      <c r="U851" s="34"/>
      <c r="V851" s="30" t="str" cm="1">
        <f t="array" ref="V851">_xlfn.IFS(
    D851="","",
    AND(D851="Single Family Residence",OR(X851="Lead",S851="Lead",T851="Lead"),OR(Q851="No",Q851="Unknown",Q851="")),"Tier 1",
    AND(D851="Single Family Residence",OR(X851="GRR",S851="Galvanized",T851="Galvanized",F851="Lead"),OR(Q851="No",Q851="Unknown",Q851="")),"Tier 3",
    AND(D851="Single Family Residence",AI851="Yes",OR(Q851="No",Q851="Unknown",Q851="")),"Tier 4",
    AND(D851&lt;&gt;"Single Family Residence",OR(X851="Lead",AK851="Yes"),OR(Q851="No",Q851="Unknown",Q851="")),"Tier 2",
    OR(Q851="No",Q851="Unknown",Q851=""),"Tier 5",
    Q851="Yes","No Tier",
    TRUE,"")</f>
        <v/>
      </c>
      <c r="W851" s="32" t="str">
        <f t="shared" si="39"/>
        <v>Unknown</v>
      </c>
      <c r="X851" s="32" t="str" cm="1">
        <f t="array" ref="X851">_xlfn.IFS(
    AND(G851="",M851=""), "",
    OR(G851="Lead", G851="Lead Lined Galvanized", M851="Lead", M851="Lead Lined Galvanized"), "Lead",
    AND(G851="GRR", M851="GRR"), "Non-Lead",
    OR(AND(G851="GRR", M851=""), AND(G851="", M851="GRR")), "Non-Lead",
    AND(G851&lt;&gt;"GRR", G851&lt;&gt;"", M851="GRR", OR(I851="Yes", I851="Unknown", I851="")), "GRR",
    AND(G851&lt;&gt;"GRR", G851&lt;&gt;"", M851="GRR", I851="No"), "Non-Lead",
    OR(G851="Unknown", M851="Unknown"), "Unknown",
    OR(NOT(OR(G851="Lead", G851="Lead Lined Galvanized", G851="GRR", G851="Unknown")),
       NOT(OR(M851="Lead", M851="Lead Lined Galvanized", M851="GRR", M851="Unknown"))), "Non-Lead",
    TRUE, ""
)</f>
        <v/>
      </c>
      <c r="Y851" s="31" t="str">
        <f t="shared" si="40"/>
        <v/>
      </c>
      <c r="Z851" s="1" t="b">
        <v>0</v>
      </c>
      <c r="AA851" s="13"/>
      <c r="AB851" s="13"/>
      <c r="AC851" s="13"/>
      <c r="AD851" s="13"/>
      <c r="AE851" s="13"/>
      <c r="AG851" s="32" t="str" cm="1">
        <f t="array" ref="AG851">_xlfn.IFS(AH851="","",AH851="Yes",IF(ISNUMBER(U851),IF(U851&lt;1988,"Yes","No"),"No"),TRUE,"")</f>
        <v/>
      </c>
      <c r="AH851" s="32" t="str">
        <f t="shared" si="41"/>
        <v/>
      </c>
      <c r="AI851" s="32" t="str" cm="1">
        <f t="array" ref="AI851">_xlfn.IFS(AJ851="","",AJ851="Yes",IF(ISNUMBER(U851),IF(U851&lt;1988,"Yes","No"),"No"),TRUE,"No")</f>
        <v>No</v>
      </c>
      <c r="AJ851" s="32" t="str" cm="1">
        <f t="array" ref="AJ851">_xlfn.IFS(AND(S851="",T851=""),"",
     OR(S851="Lead",T851="Lead"),"No",
     OR(S851="Non-Lead Copper",T851="Non-Lead Copper"),"Yes",
     TRUE,"No")</f>
        <v>No</v>
      </c>
      <c r="AK851" s="32" t="str" cm="1">
        <f t="array" ref="AK851">_xlfn.IFS(AND(S851="",T851=""),"",
     OR(S851="Lead",T851="Lead"),"Yes",
     TRUE,"No")</f>
        <v>No</v>
      </c>
    </row>
    <row r="852" spans="1:37">
      <c r="A852" s="28">
        <v>850</v>
      </c>
      <c r="B852" s="2"/>
      <c r="C852" s="2"/>
      <c r="D852" s="3"/>
      <c r="E852" s="2"/>
      <c r="F852" s="5" t="s">
        <v>68</v>
      </c>
      <c r="G852" s="2"/>
      <c r="H852" s="2"/>
      <c r="I852" s="2"/>
      <c r="J852" s="2"/>
      <c r="K852" s="2"/>
      <c r="L852" s="2"/>
      <c r="M852" s="4"/>
      <c r="N852" s="2"/>
      <c r="O852" s="2"/>
      <c r="P852" s="2"/>
      <c r="Q852" s="2"/>
      <c r="R852" s="5"/>
      <c r="S852" s="2" t="s">
        <v>68</v>
      </c>
      <c r="T852" s="2" t="s">
        <v>68</v>
      </c>
      <c r="U852" s="34"/>
      <c r="V852" s="30" t="str" cm="1">
        <f t="array" ref="V852">_xlfn.IFS(
    D852="","",
    AND(D852="Single Family Residence",OR(X852="Lead",S852="Lead",T852="Lead"),OR(Q852="No",Q852="Unknown",Q852="")),"Tier 1",
    AND(D852="Single Family Residence",OR(X852="GRR",S852="Galvanized",T852="Galvanized",F852="Lead"),OR(Q852="No",Q852="Unknown",Q852="")),"Tier 3",
    AND(D852="Single Family Residence",AI852="Yes",OR(Q852="No",Q852="Unknown",Q852="")),"Tier 4",
    AND(D852&lt;&gt;"Single Family Residence",OR(X852="Lead",AK852="Yes"),OR(Q852="No",Q852="Unknown",Q852="")),"Tier 2",
    OR(Q852="No",Q852="Unknown",Q852=""),"Tier 5",
    Q852="Yes","No Tier",
    TRUE,"")</f>
        <v/>
      </c>
      <c r="W852" s="32" t="str">
        <f t="shared" si="39"/>
        <v>Unknown</v>
      </c>
      <c r="X852" s="32" t="str" cm="1">
        <f t="array" ref="X852">_xlfn.IFS(
    AND(G852="",M852=""), "",
    OR(G852="Lead", G852="Lead Lined Galvanized", M852="Lead", M852="Lead Lined Galvanized"), "Lead",
    AND(G852="GRR", M852="GRR"), "Non-Lead",
    OR(AND(G852="GRR", M852=""), AND(G852="", M852="GRR")), "Non-Lead",
    AND(G852&lt;&gt;"GRR", G852&lt;&gt;"", M852="GRR", OR(I852="Yes", I852="Unknown", I852="")), "GRR",
    AND(G852&lt;&gt;"GRR", G852&lt;&gt;"", M852="GRR", I852="No"), "Non-Lead",
    OR(G852="Unknown", M852="Unknown"), "Unknown",
    OR(NOT(OR(G852="Lead", G852="Lead Lined Galvanized", G852="GRR", G852="Unknown")),
       NOT(OR(M852="Lead", M852="Lead Lined Galvanized", M852="GRR", M852="Unknown"))), "Non-Lead",
    TRUE, ""
)</f>
        <v/>
      </c>
      <c r="Y852" s="31" t="str">
        <f t="shared" si="40"/>
        <v/>
      </c>
      <c r="Z852" s="1" t="b">
        <v>0</v>
      </c>
      <c r="AA852" s="13"/>
      <c r="AB852" s="13"/>
      <c r="AC852" s="13"/>
      <c r="AD852" s="13"/>
      <c r="AE852" s="13"/>
      <c r="AG852" s="32" t="str" cm="1">
        <f t="array" ref="AG852">_xlfn.IFS(AH852="","",AH852="Yes",IF(ISNUMBER(U852),IF(U852&lt;1988,"Yes","No"),"No"),TRUE,"")</f>
        <v/>
      </c>
      <c r="AH852" s="32" t="str">
        <f t="shared" si="41"/>
        <v/>
      </c>
      <c r="AI852" s="32" t="str" cm="1">
        <f t="array" ref="AI852">_xlfn.IFS(AJ852="","",AJ852="Yes",IF(ISNUMBER(U852),IF(U852&lt;1988,"Yes","No"),"No"),TRUE,"No")</f>
        <v>No</v>
      </c>
      <c r="AJ852" s="32" t="str" cm="1">
        <f t="array" ref="AJ852">_xlfn.IFS(AND(S852="",T852=""),"",
     OR(S852="Lead",T852="Lead"),"No",
     OR(S852="Non-Lead Copper",T852="Non-Lead Copper"),"Yes",
     TRUE,"No")</f>
        <v>No</v>
      </c>
      <c r="AK852" s="32" t="str" cm="1">
        <f t="array" ref="AK852">_xlfn.IFS(AND(S852="",T852=""),"",
     OR(S852="Lead",T852="Lead"),"Yes",
     TRUE,"No")</f>
        <v>No</v>
      </c>
    </row>
    <row r="853" spans="1:37">
      <c r="A853" s="28">
        <v>851</v>
      </c>
      <c r="B853" s="2"/>
      <c r="C853" s="2"/>
      <c r="D853" s="3"/>
      <c r="E853" s="2"/>
      <c r="F853" s="5" t="s">
        <v>68</v>
      </c>
      <c r="G853" s="2"/>
      <c r="H853" s="2"/>
      <c r="I853" s="2"/>
      <c r="J853" s="2"/>
      <c r="K853" s="2"/>
      <c r="L853" s="2"/>
      <c r="M853" s="4"/>
      <c r="N853" s="2"/>
      <c r="O853" s="2"/>
      <c r="P853" s="2"/>
      <c r="Q853" s="2"/>
      <c r="R853" s="5"/>
      <c r="S853" s="2" t="s">
        <v>68</v>
      </c>
      <c r="T853" s="2" t="s">
        <v>68</v>
      </c>
      <c r="U853" s="34"/>
      <c r="V853" s="30" t="str" cm="1">
        <f t="array" ref="V853">_xlfn.IFS(
    D853="","",
    AND(D853="Single Family Residence",OR(X853="Lead",S853="Lead",T853="Lead"),OR(Q853="No",Q853="Unknown",Q853="")),"Tier 1",
    AND(D853="Single Family Residence",OR(X853="GRR",S853="Galvanized",T853="Galvanized",F853="Lead"),OR(Q853="No",Q853="Unknown",Q853="")),"Tier 3",
    AND(D853="Single Family Residence",AI853="Yes",OR(Q853="No",Q853="Unknown",Q853="")),"Tier 4",
    AND(D853&lt;&gt;"Single Family Residence",OR(X853="Lead",AK853="Yes"),OR(Q853="No",Q853="Unknown",Q853="")),"Tier 2",
    OR(Q853="No",Q853="Unknown",Q853=""),"Tier 5",
    Q853="Yes","No Tier",
    TRUE,"")</f>
        <v/>
      </c>
      <c r="W853" s="32" t="str">
        <f t="shared" si="39"/>
        <v>Unknown</v>
      </c>
      <c r="X853" s="32" t="str" cm="1">
        <f t="array" ref="X853">_xlfn.IFS(
    AND(G853="",M853=""), "",
    OR(G853="Lead", G853="Lead Lined Galvanized", M853="Lead", M853="Lead Lined Galvanized"), "Lead",
    AND(G853="GRR", M853="GRR"), "Non-Lead",
    OR(AND(G853="GRR", M853=""), AND(G853="", M853="GRR")), "Non-Lead",
    AND(G853&lt;&gt;"GRR", G853&lt;&gt;"", M853="GRR", OR(I853="Yes", I853="Unknown", I853="")), "GRR",
    AND(G853&lt;&gt;"GRR", G853&lt;&gt;"", M853="GRR", I853="No"), "Non-Lead",
    OR(G853="Unknown", M853="Unknown"), "Unknown",
    OR(NOT(OR(G853="Lead", G853="Lead Lined Galvanized", G853="GRR", G853="Unknown")),
       NOT(OR(M853="Lead", M853="Lead Lined Galvanized", M853="GRR", M853="Unknown"))), "Non-Lead",
    TRUE, ""
)</f>
        <v/>
      </c>
      <c r="Y853" s="31" t="str">
        <f t="shared" si="40"/>
        <v/>
      </c>
      <c r="Z853" s="1" t="b">
        <v>0</v>
      </c>
      <c r="AA853" s="13"/>
      <c r="AB853" s="13"/>
      <c r="AC853" s="13"/>
      <c r="AD853" s="13"/>
      <c r="AE853" s="13"/>
      <c r="AG853" s="32" t="str" cm="1">
        <f t="array" ref="AG853">_xlfn.IFS(AH853="","",AH853="Yes",IF(ISNUMBER(U853),IF(U853&lt;1988,"Yes","No"),"No"),TRUE,"")</f>
        <v/>
      </c>
      <c r="AH853" s="32" t="str">
        <f t="shared" si="41"/>
        <v/>
      </c>
      <c r="AI853" s="32" t="str" cm="1">
        <f t="array" ref="AI853">_xlfn.IFS(AJ853="","",AJ853="Yes",IF(ISNUMBER(U853),IF(U853&lt;1988,"Yes","No"),"No"),TRUE,"No")</f>
        <v>No</v>
      </c>
      <c r="AJ853" s="32" t="str" cm="1">
        <f t="array" ref="AJ853">_xlfn.IFS(AND(S853="",T853=""),"",
     OR(S853="Lead",T853="Lead"),"No",
     OR(S853="Non-Lead Copper",T853="Non-Lead Copper"),"Yes",
     TRUE,"No")</f>
        <v>No</v>
      </c>
      <c r="AK853" s="32" t="str" cm="1">
        <f t="array" ref="AK853">_xlfn.IFS(AND(S853="",T853=""),"",
     OR(S853="Lead",T853="Lead"),"Yes",
     TRUE,"No")</f>
        <v>No</v>
      </c>
    </row>
    <row r="854" spans="1:37">
      <c r="A854" s="28">
        <v>852</v>
      </c>
      <c r="B854" s="2"/>
      <c r="C854" s="2"/>
      <c r="D854" s="3"/>
      <c r="E854" s="2"/>
      <c r="F854" s="5" t="s">
        <v>68</v>
      </c>
      <c r="G854" s="2"/>
      <c r="H854" s="2"/>
      <c r="I854" s="2"/>
      <c r="J854" s="2"/>
      <c r="K854" s="2"/>
      <c r="L854" s="2"/>
      <c r="M854" s="4"/>
      <c r="N854" s="2"/>
      <c r="O854" s="2"/>
      <c r="P854" s="2"/>
      <c r="Q854" s="2"/>
      <c r="R854" s="5"/>
      <c r="S854" s="2" t="s">
        <v>68</v>
      </c>
      <c r="T854" s="2" t="s">
        <v>68</v>
      </c>
      <c r="U854" s="34"/>
      <c r="V854" s="30" t="str" cm="1">
        <f t="array" ref="V854">_xlfn.IFS(
    D854="","",
    AND(D854="Single Family Residence",OR(X854="Lead",S854="Lead",T854="Lead"),OR(Q854="No",Q854="Unknown",Q854="")),"Tier 1",
    AND(D854="Single Family Residence",OR(X854="GRR",S854="Galvanized",T854="Galvanized",F854="Lead"),OR(Q854="No",Q854="Unknown",Q854="")),"Tier 3",
    AND(D854="Single Family Residence",AI854="Yes",OR(Q854="No",Q854="Unknown",Q854="")),"Tier 4",
    AND(D854&lt;&gt;"Single Family Residence",OR(X854="Lead",AK854="Yes"),OR(Q854="No",Q854="Unknown",Q854="")),"Tier 2",
    OR(Q854="No",Q854="Unknown",Q854=""),"Tier 5",
    Q854="Yes","No Tier",
    TRUE,"")</f>
        <v/>
      </c>
      <c r="W854" s="32" t="str">
        <f t="shared" si="39"/>
        <v>Unknown</v>
      </c>
      <c r="X854" s="32" t="str" cm="1">
        <f t="array" ref="X854">_xlfn.IFS(
    AND(G854="",M854=""), "",
    OR(G854="Lead", G854="Lead Lined Galvanized", M854="Lead", M854="Lead Lined Galvanized"), "Lead",
    AND(G854="GRR", M854="GRR"), "Non-Lead",
    OR(AND(G854="GRR", M854=""), AND(G854="", M854="GRR")), "Non-Lead",
    AND(G854&lt;&gt;"GRR", G854&lt;&gt;"", M854="GRR", OR(I854="Yes", I854="Unknown", I854="")), "GRR",
    AND(G854&lt;&gt;"GRR", G854&lt;&gt;"", M854="GRR", I854="No"), "Non-Lead",
    OR(G854="Unknown", M854="Unknown"), "Unknown",
    OR(NOT(OR(G854="Lead", G854="Lead Lined Galvanized", G854="GRR", G854="Unknown")),
       NOT(OR(M854="Lead", M854="Lead Lined Galvanized", M854="GRR", M854="Unknown"))), "Non-Lead",
    TRUE, ""
)</f>
        <v/>
      </c>
      <c r="Y854" s="31" t="str">
        <f t="shared" si="40"/>
        <v/>
      </c>
      <c r="Z854" s="1" t="b">
        <v>0</v>
      </c>
      <c r="AA854" s="13"/>
      <c r="AB854" s="13"/>
      <c r="AC854" s="13"/>
      <c r="AD854" s="13"/>
      <c r="AE854" s="13"/>
      <c r="AG854" s="32" t="str" cm="1">
        <f t="array" ref="AG854">_xlfn.IFS(AH854="","",AH854="Yes",IF(ISNUMBER(U854),IF(U854&lt;1988,"Yes","No"),"No"),TRUE,"")</f>
        <v/>
      </c>
      <c r="AH854" s="32" t="str">
        <f t="shared" si="41"/>
        <v/>
      </c>
      <c r="AI854" s="32" t="str" cm="1">
        <f t="array" ref="AI854">_xlfn.IFS(AJ854="","",AJ854="Yes",IF(ISNUMBER(U854),IF(U854&lt;1988,"Yes","No"),"No"),TRUE,"No")</f>
        <v>No</v>
      </c>
      <c r="AJ854" s="32" t="str" cm="1">
        <f t="array" ref="AJ854">_xlfn.IFS(AND(S854="",T854=""),"",
     OR(S854="Lead",T854="Lead"),"No",
     OR(S854="Non-Lead Copper",T854="Non-Lead Copper"),"Yes",
     TRUE,"No")</f>
        <v>No</v>
      </c>
      <c r="AK854" s="32" t="str" cm="1">
        <f t="array" ref="AK854">_xlfn.IFS(AND(S854="",T854=""),"",
     OR(S854="Lead",T854="Lead"),"Yes",
     TRUE,"No")</f>
        <v>No</v>
      </c>
    </row>
    <row r="855" spans="1:37">
      <c r="A855" s="28">
        <v>853</v>
      </c>
      <c r="B855" s="2"/>
      <c r="C855" s="2"/>
      <c r="D855" s="3"/>
      <c r="E855" s="2"/>
      <c r="F855" s="5" t="s">
        <v>68</v>
      </c>
      <c r="G855" s="2"/>
      <c r="H855" s="2"/>
      <c r="I855" s="2"/>
      <c r="J855" s="2"/>
      <c r="K855" s="2"/>
      <c r="L855" s="2"/>
      <c r="M855" s="4"/>
      <c r="N855" s="2"/>
      <c r="O855" s="2"/>
      <c r="P855" s="2"/>
      <c r="Q855" s="2"/>
      <c r="R855" s="5"/>
      <c r="S855" s="2" t="s">
        <v>68</v>
      </c>
      <c r="T855" s="2" t="s">
        <v>68</v>
      </c>
      <c r="U855" s="34"/>
      <c r="V855" s="30" t="str" cm="1">
        <f t="array" ref="V855">_xlfn.IFS(
    D855="","",
    AND(D855="Single Family Residence",OR(X855="Lead",S855="Lead",T855="Lead"),OR(Q855="No",Q855="Unknown",Q855="")),"Tier 1",
    AND(D855="Single Family Residence",OR(X855="GRR",S855="Galvanized",T855="Galvanized",F855="Lead"),OR(Q855="No",Q855="Unknown",Q855="")),"Tier 3",
    AND(D855="Single Family Residence",AI855="Yes",OR(Q855="No",Q855="Unknown",Q855="")),"Tier 4",
    AND(D855&lt;&gt;"Single Family Residence",OR(X855="Lead",AK855="Yes"),OR(Q855="No",Q855="Unknown",Q855="")),"Tier 2",
    OR(Q855="No",Q855="Unknown",Q855=""),"Tier 5",
    Q855="Yes","No Tier",
    TRUE,"")</f>
        <v/>
      </c>
      <c r="W855" s="32" t="str">
        <f t="shared" si="39"/>
        <v>Unknown</v>
      </c>
      <c r="X855" s="32" t="str" cm="1">
        <f t="array" ref="X855">_xlfn.IFS(
    AND(G855="",M855=""), "",
    OR(G855="Lead", G855="Lead Lined Galvanized", M855="Lead", M855="Lead Lined Galvanized"), "Lead",
    AND(G855="GRR", M855="GRR"), "Non-Lead",
    OR(AND(G855="GRR", M855=""), AND(G855="", M855="GRR")), "Non-Lead",
    AND(G855&lt;&gt;"GRR", G855&lt;&gt;"", M855="GRR", OR(I855="Yes", I855="Unknown", I855="")), "GRR",
    AND(G855&lt;&gt;"GRR", G855&lt;&gt;"", M855="GRR", I855="No"), "Non-Lead",
    OR(G855="Unknown", M855="Unknown"), "Unknown",
    OR(NOT(OR(G855="Lead", G855="Lead Lined Galvanized", G855="GRR", G855="Unknown")),
       NOT(OR(M855="Lead", M855="Lead Lined Galvanized", M855="GRR", M855="Unknown"))), "Non-Lead",
    TRUE, ""
)</f>
        <v/>
      </c>
      <c r="Y855" s="31" t="str">
        <f t="shared" si="40"/>
        <v/>
      </c>
      <c r="Z855" s="1" t="b">
        <v>0</v>
      </c>
      <c r="AA855" s="13"/>
      <c r="AB855" s="13"/>
      <c r="AC855" s="13"/>
      <c r="AD855" s="13"/>
      <c r="AE855" s="13"/>
      <c r="AG855" s="32" t="str" cm="1">
        <f t="array" ref="AG855">_xlfn.IFS(AH855="","",AH855="Yes",IF(ISNUMBER(U855),IF(U855&lt;1988,"Yes","No"),"No"),TRUE,"")</f>
        <v/>
      </c>
      <c r="AH855" s="32" t="str">
        <f t="shared" si="41"/>
        <v/>
      </c>
      <c r="AI855" s="32" t="str" cm="1">
        <f t="array" ref="AI855">_xlfn.IFS(AJ855="","",AJ855="Yes",IF(ISNUMBER(U855),IF(U855&lt;1988,"Yes","No"),"No"),TRUE,"No")</f>
        <v>No</v>
      </c>
      <c r="AJ855" s="32" t="str" cm="1">
        <f t="array" ref="AJ855">_xlfn.IFS(AND(S855="",T855=""),"",
     OR(S855="Lead",T855="Lead"),"No",
     OR(S855="Non-Lead Copper",T855="Non-Lead Copper"),"Yes",
     TRUE,"No")</f>
        <v>No</v>
      </c>
      <c r="AK855" s="32" t="str" cm="1">
        <f t="array" ref="AK855">_xlfn.IFS(AND(S855="",T855=""),"",
     OR(S855="Lead",T855="Lead"),"Yes",
     TRUE,"No")</f>
        <v>No</v>
      </c>
    </row>
    <row r="856" spans="1:37">
      <c r="A856" s="28">
        <v>854</v>
      </c>
      <c r="B856" s="2"/>
      <c r="C856" s="2"/>
      <c r="D856" s="3"/>
      <c r="E856" s="2"/>
      <c r="F856" s="5" t="s">
        <v>68</v>
      </c>
      <c r="G856" s="2"/>
      <c r="H856" s="2"/>
      <c r="I856" s="2"/>
      <c r="J856" s="2"/>
      <c r="K856" s="2"/>
      <c r="L856" s="2"/>
      <c r="M856" s="4"/>
      <c r="N856" s="2"/>
      <c r="O856" s="2"/>
      <c r="P856" s="2"/>
      <c r="Q856" s="2"/>
      <c r="R856" s="5"/>
      <c r="S856" s="2" t="s">
        <v>68</v>
      </c>
      <c r="T856" s="2" t="s">
        <v>68</v>
      </c>
      <c r="U856" s="34"/>
      <c r="V856" s="30" t="str" cm="1">
        <f t="array" ref="V856">_xlfn.IFS(
    D856="","",
    AND(D856="Single Family Residence",OR(X856="Lead",S856="Lead",T856="Lead"),OR(Q856="No",Q856="Unknown",Q856="")),"Tier 1",
    AND(D856="Single Family Residence",OR(X856="GRR",S856="Galvanized",T856="Galvanized",F856="Lead"),OR(Q856="No",Q856="Unknown",Q856="")),"Tier 3",
    AND(D856="Single Family Residence",AI856="Yes",OR(Q856="No",Q856="Unknown",Q856="")),"Tier 4",
    AND(D856&lt;&gt;"Single Family Residence",OR(X856="Lead",AK856="Yes"),OR(Q856="No",Q856="Unknown",Q856="")),"Tier 2",
    OR(Q856="No",Q856="Unknown",Q856=""),"Tier 5",
    Q856="Yes","No Tier",
    TRUE,"")</f>
        <v/>
      </c>
      <c r="W856" s="32" t="str">
        <f t="shared" si="39"/>
        <v>Unknown</v>
      </c>
      <c r="X856" s="32" t="str" cm="1">
        <f t="array" ref="X856">_xlfn.IFS(
    AND(G856="",M856=""), "",
    OR(G856="Lead", G856="Lead Lined Galvanized", M856="Lead", M856="Lead Lined Galvanized"), "Lead",
    AND(G856="GRR", M856="GRR"), "Non-Lead",
    OR(AND(G856="GRR", M856=""), AND(G856="", M856="GRR")), "Non-Lead",
    AND(G856&lt;&gt;"GRR", G856&lt;&gt;"", M856="GRR", OR(I856="Yes", I856="Unknown", I856="")), "GRR",
    AND(G856&lt;&gt;"GRR", G856&lt;&gt;"", M856="GRR", I856="No"), "Non-Lead",
    OR(G856="Unknown", M856="Unknown"), "Unknown",
    OR(NOT(OR(G856="Lead", G856="Lead Lined Galvanized", G856="GRR", G856="Unknown")),
       NOT(OR(M856="Lead", M856="Lead Lined Galvanized", M856="GRR", M856="Unknown"))), "Non-Lead",
    TRUE, ""
)</f>
        <v/>
      </c>
      <c r="Y856" s="31" t="str">
        <f t="shared" si="40"/>
        <v/>
      </c>
      <c r="Z856" s="1" t="b">
        <v>0</v>
      </c>
      <c r="AA856" s="13"/>
      <c r="AB856" s="13"/>
      <c r="AC856" s="13"/>
      <c r="AD856" s="13"/>
      <c r="AE856" s="13"/>
      <c r="AG856" s="32" t="str" cm="1">
        <f t="array" ref="AG856">_xlfn.IFS(AH856="","",AH856="Yes",IF(ISNUMBER(U856),IF(U856&lt;1988,"Yes","No"),"No"),TRUE,"")</f>
        <v/>
      </c>
      <c r="AH856" s="32" t="str">
        <f t="shared" si="41"/>
        <v/>
      </c>
      <c r="AI856" s="32" t="str" cm="1">
        <f t="array" ref="AI856">_xlfn.IFS(AJ856="","",AJ856="Yes",IF(ISNUMBER(U856),IF(U856&lt;1988,"Yes","No"),"No"),TRUE,"No")</f>
        <v>No</v>
      </c>
      <c r="AJ856" s="32" t="str" cm="1">
        <f t="array" ref="AJ856">_xlfn.IFS(AND(S856="",T856=""),"",
     OR(S856="Lead",T856="Lead"),"No",
     OR(S856="Non-Lead Copper",T856="Non-Lead Copper"),"Yes",
     TRUE,"No")</f>
        <v>No</v>
      </c>
      <c r="AK856" s="32" t="str" cm="1">
        <f t="array" ref="AK856">_xlfn.IFS(AND(S856="",T856=""),"",
     OR(S856="Lead",T856="Lead"),"Yes",
     TRUE,"No")</f>
        <v>No</v>
      </c>
    </row>
    <row r="857" spans="1:37">
      <c r="A857" s="28">
        <v>855</v>
      </c>
      <c r="B857" s="2"/>
      <c r="C857" s="2"/>
      <c r="D857" s="3"/>
      <c r="E857" s="2"/>
      <c r="F857" s="5" t="s">
        <v>68</v>
      </c>
      <c r="G857" s="2"/>
      <c r="H857" s="2"/>
      <c r="I857" s="2"/>
      <c r="J857" s="2"/>
      <c r="K857" s="2"/>
      <c r="L857" s="2"/>
      <c r="M857" s="4"/>
      <c r="N857" s="2"/>
      <c r="O857" s="2"/>
      <c r="P857" s="2"/>
      <c r="Q857" s="2"/>
      <c r="R857" s="5"/>
      <c r="S857" s="2" t="s">
        <v>68</v>
      </c>
      <c r="T857" s="2" t="s">
        <v>68</v>
      </c>
      <c r="U857" s="34"/>
      <c r="V857" s="30" t="str" cm="1">
        <f t="array" ref="V857">_xlfn.IFS(
    D857="","",
    AND(D857="Single Family Residence",OR(X857="Lead",S857="Lead",T857="Lead"),OR(Q857="No",Q857="Unknown",Q857="")),"Tier 1",
    AND(D857="Single Family Residence",OR(X857="GRR",S857="Galvanized",T857="Galvanized",F857="Lead"),OR(Q857="No",Q857="Unknown",Q857="")),"Tier 3",
    AND(D857="Single Family Residence",AI857="Yes",OR(Q857="No",Q857="Unknown",Q857="")),"Tier 4",
    AND(D857&lt;&gt;"Single Family Residence",OR(X857="Lead",AK857="Yes"),OR(Q857="No",Q857="Unknown",Q857="")),"Tier 2",
    OR(Q857="No",Q857="Unknown",Q857=""),"Tier 5",
    Q857="Yes","No Tier",
    TRUE,"")</f>
        <v/>
      </c>
      <c r="W857" s="32" t="str">
        <f t="shared" si="39"/>
        <v>Unknown</v>
      </c>
      <c r="X857" s="32" t="str" cm="1">
        <f t="array" ref="X857">_xlfn.IFS(
    AND(G857="",M857=""), "",
    OR(G857="Lead", G857="Lead Lined Galvanized", M857="Lead", M857="Lead Lined Galvanized"), "Lead",
    AND(G857="GRR", M857="GRR"), "Non-Lead",
    OR(AND(G857="GRR", M857=""), AND(G857="", M857="GRR")), "Non-Lead",
    AND(G857&lt;&gt;"GRR", G857&lt;&gt;"", M857="GRR", OR(I857="Yes", I857="Unknown", I857="")), "GRR",
    AND(G857&lt;&gt;"GRR", G857&lt;&gt;"", M857="GRR", I857="No"), "Non-Lead",
    OR(G857="Unknown", M857="Unknown"), "Unknown",
    OR(NOT(OR(G857="Lead", G857="Lead Lined Galvanized", G857="GRR", G857="Unknown")),
       NOT(OR(M857="Lead", M857="Lead Lined Galvanized", M857="GRR", M857="Unknown"))), "Non-Lead",
    TRUE, ""
)</f>
        <v/>
      </c>
      <c r="Y857" s="31" t="str">
        <f t="shared" si="40"/>
        <v/>
      </c>
      <c r="Z857" s="1" t="b">
        <v>0</v>
      </c>
      <c r="AA857" s="13"/>
      <c r="AB857" s="13"/>
      <c r="AC857" s="13"/>
      <c r="AD857" s="13"/>
      <c r="AE857" s="13"/>
      <c r="AG857" s="32" t="str" cm="1">
        <f t="array" ref="AG857">_xlfn.IFS(AH857="","",AH857="Yes",IF(ISNUMBER(U857),IF(U857&lt;1988,"Yes","No"),"No"),TRUE,"")</f>
        <v/>
      </c>
      <c r="AH857" s="32" t="str">
        <f t="shared" si="41"/>
        <v/>
      </c>
      <c r="AI857" s="32" t="str" cm="1">
        <f t="array" ref="AI857">_xlfn.IFS(AJ857="","",AJ857="Yes",IF(ISNUMBER(U857),IF(U857&lt;1988,"Yes","No"),"No"),TRUE,"No")</f>
        <v>No</v>
      </c>
      <c r="AJ857" s="32" t="str" cm="1">
        <f t="array" ref="AJ857">_xlfn.IFS(AND(S857="",T857=""),"",
     OR(S857="Lead",T857="Lead"),"No",
     OR(S857="Non-Lead Copper",T857="Non-Lead Copper"),"Yes",
     TRUE,"No")</f>
        <v>No</v>
      </c>
      <c r="AK857" s="32" t="str" cm="1">
        <f t="array" ref="AK857">_xlfn.IFS(AND(S857="",T857=""),"",
     OR(S857="Lead",T857="Lead"),"Yes",
     TRUE,"No")</f>
        <v>No</v>
      </c>
    </row>
    <row r="858" spans="1:37">
      <c r="A858" s="28">
        <v>856</v>
      </c>
      <c r="B858" s="2"/>
      <c r="C858" s="2"/>
      <c r="D858" s="3"/>
      <c r="E858" s="2"/>
      <c r="F858" s="5" t="s">
        <v>68</v>
      </c>
      <c r="G858" s="2"/>
      <c r="H858" s="2"/>
      <c r="I858" s="2"/>
      <c r="J858" s="2"/>
      <c r="K858" s="2"/>
      <c r="L858" s="2"/>
      <c r="M858" s="4"/>
      <c r="N858" s="2"/>
      <c r="O858" s="2"/>
      <c r="P858" s="2"/>
      <c r="Q858" s="2"/>
      <c r="R858" s="5"/>
      <c r="S858" s="2" t="s">
        <v>68</v>
      </c>
      <c r="T858" s="2" t="s">
        <v>68</v>
      </c>
      <c r="U858" s="34"/>
      <c r="V858" s="30" t="str" cm="1">
        <f t="array" ref="V858">_xlfn.IFS(
    D858="","",
    AND(D858="Single Family Residence",OR(X858="Lead",S858="Lead",T858="Lead"),OR(Q858="No",Q858="Unknown",Q858="")),"Tier 1",
    AND(D858="Single Family Residence",OR(X858="GRR",S858="Galvanized",T858="Galvanized",F858="Lead"),OR(Q858="No",Q858="Unknown",Q858="")),"Tier 3",
    AND(D858="Single Family Residence",AI858="Yes",OR(Q858="No",Q858="Unknown",Q858="")),"Tier 4",
    AND(D858&lt;&gt;"Single Family Residence",OR(X858="Lead",AK858="Yes"),OR(Q858="No",Q858="Unknown",Q858="")),"Tier 2",
    OR(Q858="No",Q858="Unknown",Q858=""),"Tier 5",
    Q858="Yes","No Tier",
    TRUE,"")</f>
        <v/>
      </c>
      <c r="W858" s="32" t="str">
        <f t="shared" si="39"/>
        <v>Unknown</v>
      </c>
      <c r="X858" s="32" t="str" cm="1">
        <f t="array" ref="X858">_xlfn.IFS(
    AND(G858="",M858=""), "",
    OR(G858="Lead", G858="Lead Lined Galvanized", M858="Lead", M858="Lead Lined Galvanized"), "Lead",
    AND(G858="GRR", M858="GRR"), "Non-Lead",
    OR(AND(G858="GRR", M858=""), AND(G858="", M858="GRR")), "Non-Lead",
    AND(G858&lt;&gt;"GRR", G858&lt;&gt;"", M858="GRR", OR(I858="Yes", I858="Unknown", I858="")), "GRR",
    AND(G858&lt;&gt;"GRR", G858&lt;&gt;"", M858="GRR", I858="No"), "Non-Lead",
    OR(G858="Unknown", M858="Unknown"), "Unknown",
    OR(NOT(OR(G858="Lead", G858="Lead Lined Galvanized", G858="GRR", G858="Unknown")),
       NOT(OR(M858="Lead", M858="Lead Lined Galvanized", M858="GRR", M858="Unknown"))), "Non-Lead",
    TRUE, ""
)</f>
        <v/>
      </c>
      <c r="Y858" s="31" t="str">
        <f t="shared" si="40"/>
        <v/>
      </c>
      <c r="Z858" s="1" t="b">
        <v>0</v>
      </c>
      <c r="AA858" s="13"/>
      <c r="AB858" s="13"/>
      <c r="AC858" s="13"/>
      <c r="AD858" s="13"/>
      <c r="AE858" s="13"/>
      <c r="AG858" s="32" t="str" cm="1">
        <f t="array" ref="AG858">_xlfn.IFS(AH858="","",AH858="Yes",IF(ISNUMBER(U858),IF(U858&lt;1988,"Yes","No"),"No"),TRUE,"")</f>
        <v/>
      </c>
      <c r="AH858" s="32" t="str">
        <f t="shared" si="41"/>
        <v/>
      </c>
      <c r="AI858" s="32" t="str" cm="1">
        <f t="array" ref="AI858">_xlfn.IFS(AJ858="","",AJ858="Yes",IF(ISNUMBER(U858),IF(U858&lt;1988,"Yes","No"),"No"),TRUE,"No")</f>
        <v>No</v>
      </c>
      <c r="AJ858" s="32" t="str" cm="1">
        <f t="array" ref="AJ858">_xlfn.IFS(AND(S858="",T858=""),"",
     OR(S858="Lead",T858="Lead"),"No",
     OR(S858="Non-Lead Copper",T858="Non-Lead Copper"),"Yes",
     TRUE,"No")</f>
        <v>No</v>
      </c>
      <c r="AK858" s="32" t="str" cm="1">
        <f t="array" ref="AK858">_xlfn.IFS(AND(S858="",T858=""),"",
     OR(S858="Lead",T858="Lead"),"Yes",
     TRUE,"No")</f>
        <v>No</v>
      </c>
    </row>
    <row r="859" spans="1:37">
      <c r="A859" s="28">
        <v>857</v>
      </c>
      <c r="B859" s="2"/>
      <c r="C859" s="2"/>
      <c r="D859" s="3"/>
      <c r="E859" s="2"/>
      <c r="F859" s="5" t="s">
        <v>68</v>
      </c>
      <c r="G859" s="2"/>
      <c r="H859" s="2"/>
      <c r="I859" s="2"/>
      <c r="J859" s="2"/>
      <c r="K859" s="2"/>
      <c r="L859" s="2"/>
      <c r="M859" s="4"/>
      <c r="N859" s="2"/>
      <c r="O859" s="2"/>
      <c r="P859" s="2"/>
      <c r="Q859" s="2"/>
      <c r="R859" s="5"/>
      <c r="S859" s="2" t="s">
        <v>68</v>
      </c>
      <c r="T859" s="2" t="s">
        <v>68</v>
      </c>
      <c r="U859" s="34"/>
      <c r="V859" s="30" t="str" cm="1">
        <f t="array" ref="V859">_xlfn.IFS(
    D859="","",
    AND(D859="Single Family Residence",OR(X859="Lead",S859="Lead",T859="Lead"),OR(Q859="No",Q859="Unknown",Q859="")),"Tier 1",
    AND(D859="Single Family Residence",OR(X859="GRR",S859="Galvanized",T859="Galvanized",F859="Lead"),OR(Q859="No",Q859="Unknown",Q859="")),"Tier 3",
    AND(D859="Single Family Residence",AI859="Yes",OR(Q859="No",Q859="Unknown",Q859="")),"Tier 4",
    AND(D859&lt;&gt;"Single Family Residence",OR(X859="Lead",AK859="Yes"),OR(Q859="No",Q859="Unknown",Q859="")),"Tier 2",
    OR(Q859="No",Q859="Unknown",Q859=""),"Tier 5",
    Q859="Yes","No Tier",
    TRUE,"")</f>
        <v/>
      </c>
      <c r="W859" s="32" t="str">
        <f t="shared" si="39"/>
        <v>Unknown</v>
      </c>
      <c r="X859" s="32" t="str" cm="1">
        <f t="array" ref="X859">_xlfn.IFS(
    AND(G859="",M859=""), "",
    OR(G859="Lead", G859="Lead Lined Galvanized", M859="Lead", M859="Lead Lined Galvanized"), "Lead",
    AND(G859="GRR", M859="GRR"), "Non-Lead",
    OR(AND(G859="GRR", M859=""), AND(G859="", M859="GRR")), "Non-Lead",
    AND(G859&lt;&gt;"GRR", G859&lt;&gt;"", M859="GRR", OR(I859="Yes", I859="Unknown", I859="")), "GRR",
    AND(G859&lt;&gt;"GRR", G859&lt;&gt;"", M859="GRR", I859="No"), "Non-Lead",
    OR(G859="Unknown", M859="Unknown"), "Unknown",
    OR(NOT(OR(G859="Lead", G859="Lead Lined Galvanized", G859="GRR", G859="Unknown")),
       NOT(OR(M859="Lead", M859="Lead Lined Galvanized", M859="GRR", M859="Unknown"))), "Non-Lead",
    TRUE, ""
)</f>
        <v/>
      </c>
      <c r="Y859" s="31" t="str">
        <f t="shared" si="40"/>
        <v/>
      </c>
      <c r="Z859" s="1" t="b">
        <v>0</v>
      </c>
      <c r="AA859" s="13"/>
      <c r="AB859" s="13"/>
      <c r="AC859" s="13"/>
      <c r="AD859" s="13"/>
      <c r="AE859" s="13"/>
      <c r="AG859" s="32" t="str" cm="1">
        <f t="array" ref="AG859">_xlfn.IFS(AH859="","",AH859="Yes",IF(ISNUMBER(U859),IF(U859&lt;1988,"Yes","No"),"No"),TRUE,"")</f>
        <v/>
      </c>
      <c r="AH859" s="32" t="str">
        <f t="shared" si="41"/>
        <v/>
      </c>
      <c r="AI859" s="32" t="str" cm="1">
        <f t="array" ref="AI859">_xlfn.IFS(AJ859="","",AJ859="Yes",IF(ISNUMBER(U859),IF(U859&lt;1988,"Yes","No"),"No"),TRUE,"No")</f>
        <v>No</v>
      </c>
      <c r="AJ859" s="32" t="str" cm="1">
        <f t="array" ref="AJ859">_xlfn.IFS(AND(S859="",T859=""),"",
     OR(S859="Lead",T859="Lead"),"No",
     OR(S859="Non-Lead Copper",T859="Non-Lead Copper"),"Yes",
     TRUE,"No")</f>
        <v>No</v>
      </c>
      <c r="AK859" s="32" t="str" cm="1">
        <f t="array" ref="AK859">_xlfn.IFS(AND(S859="",T859=""),"",
     OR(S859="Lead",T859="Lead"),"Yes",
     TRUE,"No")</f>
        <v>No</v>
      </c>
    </row>
    <row r="860" spans="1:37">
      <c r="A860" s="28">
        <v>858</v>
      </c>
      <c r="B860" s="2"/>
      <c r="C860" s="2"/>
      <c r="D860" s="3"/>
      <c r="E860" s="2"/>
      <c r="F860" s="5" t="s">
        <v>68</v>
      </c>
      <c r="G860" s="2"/>
      <c r="H860" s="2"/>
      <c r="I860" s="2"/>
      <c r="J860" s="2"/>
      <c r="K860" s="2"/>
      <c r="L860" s="2"/>
      <c r="M860" s="4"/>
      <c r="N860" s="2"/>
      <c r="O860" s="2"/>
      <c r="P860" s="2"/>
      <c r="Q860" s="2"/>
      <c r="R860" s="5"/>
      <c r="S860" s="2" t="s">
        <v>68</v>
      </c>
      <c r="T860" s="2" t="s">
        <v>68</v>
      </c>
      <c r="U860" s="34"/>
      <c r="V860" s="30" t="str" cm="1">
        <f t="array" ref="V860">_xlfn.IFS(
    D860="","",
    AND(D860="Single Family Residence",OR(X860="Lead",S860="Lead",T860="Lead"),OR(Q860="No",Q860="Unknown",Q860="")),"Tier 1",
    AND(D860="Single Family Residence",OR(X860="GRR",S860="Galvanized",T860="Galvanized",F860="Lead"),OR(Q860="No",Q860="Unknown",Q860="")),"Tier 3",
    AND(D860="Single Family Residence",AI860="Yes",OR(Q860="No",Q860="Unknown",Q860="")),"Tier 4",
    AND(D860&lt;&gt;"Single Family Residence",OR(X860="Lead",AK860="Yes"),OR(Q860="No",Q860="Unknown",Q860="")),"Tier 2",
    OR(Q860="No",Q860="Unknown",Q860=""),"Tier 5",
    Q860="Yes","No Tier",
    TRUE,"")</f>
        <v/>
      </c>
      <c r="W860" s="32" t="str">
        <f t="shared" si="39"/>
        <v>Unknown</v>
      </c>
      <c r="X860" s="32" t="str" cm="1">
        <f t="array" ref="X860">_xlfn.IFS(
    AND(G860="",M860=""), "",
    OR(G860="Lead", G860="Lead Lined Galvanized", M860="Lead", M860="Lead Lined Galvanized"), "Lead",
    AND(G860="GRR", M860="GRR"), "Non-Lead",
    OR(AND(G860="GRR", M860=""), AND(G860="", M860="GRR")), "Non-Lead",
    AND(G860&lt;&gt;"GRR", G860&lt;&gt;"", M860="GRR", OR(I860="Yes", I860="Unknown", I860="")), "GRR",
    AND(G860&lt;&gt;"GRR", G860&lt;&gt;"", M860="GRR", I860="No"), "Non-Lead",
    OR(G860="Unknown", M860="Unknown"), "Unknown",
    OR(NOT(OR(G860="Lead", G860="Lead Lined Galvanized", G860="GRR", G860="Unknown")),
       NOT(OR(M860="Lead", M860="Lead Lined Galvanized", M860="GRR", M860="Unknown"))), "Non-Lead",
    TRUE, ""
)</f>
        <v/>
      </c>
      <c r="Y860" s="31" t="str">
        <f t="shared" si="40"/>
        <v/>
      </c>
      <c r="Z860" s="1" t="b">
        <v>0</v>
      </c>
      <c r="AA860" s="13"/>
      <c r="AB860" s="13"/>
      <c r="AC860" s="13"/>
      <c r="AD860" s="13"/>
      <c r="AE860" s="13"/>
      <c r="AG860" s="32" t="str" cm="1">
        <f t="array" ref="AG860">_xlfn.IFS(AH860="","",AH860="Yes",IF(ISNUMBER(U860),IF(U860&lt;1988,"Yes","No"),"No"),TRUE,"")</f>
        <v/>
      </c>
      <c r="AH860" s="32" t="str">
        <f t="shared" si="41"/>
        <v/>
      </c>
      <c r="AI860" s="32" t="str" cm="1">
        <f t="array" ref="AI860">_xlfn.IFS(AJ860="","",AJ860="Yes",IF(ISNUMBER(U860),IF(U860&lt;1988,"Yes","No"),"No"),TRUE,"No")</f>
        <v>No</v>
      </c>
      <c r="AJ860" s="32" t="str" cm="1">
        <f t="array" ref="AJ860">_xlfn.IFS(AND(S860="",T860=""),"",
     OR(S860="Lead",T860="Lead"),"No",
     OR(S860="Non-Lead Copper",T860="Non-Lead Copper"),"Yes",
     TRUE,"No")</f>
        <v>No</v>
      </c>
      <c r="AK860" s="32" t="str" cm="1">
        <f t="array" ref="AK860">_xlfn.IFS(AND(S860="",T860=""),"",
     OR(S860="Lead",T860="Lead"),"Yes",
     TRUE,"No")</f>
        <v>No</v>
      </c>
    </row>
    <row r="861" spans="1:37">
      <c r="A861" s="28">
        <v>859</v>
      </c>
      <c r="B861" s="2"/>
      <c r="C861" s="2"/>
      <c r="D861" s="3"/>
      <c r="E861" s="2"/>
      <c r="F861" s="5" t="s">
        <v>68</v>
      </c>
      <c r="G861" s="2"/>
      <c r="H861" s="2"/>
      <c r="I861" s="2"/>
      <c r="J861" s="2"/>
      <c r="K861" s="2"/>
      <c r="L861" s="2"/>
      <c r="M861" s="4"/>
      <c r="N861" s="2"/>
      <c r="O861" s="2"/>
      <c r="P861" s="2"/>
      <c r="Q861" s="2"/>
      <c r="R861" s="5"/>
      <c r="S861" s="2" t="s">
        <v>68</v>
      </c>
      <c r="T861" s="2" t="s">
        <v>68</v>
      </c>
      <c r="U861" s="34"/>
      <c r="V861" s="30" t="str" cm="1">
        <f t="array" ref="V861">_xlfn.IFS(
    D861="","",
    AND(D861="Single Family Residence",OR(X861="Lead",S861="Lead",T861="Lead"),OR(Q861="No",Q861="Unknown",Q861="")),"Tier 1",
    AND(D861="Single Family Residence",OR(X861="GRR",S861="Galvanized",T861="Galvanized",F861="Lead"),OR(Q861="No",Q861="Unknown",Q861="")),"Tier 3",
    AND(D861="Single Family Residence",AI861="Yes",OR(Q861="No",Q861="Unknown",Q861="")),"Tier 4",
    AND(D861&lt;&gt;"Single Family Residence",OR(X861="Lead",AK861="Yes"),OR(Q861="No",Q861="Unknown",Q861="")),"Tier 2",
    OR(Q861="No",Q861="Unknown",Q861=""),"Tier 5",
    Q861="Yes","No Tier",
    TRUE,"")</f>
        <v/>
      </c>
      <c r="W861" s="32" t="str">
        <f t="shared" si="39"/>
        <v>Unknown</v>
      </c>
      <c r="X861" s="32" t="str" cm="1">
        <f t="array" ref="X861">_xlfn.IFS(
    AND(G861="",M861=""), "",
    OR(G861="Lead", G861="Lead Lined Galvanized", M861="Lead", M861="Lead Lined Galvanized"), "Lead",
    AND(G861="GRR", M861="GRR"), "Non-Lead",
    OR(AND(G861="GRR", M861=""), AND(G861="", M861="GRR")), "Non-Lead",
    AND(G861&lt;&gt;"GRR", G861&lt;&gt;"", M861="GRR", OR(I861="Yes", I861="Unknown", I861="")), "GRR",
    AND(G861&lt;&gt;"GRR", G861&lt;&gt;"", M861="GRR", I861="No"), "Non-Lead",
    OR(G861="Unknown", M861="Unknown"), "Unknown",
    OR(NOT(OR(G861="Lead", G861="Lead Lined Galvanized", G861="GRR", G861="Unknown")),
       NOT(OR(M861="Lead", M861="Lead Lined Galvanized", M861="GRR", M861="Unknown"))), "Non-Lead",
    TRUE, ""
)</f>
        <v/>
      </c>
      <c r="Y861" s="31" t="str">
        <f t="shared" si="40"/>
        <v/>
      </c>
      <c r="Z861" s="1" t="b">
        <v>0</v>
      </c>
      <c r="AA861" s="13"/>
      <c r="AB861" s="13"/>
      <c r="AC861" s="13"/>
      <c r="AD861" s="13"/>
      <c r="AE861" s="13"/>
      <c r="AG861" s="32" t="str" cm="1">
        <f t="array" ref="AG861">_xlfn.IFS(AH861="","",AH861="Yes",IF(ISNUMBER(U861),IF(U861&lt;1988,"Yes","No"),"No"),TRUE,"")</f>
        <v/>
      </c>
      <c r="AH861" s="32" t="str">
        <f t="shared" si="41"/>
        <v/>
      </c>
      <c r="AI861" s="32" t="str" cm="1">
        <f t="array" ref="AI861">_xlfn.IFS(AJ861="","",AJ861="Yes",IF(ISNUMBER(U861),IF(U861&lt;1988,"Yes","No"),"No"),TRUE,"No")</f>
        <v>No</v>
      </c>
      <c r="AJ861" s="32" t="str" cm="1">
        <f t="array" ref="AJ861">_xlfn.IFS(AND(S861="",T861=""),"",
     OR(S861="Lead",T861="Lead"),"No",
     OR(S861="Non-Lead Copper",T861="Non-Lead Copper"),"Yes",
     TRUE,"No")</f>
        <v>No</v>
      </c>
      <c r="AK861" s="32" t="str" cm="1">
        <f t="array" ref="AK861">_xlfn.IFS(AND(S861="",T861=""),"",
     OR(S861="Lead",T861="Lead"),"Yes",
     TRUE,"No")</f>
        <v>No</v>
      </c>
    </row>
    <row r="862" spans="1:37">
      <c r="A862" s="28">
        <v>860</v>
      </c>
      <c r="B862" s="2"/>
      <c r="C862" s="2"/>
      <c r="D862" s="3"/>
      <c r="E862" s="2"/>
      <c r="F862" s="5" t="s">
        <v>68</v>
      </c>
      <c r="G862" s="2"/>
      <c r="H862" s="2"/>
      <c r="I862" s="2"/>
      <c r="J862" s="2"/>
      <c r="K862" s="2"/>
      <c r="L862" s="2"/>
      <c r="M862" s="4"/>
      <c r="N862" s="2"/>
      <c r="O862" s="2"/>
      <c r="P862" s="2"/>
      <c r="Q862" s="2"/>
      <c r="R862" s="5"/>
      <c r="S862" s="2" t="s">
        <v>68</v>
      </c>
      <c r="T862" s="2" t="s">
        <v>68</v>
      </c>
      <c r="U862" s="34"/>
      <c r="V862" s="30" t="str" cm="1">
        <f t="array" ref="V862">_xlfn.IFS(
    D862="","",
    AND(D862="Single Family Residence",OR(X862="Lead",S862="Lead",T862="Lead"),OR(Q862="No",Q862="Unknown",Q862="")),"Tier 1",
    AND(D862="Single Family Residence",OR(X862="GRR",S862="Galvanized",T862="Galvanized",F862="Lead"),OR(Q862="No",Q862="Unknown",Q862="")),"Tier 3",
    AND(D862="Single Family Residence",AI862="Yes",OR(Q862="No",Q862="Unknown",Q862="")),"Tier 4",
    AND(D862&lt;&gt;"Single Family Residence",OR(X862="Lead",AK862="Yes"),OR(Q862="No",Q862="Unknown",Q862="")),"Tier 2",
    OR(Q862="No",Q862="Unknown",Q862=""),"Tier 5",
    Q862="Yes","No Tier",
    TRUE,"")</f>
        <v/>
      </c>
      <c r="W862" s="32" t="str">
        <f t="shared" si="39"/>
        <v>Unknown</v>
      </c>
      <c r="X862" s="32" t="str" cm="1">
        <f t="array" ref="X862">_xlfn.IFS(
    AND(G862="",M862=""), "",
    OR(G862="Lead", G862="Lead Lined Galvanized", M862="Lead", M862="Lead Lined Galvanized"), "Lead",
    AND(G862="GRR", M862="GRR"), "Non-Lead",
    OR(AND(G862="GRR", M862=""), AND(G862="", M862="GRR")), "Non-Lead",
    AND(G862&lt;&gt;"GRR", G862&lt;&gt;"", M862="GRR", OR(I862="Yes", I862="Unknown", I862="")), "GRR",
    AND(G862&lt;&gt;"GRR", G862&lt;&gt;"", M862="GRR", I862="No"), "Non-Lead",
    OR(G862="Unknown", M862="Unknown"), "Unknown",
    OR(NOT(OR(G862="Lead", G862="Lead Lined Galvanized", G862="GRR", G862="Unknown")),
       NOT(OR(M862="Lead", M862="Lead Lined Galvanized", M862="GRR", M862="Unknown"))), "Non-Lead",
    TRUE, ""
)</f>
        <v/>
      </c>
      <c r="Y862" s="31" t="str">
        <f t="shared" si="40"/>
        <v/>
      </c>
      <c r="Z862" s="1" t="b">
        <v>0</v>
      </c>
      <c r="AA862" s="13"/>
      <c r="AB862" s="13"/>
      <c r="AC862" s="13"/>
      <c r="AD862" s="13"/>
      <c r="AE862" s="13"/>
      <c r="AG862" s="32" t="str" cm="1">
        <f t="array" ref="AG862">_xlfn.IFS(AH862="","",AH862="Yes",IF(ISNUMBER(U862),IF(U862&lt;1988,"Yes","No"),"No"),TRUE,"")</f>
        <v/>
      </c>
      <c r="AH862" s="32" t="str">
        <f t="shared" si="41"/>
        <v/>
      </c>
      <c r="AI862" s="32" t="str" cm="1">
        <f t="array" ref="AI862">_xlfn.IFS(AJ862="","",AJ862="Yes",IF(ISNUMBER(U862),IF(U862&lt;1988,"Yes","No"),"No"),TRUE,"No")</f>
        <v>No</v>
      </c>
      <c r="AJ862" s="32" t="str" cm="1">
        <f t="array" ref="AJ862">_xlfn.IFS(AND(S862="",T862=""),"",
     OR(S862="Lead",T862="Lead"),"No",
     OR(S862="Non-Lead Copper",T862="Non-Lead Copper"),"Yes",
     TRUE,"No")</f>
        <v>No</v>
      </c>
      <c r="AK862" s="32" t="str" cm="1">
        <f t="array" ref="AK862">_xlfn.IFS(AND(S862="",T862=""),"",
     OR(S862="Lead",T862="Lead"),"Yes",
     TRUE,"No")</f>
        <v>No</v>
      </c>
    </row>
    <row r="863" spans="1:37">
      <c r="A863" s="28">
        <v>861</v>
      </c>
      <c r="B863" s="2"/>
      <c r="C863" s="2"/>
      <c r="D863" s="3"/>
      <c r="E863" s="2"/>
      <c r="F863" s="5" t="s">
        <v>68</v>
      </c>
      <c r="G863" s="2"/>
      <c r="H863" s="2"/>
      <c r="I863" s="2"/>
      <c r="J863" s="2"/>
      <c r="K863" s="2"/>
      <c r="L863" s="2"/>
      <c r="M863" s="4"/>
      <c r="N863" s="2"/>
      <c r="O863" s="2"/>
      <c r="P863" s="2"/>
      <c r="Q863" s="2"/>
      <c r="R863" s="5"/>
      <c r="S863" s="2" t="s">
        <v>68</v>
      </c>
      <c r="T863" s="2" t="s">
        <v>68</v>
      </c>
      <c r="U863" s="34"/>
      <c r="V863" s="30" t="str" cm="1">
        <f t="array" ref="V863">_xlfn.IFS(
    D863="","",
    AND(D863="Single Family Residence",OR(X863="Lead",S863="Lead",T863="Lead"),OR(Q863="No",Q863="Unknown",Q863="")),"Tier 1",
    AND(D863="Single Family Residence",OR(X863="GRR",S863="Galvanized",T863="Galvanized",F863="Lead"),OR(Q863="No",Q863="Unknown",Q863="")),"Tier 3",
    AND(D863="Single Family Residence",AI863="Yes",OR(Q863="No",Q863="Unknown",Q863="")),"Tier 4",
    AND(D863&lt;&gt;"Single Family Residence",OR(X863="Lead",AK863="Yes"),OR(Q863="No",Q863="Unknown",Q863="")),"Tier 2",
    OR(Q863="No",Q863="Unknown",Q863=""),"Tier 5",
    Q863="Yes","No Tier",
    TRUE,"")</f>
        <v/>
      </c>
      <c r="W863" s="32" t="str">
        <f t="shared" si="39"/>
        <v>Unknown</v>
      </c>
      <c r="X863" s="32" t="str" cm="1">
        <f t="array" ref="X863">_xlfn.IFS(
    AND(G863="",M863=""), "",
    OR(G863="Lead", G863="Lead Lined Galvanized", M863="Lead", M863="Lead Lined Galvanized"), "Lead",
    AND(G863="GRR", M863="GRR"), "Non-Lead",
    OR(AND(G863="GRR", M863=""), AND(G863="", M863="GRR")), "Non-Lead",
    AND(G863&lt;&gt;"GRR", G863&lt;&gt;"", M863="GRR", OR(I863="Yes", I863="Unknown", I863="")), "GRR",
    AND(G863&lt;&gt;"GRR", G863&lt;&gt;"", M863="GRR", I863="No"), "Non-Lead",
    OR(G863="Unknown", M863="Unknown"), "Unknown",
    OR(NOT(OR(G863="Lead", G863="Lead Lined Galvanized", G863="GRR", G863="Unknown")),
       NOT(OR(M863="Lead", M863="Lead Lined Galvanized", M863="GRR", M863="Unknown"))), "Non-Lead",
    TRUE, ""
)</f>
        <v/>
      </c>
      <c r="Y863" s="31" t="str">
        <f t="shared" si="40"/>
        <v/>
      </c>
      <c r="Z863" s="1" t="b">
        <v>0</v>
      </c>
      <c r="AA863" s="13"/>
      <c r="AB863" s="13"/>
      <c r="AC863" s="13"/>
      <c r="AD863" s="13"/>
      <c r="AE863" s="13"/>
      <c r="AG863" s="32" t="str" cm="1">
        <f t="array" ref="AG863">_xlfn.IFS(AH863="","",AH863="Yes",IF(ISNUMBER(U863),IF(U863&lt;1988,"Yes","No"),"No"),TRUE,"")</f>
        <v/>
      </c>
      <c r="AH863" s="32" t="str">
        <f t="shared" si="41"/>
        <v/>
      </c>
      <c r="AI863" s="32" t="str" cm="1">
        <f t="array" ref="AI863">_xlfn.IFS(AJ863="","",AJ863="Yes",IF(ISNUMBER(U863),IF(U863&lt;1988,"Yes","No"),"No"),TRUE,"No")</f>
        <v>No</v>
      </c>
      <c r="AJ863" s="32" t="str" cm="1">
        <f t="array" ref="AJ863">_xlfn.IFS(AND(S863="",T863=""),"",
     OR(S863="Lead",T863="Lead"),"No",
     OR(S863="Non-Lead Copper",T863="Non-Lead Copper"),"Yes",
     TRUE,"No")</f>
        <v>No</v>
      </c>
      <c r="AK863" s="32" t="str" cm="1">
        <f t="array" ref="AK863">_xlfn.IFS(AND(S863="",T863=""),"",
     OR(S863="Lead",T863="Lead"),"Yes",
     TRUE,"No")</f>
        <v>No</v>
      </c>
    </row>
    <row r="864" spans="1:37">
      <c r="A864" s="28">
        <v>862</v>
      </c>
      <c r="B864" s="2"/>
      <c r="C864" s="2"/>
      <c r="D864" s="3"/>
      <c r="E864" s="2"/>
      <c r="F864" s="5" t="s">
        <v>68</v>
      </c>
      <c r="G864" s="2"/>
      <c r="H864" s="2"/>
      <c r="I864" s="2"/>
      <c r="J864" s="2"/>
      <c r="K864" s="2"/>
      <c r="L864" s="2"/>
      <c r="M864" s="4"/>
      <c r="N864" s="2"/>
      <c r="O864" s="2"/>
      <c r="P864" s="2"/>
      <c r="Q864" s="2"/>
      <c r="R864" s="5"/>
      <c r="S864" s="2" t="s">
        <v>68</v>
      </c>
      <c r="T864" s="2" t="s">
        <v>68</v>
      </c>
      <c r="U864" s="34"/>
      <c r="V864" s="30" t="str" cm="1">
        <f t="array" ref="V864">_xlfn.IFS(
    D864="","",
    AND(D864="Single Family Residence",OR(X864="Lead",S864="Lead",T864="Lead"),OR(Q864="No",Q864="Unknown",Q864="")),"Tier 1",
    AND(D864="Single Family Residence",OR(X864="GRR",S864="Galvanized",T864="Galvanized",F864="Lead"),OR(Q864="No",Q864="Unknown",Q864="")),"Tier 3",
    AND(D864="Single Family Residence",AI864="Yes",OR(Q864="No",Q864="Unknown",Q864="")),"Tier 4",
    AND(D864&lt;&gt;"Single Family Residence",OR(X864="Lead",AK864="Yes"),OR(Q864="No",Q864="Unknown",Q864="")),"Tier 2",
    OR(Q864="No",Q864="Unknown",Q864=""),"Tier 5",
    Q864="Yes","No Tier",
    TRUE,"")</f>
        <v/>
      </c>
      <c r="W864" s="32" t="str">
        <f t="shared" si="39"/>
        <v>Unknown</v>
      </c>
      <c r="X864" s="32" t="str" cm="1">
        <f t="array" ref="X864">_xlfn.IFS(
    AND(G864="",M864=""), "",
    OR(G864="Lead", G864="Lead Lined Galvanized", M864="Lead", M864="Lead Lined Galvanized"), "Lead",
    AND(G864="GRR", M864="GRR"), "Non-Lead",
    OR(AND(G864="GRR", M864=""), AND(G864="", M864="GRR")), "Non-Lead",
    AND(G864&lt;&gt;"GRR", G864&lt;&gt;"", M864="GRR", OR(I864="Yes", I864="Unknown", I864="")), "GRR",
    AND(G864&lt;&gt;"GRR", G864&lt;&gt;"", M864="GRR", I864="No"), "Non-Lead",
    OR(G864="Unknown", M864="Unknown"), "Unknown",
    OR(NOT(OR(G864="Lead", G864="Lead Lined Galvanized", G864="GRR", G864="Unknown")),
       NOT(OR(M864="Lead", M864="Lead Lined Galvanized", M864="GRR", M864="Unknown"))), "Non-Lead",
    TRUE, ""
)</f>
        <v/>
      </c>
      <c r="Y864" s="31" t="str">
        <f t="shared" si="40"/>
        <v/>
      </c>
      <c r="Z864" s="1" t="b">
        <v>0</v>
      </c>
      <c r="AA864" s="13"/>
      <c r="AB864" s="13"/>
      <c r="AC864" s="13"/>
      <c r="AD864" s="13"/>
      <c r="AE864" s="13"/>
      <c r="AG864" s="32" t="str" cm="1">
        <f t="array" ref="AG864">_xlfn.IFS(AH864="","",AH864="Yes",IF(ISNUMBER(U864),IF(U864&lt;1988,"Yes","No"),"No"),TRUE,"")</f>
        <v/>
      </c>
      <c r="AH864" s="32" t="str">
        <f t="shared" si="41"/>
        <v/>
      </c>
      <c r="AI864" s="32" t="str" cm="1">
        <f t="array" ref="AI864">_xlfn.IFS(AJ864="","",AJ864="Yes",IF(ISNUMBER(U864),IF(U864&lt;1988,"Yes","No"),"No"),TRUE,"No")</f>
        <v>No</v>
      </c>
      <c r="AJ864" s="32" t="str" cm="1">
        <f t="array" ref="AJ864">_xlfn.IFS(AND(S864="",T864=""),"",
     OR(S864="Lead",T864="Lead"),"No",
     OR(S864="Non-Lead Copper",T864="Non-Lead Copper"),"Yes",
     TRUE,"No")</f>
        <v>No</v>
      </c>
      <c r="AK864" s="32" t="str" cm="1">
        <f t="array" ref="AK864">_xlfn.IFS(AND(S864="",T864=""),"",
     OR(S864="Lead",T864="Lead"),"Yes",
     TRUE,"No")</f>
        <v>No</v>
      </c>
    </row>
    <row r="865" spans="1:37">
      <c r="A865" s="28">
        <v>863</v>
      </c>
      <c r="B865" s="2"/>
      <c r="C865" s="2"/>
      <c r="D865" s="3"/>
      <c r="E865" s="2"/>
      <c r="F865" s="5" t="s">
        <v>68</v>
      </c>
      <c r="G865" s="2"/>
      <c r="H865" s="2"/>
      <c r="I865" s="2"/>
      <c r="J865" s="2"/>
      <c r="K865" s="2"/>
      <c r="L865" s="2"/>
      <c r="M865" s="4"/>
      <c r="N865" s="2"/>
      <c r="O865" s="2"/>
      <c r="P865" s="2"/>
      <c r="Q865" s="2"/>
      <c r="R865" s="5"/>
      <c r="S865" s="2" t="s">
        <v>68</v>
      </c>
      <c r="T865" s="2" t="s">
        <v>68</v>
      </c>
      <c r="U865" s="34"/>
      <c r="V865" s="30" t="str" cm="1">
        <f t="array" ref="V865">_xlfn.IFS(
    D865="","",
    AND(D865="Single Family Residence",OR(X865="Lead",S865="Lead",T865="Lead"),OR(Q865="No",Q865="Unknown",Q865="")),"Tier 1",
    AND(D865="Single Family Residence",OR(X865="GRR",S865="Galvanized",T865="Galvanized",F865="Lead"),OR(Q865="No",Q865="Unknown",Q865="")),"Tier 3",
    AND(D865="Single Family Residence",AI865="Yes",OR(Q865="No",Q865="Unknown",Q865="")),"Tier 4",
    AND(D865&lt;&gt;"Single Family Residence",OR(X865="Lead",AK865="Yes"),OR(Q865="No",Q865="Unknown",Q865="")),"Tier 2",
    OR(Q865="No",Q865="Unknown",Q865=""),"Tier 5",
    Q865="Yes","No Tier",
    TRUE,"")</f>
        <v/>
      </c>
      <c r="W865" s="32" t="str">
        <f t="shared" si="39"/>
        <v>Unknown</v>
      </c>
      <c r="X865" s="32" t="str" cm="1">
        <f t="array" ref="X865">_xlfn.IFS(
    AND(G865="",M865=""), "",
    OR(G865="Lead", G865="Lead Lined Galvanized", M865="Lead", M865="Lead Lined Galvanized"), "Lead",
    AND(G865="GRR", M865="GRR"), "Non-Lead",
    OR(AND(G865="GRR", M865=""), AND(G865="", M865="GRR")), "Non-Lead",
    AND(G865&lt;&gt;"GRR", G865&lt;&gt;"", M865="GRR", OR(I865="Yes", I865="Unknown", I865="")), "GRR",
    AND(G865&lt;&gt;"GRR", G865&lt;&gt;"", M865="GRR", I865="No"), "Non-Lead",
    OR(G865="Unknown", M865="Unknown"), "Unknown",
    OR(NOT(OR(G865="Lead", G865="Lead Lined Galvanized", G865="GRR", G865="Unknown")),
       NOT(OR(M865="Lead", M865="Lead Lined Galvanized", M865="GRR", M865="Unknown"))), "Non-Lead",
    TRUE, ""
)</f>
        <v/>
      </c>
      <c r="Y865" s="31" t="str">
        <f t="shared" si="40"/>
        <v/>
      </c>
      <c r="Z865" s="1" t="b">
        <v>0</v>
      </c>
      <c r="AA865" s="13"/>
      <c r="AB865" s="13"/>
      <c r="AC865" s="13"/>
      <c r="AD865" s="13"/>
      <c r="AE865" s="13"/>
      <c r="AG865" s="32" t="str" cm="1">
        <f t="array" ref="AG865">_xlfn.IFS(AH865="","",AH865="Yes",IF(ISNUMBER(U865),IF(U865&lt;1988,"Yes","No"),"No"),TRUE,"")</f>
        <v/>
      </c>
      <c r="AH865" s="32" t="str">
        <f t="shared" si="41"/>
        <v/>
      </c>
      <c r="AI865" s="32" t="str" cm="1">
        <f t="array" ref="AI865">_xlfn.IFS(AJ865="","",AJ865="Yes",IF(ISNUMBER(U865),IF(U865&lt;1988,"Yes","No"),"No"),TRUE,"No")</f>
        <v>No</v>
      </c>
      <c r="AJ865" s="32" t="str" cm="1">
        <f t="array" ref="AJ865">_xlfn.IFS(AND(S865="",T865=""),"",
     OR(S865="Lead",T865="Lead"),"No",
     OR(S865="Non-Lead Copper",T865="Non-Lead Copper"),"Yes",
     TRUE,"No")</f>
        <v>No</v>
      </c>
      <c r="AK865" s="32" t="str" cm="1">
        <f t="array" ref="AK865">_xlfn.IFS(AND(S865="",T865=""),"",
     OR(S865="Lead",T865="Lead"),"Yes",
     TRUE,"No")</f>
        <v>No</v>
      </c>
    </row>
    <row r="866" spans="1:37">
      <c r="A866" s="28">
        <v>864</v>
      </c>
      <c r="B866" s="2"/>
      <c r="C866" s="2"/>
      <c r="D866" s="3"/>
      <c r="E866" s="2"/>
      <c r="F866" s="5" t="s">
        <v>68</v>
      </c>
      <c r="G866" s="2"/>
      <c r="H866" s="2"/>
      <c r="I866" s="2"/>
      <c r="J866" s="2"/>
      <c r="K866" s="2"/>
      <c r="L866" s="2"/>
      <c r="M866" s="4"/>
      <c r="N866" s="2"/>
      <c r="O866" s="2"/>
      <c r="P866" s="2"/>
      <c r="Q866" s="2"/>
      <c r="R866" s="5"/>
      <c r="S866" s="2" t="s">
        <v>68</v>
      </c>
      <c r="T866" s="2" t="s">
        <v>68</v>
      </c>
      <c r="U866" s="34"/>
      <c r="V866" s="30" t="str" cm="1">
        <f t="array" ref="V866">_xlfn.IFS(
    D866="","",
    AND(D866="Single Family Residence",OR(X866="Lead",S866="Lead",T866="Lead"),OR(Q866="No",Q866="Unknown",Q866="")),"Tier 1",
    AND(D866="Single Family Residence",OR(X866="GRR",S866="Galvanized",T866="Galvanized",F866="Lead"),OR(Q866="No",Q866="Unknown",Q866="")),"Tier 3",
    AND(D866="Single Family Residence",AI866="Yes",OR(Q866="No",Q866="Unknown",Q866="")),"Tier 4",
    AND(D866&lt;&gt;"Single Family Residence",OR(X866="Lead",AK866="Yes"),OR(Q866="No",Q866="Unknown",Q866="")),"Tier 2",
    OR(Q866="No",Q866="Unknown",Q866=""),"Tier 5",
    Q866="Yes","No Tier",
    TRUE,"")</f>
        <v/>
      </c>
      <c r="W866" s="32" t="str">
        <f t="shared" si="39"/>
        <v>Unknown</v>
      </c>
      <c r="X866" s="32" t="str" cm="1">
        <f t="array" ref="X866">_xlfn.IFS(
    AND(G866="",M866=""), "",
    OR(G866="Lead", G866="Lead Lined Galvanized", M866="Lead", M866="Lead Lined Galvanized"), "Lead",
    AND(G866="GRR", M866="GRR"), "Non-Lead",
    OR(AND(G866="GRR", M866=""), AND(G866="", M866="GRR")), "Non-Lead",
    AND(G866&lt;&gt;"GRR", G866&lt;&gt;"", M866="GRR", OR(I866="Yes", I866="Unknown", I866="")), "GRR",
    AND(G866&lt;&gt;"GRR", G866&lt;&gt;"", M866="GRR", I866="No"), "Non-Lead",
    OR(G866="Unknown", M866="Unknown"), "Unknown",
    OR(NOT(OR(G866="Lead", G866="Lead Lined Galvanized", G866="GRR", G866="Unknown")),
       NOT(OR(M866="Lead", M866="Lead Lined Galvanized", M866="GRR", M866="Unknown"))), "Non-Lead",
    TRUE, ""
)</f>
        <v/>
      </c>
      <c r="Y866" s="31" t="str">
        <f t="shared" si="40"/>
        <v/>
      </c>
      <c r="Z866" s="1" t="b">
        <v>0</v>
      </c>
      <c r="AA866" s="13"/>
      <c r="AB866" s="13"/>
      <c r="AC866" s="13"/>
      <c r="AD866" s="13"/>
      <c r="AE866" s="13"/>
      <c r="AG866" s="32" t="str" cm="1">
        <f t="array" ref="AG866">_xlfn.IFS(AH866="","",AH866="Yes",IF(ISNUMBER(U866),IF(U866&lt;1988,"Yes","No"),"No"),TRUE,"")</f>
        <v/>
      </c>
      <c r="AH866" s="32" t="str">
        <f t="shared" si="41"/>
        <v/>
      </c>
      <c r="AI866" s="32" t="str" cm="1">
        <f t="array" ref="AI866">_xlfn.IFS(AJ866="","",AJ866="Yes",IF(ISNUMBER(U866),IF(U866&lt;1988,"Yes","No"),"No"),TRUE,"No")</f>
        <v>No</v>
      </c>
      <c r="AJ866" s="32" t="str" cm="1">
        <f t="array" ref="AJ866">_xlfn.IFS(AND(S866="",T866=""),"",
     OR(S866="Lead",T866="Lead"),"No",
     OR(S866="Non-Lead Copper",T866="Non-Lead Copper"),"Yes",
     TRUE,"No")</f>
        <v>No</v>
      </c>
      <c r="AK866" s="32" t="str" cm="1">
        <f t="array" ref="AK866">_xlfn.IFS(AND(S866="",T866=""),"",
     OR(S866="Lead",T866="Lead"),"Yes",
     TRUE,"No")</f>
        <v>No</v>
      </c>
    </row>
    <row r="867" spans="1:37">
      <c r="A867" s="28">
        <v>865</v>
      </c>
      <c r="B867" s="2"/>
      <c r="C867" s="2"/>
      <c r="D867" s="3"/>
      <c r="E867" s="2"/>
      <c r="F867" s="5" t="s">
        <v>68</v>
      </c>
      <c r="G867" s="2"/>
      <c r="H867" s="2"/>
      <c r="I867" s="2"/>
      <c r="J867" s="2"/>
      <c r="K867" s="2"/>
      <c r="L867" s="2"/>
      <c r="M867" s="4"/>
      <c r="N867" s="2"/>
      <c r="O867" s="2"/>
      <c r="P867" s="2"/>
      <c r="Q867" s="2"/>
      <c r="R867" s="5"/>
      <c r="S867" s="2" t="s">
        <v>68</v>
      </c>
      <c r="T867" s="2" t="s">
        <v>68</v>
      </c>
      <c r="U867" s="34"/>
      <c r="V867" s="30" t="str" cm="1">
        <f t="array" ref="V867">_xlfn.IFS(
    D867="","",
    AND(D867="Single Family Residence",OR(X867="Lead",S867="Lead",T867="Lead"),OR(Q867="No",Q867="Unknown",Q867="")),"Tier 1",
    AND(D867="Single Family Residence",OR(X867="GRR",S867="Galvanized",T867="Galvanized",F867="Lead"),OR(Q867="No",Q867="Unknown",Q867="")),"Tier 3",
    AND(D867="Single Family Residence",AI867="Yes",OR(Q867="No",Q867="Unknown",Q867="")),"Tier 4",
    AND(D867&lt;&gt;"Single Family Residence",OR(X867="Lead",AK867="Yes"),OR(Q867="No",Q867="Unknown",Q867="")),"Tier 2",
    OR(Q867="No",Q867="Unknown",Q867=""),"Tier 5",
    Q867="Yes","No Tier",
    TRUE,"")</f>
        <v/>
      </c>
      <c r="W867" s="32" t="str">
        <f t="shared" si="39"/>
        <v>Unknown</v>
      </c>
      <c r="X867" s="32" t="str" cm="1">
        <f t="array" ref="X867">_xlfn.IFS(
    AND(G867="",M867=""), "",
    OR(G867="Lead", G867="Lead Lined Galvanized", M867="Lead", M867="Lead Lined Galvanized"), "Lead",
    AND(G867="GRR", M867="GRR"), "Non-Lead",
    OR(AND(G867="GRR", M867=""), AND(G867="", M867="GRR")), "Non-Lead",
    AND(G867&lt;&gt;"GRR", G867&lt;&gt;"", M867="GRR", OR(I867="Yes", I867="Unknown", I867="")), "GRR",
    AND(G867&lt;&gt;"GRR", G867&lt;&gt;"", M867="GRR", I867="No"), "Non-Lead",
    OR(G867="Unknown", M867="Unknown"), "Unknown",
    OR(NOT(OR(G867="Lead", G867="Lead Lined Galvanized", G867="GRR", G867="Unknown")),
       NOT(OR(M867="Lead", M867="Lead Lined Galvanized", M867="GRR", M867="Unknown"))), "Non-Lead",
    TRUE, ""
)</f>
        <v/>
      </c>
      <c r="Y867" s="31" t="str">
        <f t="shared" si="40"/>
        <v/>
      </c>
      <c r="Z867" s="1" t="b">
        <v>0</v>
      </c>
      <c r="AA867" s="13"/>
      <c r="AB867" s="13"/>
      <c r="AC867" s="13"/>
      <c r="AD867" s="13"/>
      <c r="AE867" s="13"/>
      <c r="AG867" s="32" t="str" cm="1">
        <f t="array" ref="AG867">_xlfn.IFS(AH867="","",AH867="Yes",IF(ISNUMBER(U867),IF(U867&lt;1988,"Yes","No"),"No"),TRUE,"")</f>
        <v/>
      </c>
      <c r="AH867" s="32" t="str">
        <f t="shared" si="41"/>
        <v/>
      </c>
      <c r="AI867" s="32" t="str" cm="1">
        <f t="array" ref="AI867">_xlfn.IFS(AJ867="","",AJ867="Yes",IF(ISNUMBER(U867),IF(U867&lt;1988,"Yes","No"),"No"),TRUE,"No")</f>
        <v>No</v>
      </c>
      <c r="AJ867" s="32" t="str" cm="1">
        <f t="array" ref="AJ867">_xlfn.IFS(AND(S867="",T867=""),"",
     OR(S867="Lead",T867="Lead"),"No",
     OR(S867="Non-Lead Copper",T867="Non-Lead Copper"),"Yes",
     TRUE,"No")</f>
        <v>No</v>
      </c>
      <c r="AK867" s="32" t="str" cm="1">
        <f t="array" ref="AK867">_xlfn.IFS(AND(S867="",T867=""),"",
     OR(S867="Lead",T867="Lead"),"Yes",
     TRUE,"No")</f>
        <v>No</v>
      </c>
    </row>
    <row r="868" spans="1:37">
      <c r="A868" s="28">
        <v>866</v>
      </c>
      <c r="B868" s="2"/>
      <c r="C868" s="2"/>
      <c r="D868" s="3"/>
      <c r="E868" s="2"/>
      <c r="F868" s="5" t="s">
        <v>68</v>
      </c>
      <c r="G868" s="2"/>
      <c r="H868" s="2"/>
      <c r="I868" s="2"/>
      <c r="J868" s="2"/>
      <c r="K868" s="2"/>
      <c r="L868" s="2"/>
      <c r="M868" s="4"/>
      <c r="N868" s="2"/>
      <c r="O868" s="2"/>
      <c r="P868" s="2"/>
      <c r="Q868" s="2"/>
      <c r="R868" s="5"/>
      <c r="S868" s="2" t="s">
        <v>68</v>
      </c>
      <c r="T868" s="2" t="s">
        <v>68</v>
      </c>
      <c r="U868" s="34"/>
      <c r="V868" s="30" t="str" cm="1">
        <f t="array" ref="V868">_xlfn.IFS(
    D868="","",
    AND(D868="Single Family Residence",OR(X868="Lead",S868="Lead",T868="Lead"),OR(Q868="No",Q868="Unknown",Q868="")),"Tier 1",
    AND(D868="Single Family Residence",OR(X868="GRR",S868="Galvanized",T868="Galvanized",F868="Lead"),OR(Q868="No",Q868="Unknown",Q868="")),"Tier 3",
    AND(D868="Single Family Residence",AI868="Yes",OR(Q868="No",Q868="Unknown",Q868="")),"Tier 4",
    AND(D868&lt;&gt;"Single Family Residence",OR(X868="Lead",AK868="Yes"),OR(Q868="No",Q868="Unknown",Q868="")),"Tier 2",
    OR(Q868="No",Q868="Unknown",Q868=""),"Tier 5",
    Q868="Yes","No Tier",
    TRUE,"")</f>
        <v/>
      </c>
      <c r="W868" s="32" t="str">
        <f t="shared" si="39"/>
        <v>Unknown</v>
      </c>
      <c r="X868" s="32" t="str" cm="1">
        <f t="array" ref="X868">_xlfn.IFS(
    AND(G868="",M868=""), "",
    OR(G868="Lead", G868="Lead Lined Galvanized", M868="Lead", M868="Lead Lined Galvanized"), "Lead",
    AND(G868="GRR", M868="GRR"), "Non-Lead",
    OR(AND(G868="GRR", M868=""), AND(G868="", M868="GRR")), "Non-Lead",
    AND(G868&lt;&gt;"GRR", G868&lt;&gt;"", M868="GRR", OR(I868="Yes", I868="Unknown", I868="")), "GRR",
    AND(G868&lt;&gt;"GRR", G868&lt;&gt;"", M868="GRR", I868="No"), "Non-Lead",
    OR(G868="Unknown", M868="Unknown"), "Unknown",
    OR(NOT(OR(G868="Lead", G868="Lead Lined Galvanized", G868="GRR", G868="Unknown")),
       NOT(OR(M868="Lead", M868="Lead Lined Galvanized", M868="GRR", M868="Unknown"))), "Non-Lead",
    TRUE, ""
)</f>
        <v/>
      </c>
      <c r="Y868" s="31" t="str">
        <f t="shared" si="40"/>
        <v/>
      </c>
      <c r="Z868" s="1" t="b">
        <v>0</v>
      </c>
      <c r="AA868" s="13"/>
      <c r="AB868" s="13"/>
      <c r="AC868" s="13"/>
      <c r="AD868" s="13"/>
      <c r="AE868" s="13"/>
      <c r="AG868" s="32" t="str" cm="1">
        <f t="array" ref="AG868">_xlfn.IFS(AH868="","",AH868="Yes",IF(ISNUMBER(U868),IF(U868&lt;1988,"Yes","No"),"No"),TRUE,"")</f>
        <v/>
      </c>
      <c r="AH868" s="32" t="str">
        <f t="shared" si="41"/>
        <v/>
      </c>
      <c r="AI868" s="32" t="str" cm="1">
        <f t="array" ref="AI868">_xlfn.IFS(AJ868="","",AJ868="Yes",IF(ISNUMBER(U868),IF(U868&lt;1988,"Yes","No"),"No"),TRUE,"No")</f>
        <v>No</v>
      </c>
      <c r="AJ868" s="32" t="str" cm="1">
        <f t="array" ref="AJ868">_xlfn.IFS(AND(S868="",T868=""),"",
     OR(S868="Lead",T868="Lead"),"No",
     OR(S868="Non-Lead Copper",T868="Non-Lead Copper"),"Yes",
     TRUE,"No")</f>
        <v>No</v>
      </c>
      <c r="AK868" s="32" t="str" cm="1">
        <f t="array" ref="AK868">_xlfn.IFS(AND(S868="",T868=""),"",
     OR(S868="Lead",T868="Lead"),"Yes",
     TRUE,"No")</f>
        <v>No</v>
      </c>
    </row>
    <row r="869" spans="1:37">
      <c r="A869" s="28">
        <v>867</v>
      </c>
      <c r="B869" s="2"/>
      <c r="C869" s="2"/>
      <c r="D869" s="3"/>
      <c r="E869" s="2"/>
      <c r="F869" s="5" t="s">
        <v>68</v>
      </c>
      <c r="G869" s="2"/>
      <c r="H869" s="2"/>
      <c r="I869" s="2"/>
      <c r="J869" s="2"/>
      <c r="K869" s="2"/>
      <c r="L869" s="2"/>
      <c r="M869" s="4"/>
      <c r="N869" s="2"/>
      <c r="O869" s="2"/>
      <c r="P869" s="2"/>
      <c r="Q869" s="2"/>
      <c r="R869" s="5"/>
      <c r="S869" s="2" t="s">
        <v>68</v>
      </c>
      <c r="T869" s="2" t="s">
        <v>68</v>
      </c>
      <c r="U869" s="34"/>
      <c r="V869" s="30" t="str" cm="1">
        <f t="array" ref="V869">_xlfn.IFS(
    D869="","",
    AND(D869="Single Family Residence",OR(X869="Lead",S869="Lead",T869="Lead"),OR(Q869="No",Q869="Unknown",Q869="")),"Tier 1",
    AND(D869="Single Family Residence",OR(X869="GRR",S869="Galvanized",T869="Galvanized",F869="Lead"),OR(Q869="No",Q869="Unknown",Q869="")),"Tier 3",
    AND(D869="Single Family Residence",AI869="Yes",OR(Q869="No",Q869="Unknown",Q869="")),"Tier 4",
    AND(D869&lt;&gt;"Single Family Residence",OR(X869="Lead",AK869="Yes"),OR(Q869="No",Q869="Unknown",Q869="")),"Tier 2",
    OR(Q869="No",Q869="Unknown",Q869=""),"Tier 5",
    Q869="Yes","No Tier",
    TRUE,"")</f>
        <v/>
      </c>
      <c r="W869" s="32" t="str">
        <f t="shared" si="39"/>
        <v>Unknown</v>
      </c>
      <c r="X869" s="32" t="str" cm="1">
        <f t="array" ref="X869">_xlfn.IFS(
    AND(G869="",M869=""), "",
    OR(G869="Lead", G869="Lead Lined Galvanized", M869="Lead", M869="Lead Lined Galvanized"), "Lead",
    AND(G869="GRR", M869="GRR"), "Non-Lead",
    OR(AND(G869="GRR", M869=""), AND(G869="", M869="GRR")), "Non-Lead",
    AND(G869&lt;&gt;"GRR", G869&lt;&gt;"", M869="GRR", OR(I869="Yes", I869="Unknown", I869="")), "GRR",
    AND(G869&lt;&gt;"GRR", G869&lt;&gt;"", M869="GRR", I869="No"), "Non-Lead",
    OR(G869="Unknown", M869="Unknown"), "Unknown",
    OR(NOT(OR(G869="Lead", G869="Lead Lined Galvanized", G869="GRR", G869="Unknown")),
       NOT(OR(M869="Lead", M869="Lead Lined Galvanized", M869="GRR", M869="Unknown"))), "Non-Lead",
    TRUE, ""
)</f>
        <v/>
      </c>
      <c r="Y869" s="31" t="str">
        <f t="shared" si="40"/>
        <v/>
      </c>
      <c r="Z869" s="1" t="b">
        <v>0</v>
      </c>
      <c r="AA869" s="13"/>
      <c r="AB869" s="13"/>
      <c r="AC869" s="13"/>
      <c r="AD869" s="13"/>
      <c r="AE869" s="13"/>
      <c r="AG869" s="32" t="str" cm="1">
        <f t="array" ref="AG869">_xlfn.IFS(AH869="","",AH869="Yes",IF(ISNUMBER(U869),IF(U869&lt;1988,"Yes","No"),"No"),TRUE,"")</f>
        <v/>
      </c>
      <c r="AH869" s="32" t="str">
        <f t="shared" si="41"/>
        <v/>
      </c>
      <c r="AI869" s="32" t="str" cm="1">
        <f t="array" ref="AI869">_xlfn.IFS(AJ869="","",AJ869="Yes",IF(ISNUMBER(U869),IF(U869&lt;1988,"Yes","No"),"No"),TRUE,"No")</f>
        <v>No</v>
      </c>
      <c r="AJ869" s="32" t="str" cm="1">
        <f t="array" ref="AJ869">_xlfn.IFS(AND(S869="",T869=""),"",
     OR(S869="Lead",T869="Lead"),"No",
     OR(S869="Non-Lead Copper",T869="Non-Lead Copper"),"Yes",
     TRUE,"No")</f>
        <v>No</v>
      </c>
      <c r="AK869" s="32" t="str" cm="1">
        <f t="array" ref="AK869">_xlfn.IFS(AND(S869="",T869=""),"",
     OR(S869="Lead",T869="Lead"),"Yes",
     TRUE,"No")</f>
        <v>No</v>
      </c>
    </row>
    <row r="870" spans="1:37">
      <c r="A870" s="28">
        <v>868</v>
      </c>
      <c r="B870" s="2"/>
      <c r="C870" s="2"/>
      <c r="D870" s="3"/>
      <c r="E870" s="2"/>
      <c r="F870" s="5" t="s">
        <v>68</v>
      </c>
      <c r="G870" s="2"/>
      <c r="H870" s="2"/>
      <c r="I870" s="2"/>
      <c r="J870" s="2"/>
      <c r="K870" s="2"/>
      <c r="L870" s="2"/>
      <c r="M870" s="4"/>
      <c r="N870" s="2"/>
      <c r="O870" s="2"/>
      <c r="P870" s="2"/>
      <c r="Q870" s="2"/>
      <c r="R870" s="5"/>
      <c r="S870" s="2" t="s">
        <v>68</v>
      </c>
      <c r="T870" s="2" t="s">
        <v>68</v>
      </c>
      <c r="U870" s="34"/>
      <c r="V870" s="30" t="str" cm="1">
        <f t="array" ref="V870">_xlfn.IFS(
    D870="","",
    AND(D870="Single Family Residence",OR(X870="Lead",S870="Lead",T870="Lead"),OR(Q870="No",Q870="Unknown",Q870="")),"Tier 1",
    AND(D870="Single Family Residence",OR(X870="GRR",S870="Galvanized",T870="Galvanized",F870="Lead"),OR(Q870="No",Q870="Unknown",Q870="")),"Tier 3",
    AND(D870="Single Family Residence",AI870="Yes",OR(Q870="No",Q870="Unknown",Q870="")),"Tier 4",
    AND(D870&lt;&gt;"Single Family Residence",OR(X870="Lead",AK870="Yes"),OR(Q870="No",Q870="Unknown",Q870="")),"Tier 2",
    OR(Q870="No",Q870="Unknown",Q870=""),"Tier 5",
    Q870="Yes","No Tier",
    TRUE,"")</f>
        <v/>
      </c>
      <c r="W870" s="32" t="str">
        <f t="shared" si="39"/>
        <v>Unknown</v>
      </c>
      <c r="X870" s="32" t="str" cm="1">
        <f t="array" ref="X870">_xlfn.IFS(
    AND(G870="",M870=""), "",
    OR(G870="Lead", G870="Lead Lined Galvanized", M870="Lead", M870="Lead Lined Galvanized"), "Lead",
    AND(G870="GRR", M870="GRR"), "Non-Lead",
    OR(AND(G870="GRR", M870=""), AND(G870="", M870="GRR")), "Non-Lead",
    AND(G870&lt;&gt;"GRR", G870&lt;&gt;"", M870="GRR", OR(I870="Yes", I870="Unknown", I870="")), "GRR",
    AND(G870&lt;&gt;"GRR", G870&lt;&gt;"", M870="GRR", I870="No"), "Non-Lead",
    OR(G870="Unknown", M870="Unknown"), "Unknown",
    OR(NOT(OR(G870="Lead", G870="Lead Lined Galvanized", G870="GRR", G870="Unknown")),
       NOT(OR(M870="Lead", M870="Lead Lined Galvanized", M870="GRR", M870="Unknown"))), "Non-Lead",
    TRUE, ""
)</f>
        <v/>
      </c>
      <c r="Y870" s="31" t="str">
        <f t="shared" si="40"/>
        <v/>
      </c>
      <c r="Z870" s="1" t="b">
        <v>0</v>
      </c>
      <c r="AA870" s="13"/>
      <c r="AB870" s="13"/>
      <c r="AC870" s="13"/>
      <c r="AD870" s="13"/>
      <c r="AE870" s="13"/>
      <c r="AG870" s="32" t="str" cm="1">
        <f t="array" ref="AG870">_xlfn.IFS(AH870="","",AH870="Yes",IF(ISNUMBER(U870),IF(U870&lt;1988,"Yes","No"),"No"),TRUE,"")</f>
        <v/>
      </c>
      <c r="AH870" s="32" t="str">
        <f t="shared" si="41"/>
        <v/>
      </c>
      <c r="AI870" s="32" t="str" cm="1">
        <f t="array" ref="AI870">_xlfn.IFS(AJ870="","",AJ870="Yes",IF(ISNUMBER(U870),IF(U870&lt;1988,"Yes","No"),"No"),TRUE,"No")</f>
        <v>No</v>
      </c>
      <c r="AJ870" s="32" t="str" cm="1">
        <f t="array" ref="AJ870">_xlfn.IFS(AND(S870="",T870=""),"",
     OR(S870="Lead",T870="Lead"),"No",
     OR(S870="Non-Lead Copper",T870="Non-Lead Copper"),"Yes",
     TRUE,"No")</f>
        <v>No</v>
      </c>
      <c r="AK870" s="32" t="str" cm="1">
        <f t="array" ref="AK870">_xlfn.IFS(AND(S870="",T870=""),"",
     OR(S870="Lead",T870="Lead"),"Yes",
     TRUE,"No")</f>
        <v>No</v>
      </c>
    </row>
    <row r="871" spans="1:37">
      <c r="A871" s="28">
        <v>869</v>
      </c>
      <c r="B871" s="2"/>
      <c r="C871" s="2"/>
      <c r="D871" s="3"/>
      <c r="E871" s="2"/>
      <c r="F871" s="5" t="s">
        <v>68</v>
      </c>
      <c r="G871" s="2"/>
      <c r="H871" s="2"/>
      <c r="I871" s="2"/>
      <c r="J871" s="2"/>
      <c r="K871" s="2"/>
      <c r="L871" s="2"/>
      <c r="M871" s="4"/>
      <c r="N871" s="2"/>
      <c r="O871" s="2"/>
      <c r="P871" s="2"/>
      <c r="Q871" s="2"/>
      <c r="R871" s="5"/>
      <c r="S871" s="2" t="s">
        <v>68</v>
      </c>
      <c r="T871" s="2" t="s">
        <v>68</v>
      </c>
      <c r="U871" s="34"/>
      <c r="V871" s="30" t="str" cm="1">
        <f t="array" ref="V871">_xlfn.IFS(
    D871="","",
    AND(D871="Single Family Residence",OR(X871="Lead",S871="Lead",T871="Lead"),OR(Q871="No",Q871="Unknown",Q871="")),"Tier 1",
    AND(D871="Single Family Residence",OR(X871="GRR",S871="Galvanized",T871="Galvanized",F871="Lead"),OR(Q871="No",Q871="Unknown",Q871="")),"Tier 3",
    AND(D871="Single Family Residence",AI871="Yes",OR(Q871="No",Q871="Unknown",Q871="")),"Tier 4",
    AND(D871&lt;&gt;"Single Family Residence",OR(X871="Lead",AK871="Yes"),OR(Q871="No",Q871="Unknown",Q871="")),"Tier 2",
    OR(Q871="No",Q871="Unknown",Q871=""),"Tier 5",
    Q871="Yes","No Tier",
    TRUE,"")</f>
        <v/>
      </c>
      <c r="W871" s="32" t="str">
        <f t="shared" si="39"/>
        <v>Unknown</v>
      </c>
      <c r="X871" s="32" t="str" cm="1">
        <f t="array" ref="X871">_xlfn.IFS(
    AND(G871="",M871=""), "",
    OR(G871="Lead", G871="Lead Lined Galvanized", M871="Lead", M871="Lead Lined Galvanized"), "Lead",
    AND(G871="GRR", M871="GRR"), "Non-Lead",
    OR(AND(G871="GRR", M871=""), AND(G871="", M871="GRR")), "Non-Lead",
    AND(G871&lt;&gt;"GRR", G871&lt;&gt;"", M871="GRR", OR(I871="Yes", I871="Unknown", I871="")), "GRR",
    AND(G871&lt;&gt;"GRR", G871&lt;&gt;"", M871="GRR", I871="No"), "Non-Lead",
    OR(G871="Unknown", M871="Unknown"), "Unknown",
    OR(NOT(OR(G871="Lead", G871="Lead Lined Galvanized", G871="GRR", G871="Unknown")),
       NOT(OR(M871="Lead", M871="Lead Lined Galvanized", M871="GRR", M871="Unknown"))), "Non-Lead",
    TRUE, ""
)</f>
        <v/>
      </c>
      <c r="Y871" s="31" t="str">
        <f t="shared" si="40"/>
        <v/>
      </c>
      <c r="Z871" s="1" t="b">
        <v>0</v>
      </c>
      <c r="AA871" s="13"/>
      <c r="AB871" s="13"/>
      <c r="AC871" s="13"/>
      <c r="AD871" s="13"/>
      <c r="AE871" s="13"/>
      <c r="AG871" s="32" t="str" cm="1">
        <f t="array" ref="AG871">_xlfn.IFS(AH871="","",AH871="Yes",IF(ISNUMBER(U871),IF(U871&lt;1988,"Yes","No"),"No"),TRUE,"")</f>
        <v/>
      </c>
      <c r="AH871" s="32" t="str">
        <f t="shared" si="41"/>
        <v/>
      </c>
      <c r="AI871" s="32" t="str" cm="1">
        <f t="array" ref="AI871">_xlfn.IFS(AJ871="","",AJ871="Yes",IF(ISNUMBER(U871),IF(U871&lt;1988,"Yes","No"),"No"),TRUE,"No")</f>
        <v>No</v>
      </c>
      <c r="AJ871" s="32" t="str" cm="1">
        <f t="array" ref="AJ871">_xlfn.IFS(AND(S871="",T871=""),"",
     OR(S871="Lead",T871="Lead"),"No",
     OR(S871="Non-Lead Copper",T871="Non-Lead Copper"),"Yes",
     TRUE,"No")</f>
        <v>No</v>
      </c>
      <c r="AK871" s="32" t="str" cm="1">
        <f t="array" ref="AK871">_xlfn.IFS(AND(S871="",T871=""),"",
     OR(S871="Lead",T871="Lead"),"Yes",
     TRUE,"No")</f>
        <v>No</v>
      </c>
    </row>
    <row r="872" spans="1:37">
      <c r="A872" s="28">
        <v>870</v>
      </c>
      <c r="B872" s="2"/>
      <c r="C872" s="2"/>
      <c r="D872" s="3"/>
      <c r="E872" s="2"/>
      <c r="F872" s="5" t="s">
        <v>68</v>
      </c>
      <c r="G872" s="2"/>
      <c r="H872" s="2"/>
      <c r="I872" s="2"/>
      <c r="J872" s="2"/>
      <c r="K872" s="2"/>
      <c r="L872" s="2"/>
      <c r="M872" s="4"/>
      <c r="N872" s="2"/>
      <c r="O872" s="2"/>
      <c r="P872" s="2"/>
      <c r="Q872" s="2"/>
      <c r="R872" s="5"/>
      <c r="S872" s="2" t="s">
        <v>68</v>
      </c>
      <c r="T872" s="2" t="s">
        <v>68</v>
      </c>
      <c r="U872" s="34"/>
      <c r="V872" s="30" t="str" cm="1">
        <f t="array" ref="V872">_xlfn.IFS(
    D872="","",
    AND(D872="Single Family Residence",OR(X872="Lead",S872="Lead",T872="Lead"),OR(Q872="No",Q872="Unknown",Q872="")),"Tier 1",
    AND(D872="Single Family Residence",OR(X872="GRR",S872="Galvanized",T872="Galvanized",F872="Lead"),OR(Q872="No",Q872="Unknown",Q872="")),"Tier 3",
    AND(D872="Single Family Residence",AI872="Yes",OR(Q872="No",Q872="Unknown",Q872="")),"Tier 4",
    AND(D872&lt;&gt;"Single Family Residence",OR(X872="Lead",AK872="Yes"),OR(Q872="No",Q872="Unknown",Q872="")),"Tier 2",
    OR(Q872="No",Q872="Unknown",Q872=""),"Tier 5",
    Q872="Yes","No Tier",
    TRUE,"")</f>
        <v/>
      </c>
      <c r="W872" s="32" t="str">
        <f t="shared" si="39"/>
        <v>Unknown</v>
      </c>
      <c r="X872" s="32" t="str" cm="1">
        <f t="array" ref="X872">_xlfn.IFS(
    AND(G872="",M872=""), "",
    OR(G872="Lead", G872="Lead Lined Galvanized", M872="Lead", M872="Lead Lined Galvanized"), "Lead",
    AND(G872="GRR", M872="GRR"), "Non-Lead",
    OR(AND(G872="GRR", M872=""), AND(G872="", M872="GRR")), "Non-Lead",
    AND(G872&lt;&gt;"GRR", G872&lt;&gt;"", M872="GRR", OR(I872="Yes", I872="Unknown", I872="")), "GRR",
    AND(G872&lt;&gt;"GRR", G872&lt;&gt;"", M872="GRR", I872="No"), "Non-Lead",
    OR(G872="Unknown", M872="Unknown"), "Unknown",
    OR(NOT(OR(G872="Lead", G872="Lead Lined Galvanized", G872="GRR", G872="Unknown")),
       NOT(OR(M872="Lead", M872="Lead Lined Galvanized", M872="GRR", M872="Unknown"))), "Non-Lead",
    TRUE, ""
)</f>
        <v/>
      </c>
      <c r="Y872" s="31" t="str">
        <f t="shared" si="40"/>
        <v/>
      </c>
      <c r="Z872" s="1" t="b">
        <v>0</v>
      </c>
      <c r="AA872" s="13"/>
      <c r="AB872" s="13"/>
      <c r="AC872" s="13"/>
      <c r="AD872" s="13"/>
      <c r="AE872" s="13"/>
      <c r="AG872" s="32" t="str" cm="1">
        <f t="array" ref="AG872">_xlfn.IFS(AH872="","",AH872="Yes",IF(ISNUMBER(U872),IF(U872&lt;1988,"Yes","No"),"No"),TRUE,"")</f>
        <v/>
      </c>
      <c r="AH872" s="32" t="str">
        <f t="shared" si="41"/>
        <v/>
      </c>
      <c r="AI872" s="32" t="str" cm="1">
        <f t="array" ref="AI872">_xlfn.IFS(AJ872="","",AJ872="Yes",IF(ISNUMBER(U872),IF(U872&lt;1988,"Yes","No"),"No"),TRUE,"No")</f>
        <v>No</v>
      </c>
      <c r="AJ872" s="32" t="str" cm="1">
        <f t="array" ref="AJ872">_xlfn.IFS(AND(S872="",T872=""),"",
     OR(S872="Lead",T872="Lead"),"No",
     OR(S872="Non-Lead Copper",T872="Non-Lead Copper"),"Yes",
     TRUE,"No")</f>
        <v>No</v>
      </c>
      <c r="AK872" s="32" t="str" cm="1">
        <f t="array" ref="AK872">_xlfn.IFS(AND(S872="",T872=""),"",
     OR(S872="Lead",T872="Lead"),"Yes",
     TRUE,"No")</f>
        <v>No</v>
      </c>
    </row>
    <row r="873" spans="1:37">
      <c r="A873" s="28">
        <v>871</v>
      </c>
      <c r="B873" s="2"/>
      <c r="C873" s="2"/>
      <c r="D873" s="3"/>
      <c r="E873" s="2"/>
      <c r="F873" s="5" t="s">
        <v>68</v>
      </c>
      <c r="G873" s="2"/>
      <c r="H873" s="2"/>
      <c r="I873" s="2"/>
      <c r="J873" s="2"/>
      <c r="K873" s="2"/>
      <c r="L873" s="2"/>
      <c r="M873" s="4"/>
      <c r="N873" s="2"/>
      <c r="O873" s="2"/>
      <c r="P873" s="2"/>
      <c r="Q873" s="2"/>
      <c r="R873" s="5"/>
      <c r="S873" s="2" t="s">
        <v>68</v>
      </c>
      <c r="T873" s="2" t="s">
        <v>68</v>
      </c>
      <c r="U873" s="34"/>
      <c r="V873" s="30" t="str" cm="1">
        <f t="array" ref="V873">_xlfn.IFS(
    D873="","",
    AND(D873="Single Family Residence",OR(X873="Lead",S873="Lead",T873="Lead"),OR(Q873="No",Q873="Unknown",Q873="")),"Tier 1",
    AND(D873="Single Family Residence",OR(X873="GRR",S873="Galvanized",T873="Galvanized",F873="Lead"),OR(Q873="No",Q873="Unknown",Q873="")),"Tier 3",
    AND(D873="Single Family Residence",AI873="Yes",OR(Q873="No",Q873="Unknown",Q873="")),"Tier 4",
    AND(D873&lt;&gt;"Single Family Residence",OR(X873="Lead",AK873="Yes"),OR(Q873="No",Q873="Unknown",Q873="")),"Tier 2",
    OR(Q873="No",Q873="Unknown",Q873=""),"Tier 5",
    Q873="Yes","No Tier",
    TRUE,"")</f>
        <v/>
      </c>
      <c r="W873" s="32" t="str">
        <f t="shared" si="39"/>
        <v>Unknown</v>
      </c>
      <c r="X873" s="32" t="str" cm="1">
        <f t="array" ref="X873">_xlfn.IFS(
    AND(G873="",M873=""), "",
    OR(G873="Lead", G873="Lead Lined Galvanized", M873="Lead", M873="Lead Lined Galvanized"), "Lead",
    AND(G873="GRR", M873="GRR"), "Non-Lead",
    OR(AND(G873="GRR", M873=""), AND(G873="", M873="GRR")), "Non-Lead",
    AND(G873&lt;&gt;"GRR", G873&lt;&gt;"", M873="GRR", OR(I873="Yes", I873="Unknown", I873="")), "GRR",
    AND(G873&lt;&gt;"GRR", G873&lt;&gt;"", M873="GRR", I873="No"), "Non-Lead",
    OR(G873="Unknown", M873="Unknown"), "Unknown",
    OR(NOT(OR(G873="Lead", G873="Lead Lined Galvanized", G873="GRR", G873="Unknown")),
       NOT(OR(M873="Lead", M873="Lead Lined Galvanized", M873="GRR", M873="Unknown"))), "Non-Lead",
    TRUE, ""
)</f>
        <v/>
      </c>
      <c r="Y873" s="31" t="str">
        <f t="shared" si="40"/>
        <v/>
      </c>
      <c r="Z873" s="1" t="b">
        <v>0</v>
      </c>
      <c r="AA873" s="13"/>
      <c r="AB873" s="13"/>
      <c r="AC873" s="13"/>
      <c r="AD873" s="13"/>
      <c r="AE873" s="13"/>
      <c r="AG873" s="32" t="str" cm="1">
        <f t="array" ref="AG873">_xlfn.IFS(AH873="","",AH873="Yes",IF(ISNUMBER(U873),IF(U873&lt;1988,"Yes","No"),"No"),TRUE,"")</f>
        <v/>
      </c>
      <c r="AH873" s="32" t="str">
        <f t="shared" si="41"/>
        <v/>
      </c>
      <c r="AI873" s="32" t="str" cm="1">
        <f t="array" ref="AI873">_xlfn.IFS(AJ873="","",AJ873="Yes",IF(ISNUMBER(U873),IF(U873&lt;1988,"Yes","No"),"No"),TRUE,"No")</f>
        <v>No</v>
      </c>
      <c r="AJ873" s="32" t="str" cm="1">
        <f t="array" ref="AJ873">_xlfn.IFS(AND(S873="",T873=""),"",
     OR(S873="Lead",T873="Lead"),"No",
     OR(S873="Non-Lead Copper",T873="Non-Lead Copper"),"Yes",
     TRUE,"No")</f>
        <v>No</v>
      </c>
      <c r="AK873" s="32" t="str" cm="1">
        <f t="array" ref="AK873">_xlfn.IFS(AND(S873="",T873=""),"",
     OR(S873="Lead",T873="Lead"),"Yes",
     TRUE,"No")</f>
        <v>No</v>
      </c>
    </row>
    <row r="874" spans="1:37">
      <c r="A874" s="28">
        <v>872</v>
      </c>
      <c r="B874" s="2"/>
      <c r="C874" s="2"/>
      <c r="D874" s="3"/>
      <c r="E874" s="2"/>
      <c r="F874" s="5" t="s">
        <v>68</v>
      </c>
      <c r="G874" s="2"/>
      <c r="H874" s="2"/>
      <c r="I874" s="2"/>
      <c r="J874" s="2"/>
      <c r="K874" s="2"/>
      <c r="L874" s="2"/>
      <c r="M874" s="4"/>
      <c r="N874" s="2"/>
      <c r="O874" s="2"/>
      <c r="P874" s="2"/>
      <c r="Q874" s="2"/>
      <c r="R874" s="5"/>
      <c r="S874" s="2" t="s">
        <v>68</v>
      </c>
      <c r="T874" s="2" t="s">
        <v>68</v>
      </c>
      <c r="U874" s="34"/>
      <c r="V874" s="30" t="str" cm="1">
        <f t="array" ref="V874">_xlfn.IFS(
    D874="","",
    AND(D874="Single Family Residence",OR(X874="Lead",S874="Lead",T874="Lead"),OR(Q874="No",Q874="Unknown",Q874="")),"Tier 1",
    AND(D874="Single Family Residence",OR(X874="GRR",S874="Galvanized",T874="Galvanized",F874="Lead"),OR(Q874="No",Q874="Unknown",Q874="")),"Tier 3",
    AND(D874="Single Family Residence",AI874="Yes",OR(Q874="No",Q874="Unknown",Q874="")),"Tier 4",
    AND(D874&lt;&gt;"Single Family Residence",OR(X874="Lead",AK874="Yes"),OR(Q874="No",Q874="Unknown",Q874="")),"Tier 2",
    OR(Q874="No",Q874="Unknown",Q874=""),"Tier 5",
    Q874="Yes","No Tier",
    TRUE,"")</f>
        <v/>
      </c>
      <c r="W874" s="32" t="str">
        <f t="shared" si="39"/>
        <v>Unknown</v>
      </c>
      <c r="X874" s="32" t="str" cm="1">
        <f t="array" ref="X874">_xlfn.IFS(
    AND(G874="",M874=""), "",
    OR(G874="Lead", G874="Lead Lined Galvanized", M874="Lead", M874="Lead Lined Galvanized"), "Lead",
    AND(G874="GRR", M874="GRR"), "Non-Lead",
    OR(AND(G874="GRR", M874=""), AND(G874="", M874="GRR")), "Non-Lead",
    AND(G874&lt;&gt;"GRR", G874&lt;&gt;"", M874="GRR", OR(I874="Yes", I874="Unknown", I874="")), "GRR",
    AND(G874&lt;&gt;"GRR", G874&lt;&gt;"", M874="GRR", I874="No"), "Non-Lead",
    OR(G874="Unknown", M874="Unknown"), "Unknown",
    OR(NOT(OR(G874="Lead", G874="Lead Lined Galvanized", G874="GRR", G874="Unknown")),
       NOT(OR(M874="Lead", M874="Lead Lined Galvanized", M874="GRR", M874="Unknown"))), "Non-Lead",
    TRUE, ""
)</f>
        <v/>
      </c>
      <c r="Y874" s="31" t="str">
        <f t="shared" si="40"/>
        <v/>
      </c>
      <c r="Z874" s="1" t="b">
        <v>0</v>
      </c>
      <c r="AA874" s="13"/>
      <c r="AB874" s="13"/>
      <c r="AC874" s="13"/>
      <c r="AD874" s="13"/>
      <c r="AE874" s="13"/>
      <c r="AG874" s="32" t="str" cm="1">
        <f t="array" ref="AG874">_xlfn.IFS(AH874="","",AH874="Yes",IF(ISNUMBER(U874),IF(U874&lt;1988,"Yes","No"),"No"),TRUE,"")</f>
        <v/>
      </c>
      <c r="AH874" s="32" t="str">
        <f t="shared" si="41"/>
        <v/>
      </c>
      <c r="AI874" s="32" t="str" cm="1">
        <f t="array" ref="AI874">_xlfn.IFS(AJ874="","",AJ874="Yes",IF(ISNUMBER(U874),IF(U874&lt;1988,"Yes","No"),"No"),TRUE,"No")</f>
        <v>No</v>
      </c>
      <c r="AJ874" s="32" t="str" cm="1">
        <f t="array" ref="AJ874">_xlfn.IFS(AND(S874="",T874=""),"",
     OR(S874="Lead",T874="Lead"),"No",
     OR(S874="Non-Lead Copper",T874="Non-Lead Copper"),"Yes",
     TRUE,"No")</f>
        <v>No</v>
      </c>
      <c r="AK874" s="32" t="str" cm="1">
        <f t="array" ref="AK874">_xlfn.IFS(AND(S874="",T874=""),"",
     OR(S874="Lead",T874="Lead"),"Yes",
     TRUE,"No")</f>
        <v>No</v>
      </c>
    </row>
    <row r="875" spans="1:37">
      <c r="A875" s="28">
        <v>873</v>
      </c>
      <c r="B875" s="2"/>
      <c r="C875" s="2"/>
      <c r="D875" s="3"/>
      <c r="E875" s="2"/>
      <c r="F875" s="5" t="s">
        <v>68</v>
      </c>
      <c r="G875" s="2"/>
      <c r="H875" s="2"/>
      <c r="I875" s="2"/>
      <c r="J875" s="2"/>
      <c r="K875" s="2"/>
      <c r="L875" s="2"/>
      <c r="M875" s="4"/>
      <c r="N875" s="2"/>
      <c r="O875" s="2"/>
      <c r="P875" s="2"/>
      <c r="Q875" s="2"/>
      <c r="R875" s="5"/>
      <c r="S875" s="2" t="s">
        <v>68</v>
      </c>
      <c r="T875" s="2" t="s">
        <v>68</v>
      </c>
      <c r="U875" s="34"/>
      <c r="V875" s="30" t="str" cm="1">
        <f t="array" ref="V875">_xlfn.IFS(
    D875="","",
    AND(D875="Single Family Residence",OR(X875="Lead",S875="Lead",T875="Lead"),OR(Q875="No",Q875="Unknown",Q875="")),"Tier 1",
    AND(D875="Single Family Residence",OR(X875="GRR",S875="Galvanized",T875="Galvanized",F875="Lead"),OR(Q875="No",Q875="Unknown",Q875="")),"Tier 3",
    AND(D875="Single Family Residence",AI875="Yes",OR(Q875="No",Q875="Unknown",Q875="")),"Tier 4",
    AND(D875&lt;&gt;"Single Family Residence",OR(X875="Lead",AK875="Yes"),OR(Q875="No",Q875="Unknown",Q875="")),"Tier 2",
    OR(Q875="No",Q875="Unknown",Q875=""),"Tier 5",
    Q875="Yes","No Tier",
    TRUE,"")</f>
        <v/>
      </c>
      <c r="W875" s="32" t="str">
        <f t="shared" si="39"/>
        <v>Unknown</v>
      </c>
      <c r="X875" s="32" t="str" cm="1">
        <f t="array" ref="X875">_xlfn.IFS(
    AND(G875="",M875=""), "",
    OR(G875="Lead", G875="Lead Lined Galvanized", M875="Lead", M875="Lead Lined Galvanized"), "Lead",
    AND(G875="GRR", M875="GRR"), "Non-Lead",
    OR(AND(G875="GRR", M875=""), AND(G875="", M875="GRR")), "Non-Lead",
    AND(G875&lt;&gt;"GRR", G875&lt;&gt;"", M875="GRR", OR(I875="Yes", I875="Unknown", I875="")), "GRR",
    AND(G875&lt;&gt;"GRR", G875&lt;&gt;"", M875="GRR", I875="No"), "Non-Lead",
    OR(G875="Unknown", M875="Unknown"), "Unknown",
    OR(NOT(OR(G875="Lead", G875="Lead Lined Galvanized", G875="GRR", G875="Unknown")),
       NOT(OR(M875="Lead", M875="Lead Lined Galvanized", M875="GRR", M875="Unknown"))), "Non-Lead",
    TRUE, ""
)</f>
        <v/>
      </c>
      <c r="Y875" s="31" t="str">
        <f t="shared" si="40"/>
        <v/>
      </c>
      <c r="Z875" s="1" t="b">
        <v>0</v>
      </c>
      <c r="AA875" s="13"/>
      <c r="AB875" s="13"/>
      <c r="AC875" s="13"/>
      <c r="AD875" s="13"/>
      <c r="AE875" s="13"/>
      <c r="AG875" s="32" t="str" cm="1">
        <f t="array" ref="AG875">_xlfn.IFS(AH875="","",AH875="Yes",IF(ISNUMBER(U875),IF(U875&lt;1988,"Yes","No"),"No"),TRUE,"")</f>
        <v/>
      </c>
      <c r="AH875" s="32" t="str">
        <f t="shared" si="41"/>
        <v/>
      </c>
      <c r="AI875" s="32" t="str" cm="1">
        <f t="array" ref="AI875">_xlfn.IFS(AJ875="","",AJ875="Yes",IF(ISNUMBER(U875),IF(U875&lt;1988,"Yes","No"),"No"),TRUE,"No")</f>
        <v>No</v>
      </c>
      <c r="AJ875" s="32" t="str" cm="1">
        <f t="array" ref="AJ875">_xlfn.IFS(AND(S875="",T875=""),"",
     OR(S875="Lead",T875="Lead"),"No",
     OR(S875="Non-Lead Copper",T875="Non-Lead Copper"),"Yes",
     TRUE,"No")</f>
        <v>No</v>
      </c>
      <c r="AK875" s="32" t="str" cm="1">
        <f t="array" ref="AK875">_xlfn.IFS(AND(S875="",T875=""),"",
     OR(S875="Lead",T875="Lead"),"Yes",
     TRUE,"No")</f>
        <v>No</v>
      </c>
    </row>
    <row r="876" spans="1:37">
      <c r="A876" s="28">
        <v>874</v>
      </c>
      <c r="B876" s="2"/>
      <c r="C876" s="2"/>
      <c r="D876" s="3"/>
      <c r="E876" s="2"/>
      <c r="F876" s="5" t="s">
        <v>68</v>
      </c>
      <c r="G876" s="2"/>
      <c r="H876" s="2"/>
      <c r="I876" s="2"/>
      <c r="J876" s="2"/>
      <c r="K876" s="2"/>
      <c r="L876" s="2"/>
      <c r="M876" s="4"/>
      <c r="N876" s="2"/>
      <c r="O876" s="2"/>
      <c r="P876" s="2"/>
      <c r="Q876" s="2"/>
      <c r="R876" s="5"/>
      <c r="S876" s="2" t="s">
        <v>68</v>
      </c>
      <c r="T876" s="2" t="s">
        <v>68</v>
      </c>
      <c r="U876" s="34"/>
      <c r="V876" s="30" t="str" cm="1">
        <f t="array" ref="V876">_xlfn.IFS(
    D876="","",
    AND(D876="Single Family Residence",OR(X876="Lead",S876="Lead",T876="Lead"),OR(Q876="No",Q876="Unknown",Q876="")),"Tier 1",
    AND(D876="Single Family Residence",OR(X876="GRR",S876="Galvanized",T876="Galvanized",F876="Lead"),OR(Q876="No",Q876="Unknown",Q876="")),"Tier 3",
    AND(D876="Single Family Residence",AI876="Yes",OR(Q876="No",Q876="Unknown",Q876="")),"Tier 4",
    AND(D876&lt;&gt;"Single Family Residence",OR(X876="Lead",AK876="Yes"),OR(Q876="No",Q876="Unknown",Q876="")),"Tier 2",
    OR(Q876="No",Q876="Unknown",Q876=""),"Tier 5",
    Q876="Yes","No Tier",
    TRUE,"")</f>
        <v/>
      </c>
      <c r="W876" s="32" t="str">
        <f t="shared" si="39"/>
        <v>Unknown</v>
      </c>
      <c r="X876" s="32" t="str" cm="1">
        <f t="array" ref="X876">_xlfn.IFS(
    AND(G876="",M876=""), "",
    OR(G876="Lead", G876="Lead Lined Galvanized", M876="Lead", M876="Lead Lined Galvanized"), "Lead",
    AND(G876="GRR", M876="GRR"), "Non-Lead",
    OR(AND(G876="GRR", M876=""), AND(G876="", M876="GRR")), "Non-Lead",
    AND(G876&lt;&gt;"GRR", G876&lt;&gt;"", M876="GRR", OR(I876="Yes", I876="Unknown", I876="")), "GRR",
    AND(G876&lt;&gt;"GRR", G876&lt;&gt;"", M876="GRR", I876="No"), "Non-Lead",
    OR(G876="Unknown", M876="Unknown"), "Unknown",
    OR(NOT(OR(G876="Lead", G876="Lead Lined Galvanized", G876="GRR", G876="Unknown")),
       NOT(OR(M876="Lead", M876="Lead Lined Galvanized", M876="GRR", M876="Unknown"))), "Non-Lead",
    TRUE, ""
)</f>
        <v/>
      </c>
      <c r="Y876" s="31" t="str">
        <f t="shared" si="40"/>
        <v/>
      </c>
      <c r="Z876" s="1" t="b">
        <v>0</v>
      </c>
      <c r="AA876" s="13"/>
      <c r="AB876" s="13"/>
      <c r="AC876" s="13"/>
      <c r="AD876" s="13"/>
      <c r="AE876" s="13"/>
      <c r="AG876" s="32" t="str" cm="1">
        <f t="array" ref="AG876">_xlfn.IFS(AH876="","",AH876="Yes",IF(ISNUMBER(U876),IF(U876&lt;1988,"Yes","No"),"No"),TRUE,"")</f>
        <v/>
      </c>
      <c r="AH876" s="32" t="str">
        <f t="shared" si="41"/>
        <v/>
      </c>
      <c r="AI876" s="32" t="str" cm="1">
        <f t="array" ref="AI876">_xlfn.IFS(AJ876="","",AJ876="Yes",IF(ISNUMBER(U876),IF(U876&lt;1988,"Yes","No"),"No"),TRUE,"No")</f>
        <v>No</v>
      </c>
      <c r="AJ876" s="32" t="str" cm="1">
        <f t="array" ref="AJ876">_xlfn.IFS(AND(S876="",T876=""),"",
     OR(S876="Lead",T876="Lead"),"No",
     OR(S876="Non-Lead Copper",T876="Non-Lead Copper"),"Yes",
     TRUE,"No")</f>
        <v>No</v>
      </c>
      <c r="AK876" s="32" t="str" cm="1">
        <f t="array" ref="AK876">_xlfn.IFS(AND(S876="",T876=""),"",
     OR(S876="Lead",T876="Lead"),"Yes",
     TRUE,"No")</f>
        <v>No</v>
      </c>
    </row>
    <row r="877" spans="1:37">
      <c r="A877" s="28">
        <v>875</v>
      </c>
      <c r="B877" s="2"/>
      <c r="C877" s="2"/>
      <c r="D877" s="3"/>
      <c r="E877" s="2"/>
      <c r="F877" s="5" t="s">
        <v>68</v>
      </c>
      <c r="G877" s="2"/>
      <c r="H877" s="2"/>
      <c r="I877" s="2"/>
      <c r="J877" s="2"/>
      <c r="K877" s="2"/>
      <c r="L877" s="2"/>
      <c r="M877" s="4"/>
      <c r="N877" s="2"/>
      <c r="O877" s="2"/>
      <c r="P877" s="2"/>
      <c r="Q877" s="2"/>
      <c r="R877" s="5"/>
      <c r="S877" s="2" t="s">
        <v>68</v>
      </c>
      <c r="T877" s="2" t="s">
        <v>68</v>
      </c>
      <c r="U877" s="34"/>
      <c r="V877" s="30" t="str" cm="1">
        <f t="array" ref="V877">_xlfn.IFS(
    D877="","",
    AND(D877="Single Family Residence",OR(X877="Lead",S877="Lead",T877="Lead"),OR(Q877="No",Q877="Unknown",Q877="")),"Tier 1",
    AND(D877="Single Family Residence",OR(X877="GRR",S877="Galvanized",T877="Galvanized",F877="Lead"),OR(Q877="No",Q877="Unknown",Q877="")),"Tier 3",
    AND(D877="Single Family Residence",AI877="Yes",OR(Q877="No",Q877="Unknown",Q877="")),"Tier 4",
    AND(D877&lt;&gt;"Single Family Residence",OR(X877="Lead",AK877="Yes"),OR(Q877="No",Q877="Unknown",Q877="")),"Tier 2",
    OR(Q877="No",Q877="Unknown",Q877=""),"Tier 5",
    Q877="Yes","No Tier",
    TRUE,"")</f>
        <v/>
      </c>
      <c r="W877" s="32" t="str">
        <f t="shared" si="39"/>
        <v>Unknown</v>
      </c>
      <c r="X877" s="32" t="str" cm="1">
        <f t="array" ref="X877">_xlfn.IFS(
    AND(G877="",M877=""), "",
    OR(G877="Lead", G877="Lead Lined Galvanized", M877="Lead", M877="Lead Lined Galvanized"), "Lead",
    AND(G877="GRR", M877="GRR"), "Non-Lead",
    OR(AND(G877="GRR", M877=""), AND(G877="", M877="GRR")), "Non-Lead",
    AND(G877&lt;&gt;"GRR", G877&lt;&gt;"", M877="GRR", OR(I877="Yes", I877="Unknown", I877="")), "GRR",
    AND(G877&lt;&gt;"GRR", G877&lt;&gt;"", M877="GRR", I877="No"), "Non-Lead",
    OR(G877="Unknown", M877="Unknown"), "Unknown",
    OR(NOT(OR(G877="Lead", G877="Lead Lined Galvanized", G877="GRR", G877="Unknown")),
       NOT(OR(M877="Lead", M877="Lead Lined Galvanized", M877="GRR", M877="Unknown"))), "Non-Lead",
    TRUE, ""
)</f>
        <v/>
      </c>
      <c r="Y877" s="31" t="str">
        <f t="shared" si="40"/>
        <v/>
      </c>
      <c r="Z877" s="1" t="b">
        <v>0</v>
      </c>
      <c r="AA877" s="13"/>
      <c r="AB877" s="13"/>
      <c r="AC877" s="13"/>
      <c r="AD877" s="13"/>
      <c r="AE877" s="13"/>
      <c r="AG877" s="32" t="str" cm="1">
        <f t="array" ref="AG877">_xlfn.IFS(AH877="","",AH877="Yes",IF(ISNUMBER(U877),IF(U877&lt;1988,"Yes","No"),"No"),TRUE,"")</f>
        <v/>
      </c>
      <c r="AH877" s="32" t="str">
        <f t="shared" si="41"/>
        <v/>
      </c>
      <c r="AI877" s="32" t="str" cm="1">
        <f t="array" ref="AI877">_xlfn.IFS(AJ877="","",AJ877="Yes",IF(ISNUMBER(U877),IF(U877&lt;1988,"Yes","No"),"No"),TRUE,"No")</f>
        <v>No</v>
      </c>
      <c r="AJ877" s="32" t="str" cm="1">
        <f t="array" ref="AJ877">_xlfn.IFS(AND(S877="",T877=""),"",
     OR(S877="Lead",T877="Lead"),"No",
     OR(S877="Non-Lead Copper",T877="Non-Lead Copper"),"Yes",
     TRUE,"No")</f>
        <v>No</v>
      </c>
      <c r="AK877" s="32" t="str" cm="1">
        <f t="array" ref="AK877">_xlfn.IFS(AND(S877="",T877=""),"",
     OR(S877="Lead",T877="Lead"),"Yes",
     TRUE,"No")</f>
        <v>No</v>
      </c>
    </row>
    <row r="878" spans="1:37">
      <c r="A878" s="28">
        <v>876</v>
      </c>
      <c r="B878" s="2"/>
      <c r="C878" s="2"/>
      <c r="D878" s="3"/>
      <c r="E878" s="2"/>
      <c r="F878" s="5" t="s">
        <v>68</v>
      </c>
      <c r="G878" s="2"/>
      <c r="H878" s="2"/>
      <c r="I878" s="2"/>
      <c r="J878" s="2"/>
      <c r="K878" s="2"/>
      <c r="L878" s="2"/>
      <c r="M878" s="4"/>
      <c r="N878" s="2"/>
      <c r="O878" s="2"/>
      <c r="P878" s="2"/>
      <c r="Q878" s="2"/>
      <c r="R878" s="5"/>
      <c r="S878" s="2" t="s">
        <v>68</v>
      </c>
      <c r="T878" s="2" t="s">
        <v>68</v>
      </c>
      <c r="U878" s="34"/>
      <c r="V878" s="30" t="str" cm="1">
        <f t="array" ref="V878">_xlfn.IFS(
    D878="","",
    AND(D878="Single Family Residence",OR(X878="Lead",S878="Lead",T878="Lead"),OR(Q878="No",Q878="Unknown",Q878="")),"Tier 1",
    AND(D878="Single Family Residence",OR(X878="GRR",S878="Galvanized",T878="Galvanized",F878="Lead"),OR(Q878="No",Q878="Unknown",Q878="")),"Tier 3",
    AND(D878="Single Family Residence",AI878="Yes",OR(Q878="No",Q878="Unknown",Q878="")),"Tier 4",
    AND(D878&lt;&gt;"Single Family Residence",OR(X878="Lead",AK878="Yes"),OR(Q878="No",Q878="Unknown",Q878="")),"Tier 2",
    OR(Q878="No",Q878="Unknown",Q878=""),"Tier 5",
    Q878="Yes","No Tier",
    TRUE,"")</f>
        <v/>
      </c>
      <c r="W878" s="32" t="str">
        <f t="shared" si="39"/>
        <v>Unknown</v>
      </c>
      <c r="X878" s="32" t="str" cm="1">
        <f t="array" ref="X878">_xlfn.IFS(
    AND(G878="",M878=""), "",
    OR(G878="Lead", G878="Lead Lined Galvanized", M878="Lead", M878="Lead Lined Galvanized"), "Lead",
    AND(G878="GRR", M878="GRR"), "Non-Lead",
    OR(AND(G878="GRR", M878=""), AND(G878="", M878="GRR")), "Non-Lead",
    AND(G878&lt;&gt;"GRR", G878&lt;&gt;"", M878="GRR", OR(I878="Yes", I878="Unknown", I878="")), "GRR",
    AND(G878&lt;&gt;"GRR", G878&lt;&gt;"", M878="GRR", I878="No"), "Non-Lead",
    OR(G878="Unknown", M878="Unknown"), "Unknown",
    OR(NOT(OR(G878="Lead", G878="Lead Lined Galvanized", G878="GRR", G878="Unknown")),
       NOT(OR(M878="Lead", M878="Lead Lined Galvanized", M878="GRR", M878="Unknown"))), "Non-Lead",
    TRUE, ""
)</f>
        <v/>
      </c>
      <c r="Y878" s="31" t="str">
        <f t="shared" si="40"/>
        <v/>
      </c>
      <c r="Z878" s="1" t="b">
        <v>0</v>
      </c>
      <c r="AA878" s="13"/>
      <c r="AB878" s="13"/>
      <c r="AC878" s="13"/>
      <c r="AD878" s="13"/>
      <c r="AE878" s="13"/>
      <c r="AG878" s="32" t="str" cm="1">
        <f t="array" ref="AG878">_xlfn.IFS(AH878="","",AH878="Yes",IF(ISNUMBER(U878),IF(U878&lt;1988,"Yes","No"),"No"),TRUE,"")</f>
        <v/>
      </c>
      <c r="AH878" s="32" t="str">
        <f t="shared" si="41"/>
        <v/>
      </c>
      <c r="AI878" s="32" t="str" cm="1">
        <f t="array" ref="AI878">_xlfn.IFS(AJ878="","",AJ878="Yes",IF(ISNUMBER(U878),IF(U878&lt;1988,"Yes","No"),"No"),TRUE,"No")</f>
        <v>No</v>
      </c>
      <c r="AJ878" s="32" t="str" cm="1">
        <f t="array" ref="AJ878">_xlfn.IFS(AND(S878="",T878=""),"",
     OR(S878="Lead",T878="Lead"),"No",
     OR(S878="Non-Lead Copper",T878="Non-Lead Copper"),"Yes",
     TRUE,"No")</f>
        <v>No</v>
      </c>
      <c r="AK878" s="32" t="str" cm="1">
        <f t="array" ref="AK878">_xlfn.IFS(AND(S878="",T878=""),"",
     OR(S878="Lead",T878="Lead"),"Yes",
     TRUE,"No")</f>
        <v>No</v>
      </c>
    </row>
    <row r="879" spans="1:37">
      <c r="A879" s="28">
        <v>877</v>
      </c>
      <c r="B879" s="2"/>
      <c r="C879" s="2"/>
      <c r="D879" s="3"/>
      <c r="E879" s="2"/>
      <c r="F879" s="5" t="s">
        <v>68</v>
      </c>
      <c r="G879" s="2"/>
      <c r="H879" s="2"/>
      <c r="I879" s="2"/>
      <c r="J879" s="2"/>
      <c r="K879" s="2"/>
      <c r="L879" s="2"/>
      <c r="M879" s="4"/>
      <c r="N879" s="2"/>
      <c r="O879" s="2"/>
      <c r="P879" s="2"/>
      <c r="Q879" s="2"/>
      <c r="R879" s="5"/>
      <c r="S879" s="2" t="s">
        <v>68</v>
      </c>
      <c r="T879" s="2" t="s">
        <v>68</v>
      </c>
      <c r="U879" s="34"/>
      <c r="V879" s="30" t="str" cm="1">
        <f t="array" ref="V879">_xlfn.IFS(
    D879="","",
    AND(D879="Single Family Residence",OR(X879="Lead",S879="Lead",T879="Lead"),OR(Q879="No",Q879="Unknown",Q879="")),"Tier 1",
    AND(D879="Single Family Residence",OR(X879="GRR",S879="Galvanized",T879="Galvanized",F879="Lead"),OR(Q879="No",Q879="Unknown",Q879="")),"Tier 3",
    AND(D879="Single Family Residence",AI879="Yes",OR(Q879="No",Q879="Unknown",Q879="")),"Tier 4",
    AND(D879&lt;&gt;"Single Family Residence",OR(X879="Lead",AK879="Yes"),OR(Q879="No",Q879="Unknown",Q879="")),"Tier 2",
    OR(Q879="No",Q879="Unknown",Q879=""),"Tier 5",
    Q879="Yes","No Tier",
    TRUE,"")</f>
        <v/>
      </c>
      <c r="W879" s="32" t="str">
        <f t="shared" si="39"/>
        <v>Unknown</v>
      </c>
      <c r="X879" s="32" t="str" cm="1">
        <f t="array" ref="X879">_xlfn.IFS(
    AND(G879="",M879=""), "",
    OR(G879="Lead", G879="Lead Lined Galvanized", M879="Lead", M879="Lead Lined Galvanized"), "Lead",
    AND(G879="GRR", M879="GRR"), "Non-Lead",
    OR(AND(G879="GRR", M879=""), AND(G879="", M879="GRR")), "Non-Lead",
    AND(G879&lt;&gt;"GRR", G879&lt;&gt;"", M879="GRR", OR(I879="Yes", I879="Unknown", I879="")), "GRR",
    AND(G879&lt;&gt;"GRR", G879&lt;&gt;"", M879="GRR", I879="No"), "Non-Lead",
    OR(G879="Unknown", M879="Unknown"), "Unknown",
    OR(NOT(OR(G879="Lead", G879="Lead Lined Galvanized", G879="GRR", G879="Unknown")),
       NOT(OR(M879="Lead", M879="Lead Lined Galvanized", M879="GRR", M879="Unknown"))), "Non-Lead",
    TRUE, ""
)</f>
        <v/>
      </c>
      <c r="Y879" s="31" t="str">
        <f t="shared" si="40"/>
        <v/>
      </c>
      <c r="Z879" s="1" t="b">
        <v>0</v>
      </c>
      <c r="AA879" s="13"/>
      <c r="AB879" s="13"/>
      <c r="AC879" s="13"/>
      <c r="AD879" s="13"/>
      <c r="AE879" s="13"/>
      <c r="AG879" s="32" t="str" cm="1">
        <f t="array" ref="AG879">_xlfn.IFS(AH879="","",AH879="Yes",IF(ISNUMBER(U879),IF(U879&lt;1988,"Yes","No"),"No"),TRUE,"")</f>
        <v/>
      </c>
      <c r="AH879" s="32" t="str">
        <f t="shared" si="41"/>
        <v/>
      </c>
      <c r="AI879" s="32" t="str" cm="1">
        <f t="array" ref="AI879">_xlfn.IFS(AJ879="","",AJ879="Yes",IF(ISNUMBER(U879),IF(U879&lt;1988,"Yes","No"),"No"),TRUE,"No")</f>
        <v>No</v>
      </c>
      <c r="AJ879" s="32" t="str" cm="1">
        <f t="array" ref="AJ879">_xlfn.IFS(AND(S879="",T879=""),"",
     OR(S879="Lead",T879="Lead"),"No",
     OR(S879="Non-Lead Copper",T879="Non-Lead Copper"),"Yes",
     TRUE,"No")</f>
        <v>No</v>
      </c>
      <c r="AK879" s="32" t="str" cm="1">
        <f t="array" ref="AK879">_xlfn.IFS(AND(S879="",T879=""),"",
     OR(S879="Lead",T879="Lead"),"Yes",
     TRUE,"No")</f>
        <v>No</v>
      </c>
    </row>
    <row r="880" spans="1:37">
      <c r="A880" s="28">
        <v>878</v>
      </c>
      <c r="B880" s="2"/>
      <c r="C880" s="2"/>
      <c r="D880" s="3"/>
      <c r="E880" s="2"/>
      <c r="F880" s="5" t="s">
        <v>68</v>
      </c>
      <c r="G880" s="2"/>
      <c r="H880" s="2"/>
      <c r="I880" s="2"/>
      <c r="J880" s="2"/>
      <c r="K880" s="2"/>
      <c r="L880" s="2"/>
      <c r="M880" s="4"/>
      <c r="N880" s="2"/>
      <c r="O880" s="2"/>
      <c r="P880" s="2"/>
      <c r="Q880" s="2"/>
      <c r="R880" s="5"/>
      <c r="S880" s="2" t="s">
        <v>68</v>
      </c>
      <c r="T880" s="2" t="s">
        <v>68</v>
      </c>
      <c r="U880" s="34"/>
      <c r="V880" s="30" t="str" cm="1">
        <f t="array" ref="V880">_xlfn.IFS(
    D880="","",
    AND(D880="Single Family Residence",OR(X880="Lead",S880="Lead",T880="Lead"),OR(Q880="No",Q880="Unknown",Q880="")),"Tier 1",
    AND(D880="Single Family Residence",OR(X880="GRR",S880="Galvanized",T880="Galvanized",F880="Lead"),OR(Q880="No",Q880="Unknown",Q880="")),"Tier 3",
    AND(D880="Single Family Residence",AI880="Yes",OR(Q880="No",Q880="Unknown",Q880="")),"Tier 4",
    AND(D880&lt;&gt;"Single Family Residence",OR(X880="Lead",AK880="Yes"),OR(Q880="No",Q880="Unknown",Q880="")),"Tier 2",
    OR(Q880="No",Q880="Unknown",Q880=""),"Tier 5",
    Q880="Yes","No Tier",
    TRUE,"")</f>
        <v/>
      </c>
      <c r="W880" s="32" t="str">
        <f t="shared" si="39"/>
        <v>Unknown</v>
      </c>
      <c r="X880" s="32" t="str" cm="1">
        <f t="array" ref="X880">_xlfn.IFS(
    AND(G880="",M880=""), "",
    OR(G880="Lead", G880="Lead Lined Galvanized", M880="Lead", M880="Lead Lined Galvanized"), "Lead",
    AND(G880="GRR", M880="GRR"), "Non-Lead",
    OR(AND(G880="GRR", M880=""), AND(G880="", M880="GRR")), "Non-Lead",
    AND(G880&lt;&gt;"GRR", G880&lt;&gt;"", M880="GRR", OR(I880="Yes", I880="Unknown", I880="")), "GRR",
    AND(G880&lt;&gt;"GRR", G880&lt;&gt;"", M880="GRR", I880="No"), "Non-Lead",
    OR(G880="Unknown", M880="Unknown"), "Unknown",
    OR(NOT(OR(G880="Lead", G880="Lead Lined Galvanized", G880="GRR", G880="Unknown")),
       NOT(OR(M880="Lead", M880="Lead Lined Galvanized", M880="GRR", M880="Unknown"))), "Non-Lead",
    TRUE, ""
)</f>
        <v/>
      </c>
      <c r="Y880" s="31" t="str">
        <f t="shared" si="40"/>
        <v/>
      </c>
      <c r="Z880" s="1" t="b">
        <v>0</v>
      </c>
      <c r="AA880" s="13"/>
      <c r="AB880" s="13"/>
      <c r="AC880" s="13"/>
      <c r="AD880" s="13"/>
      <c r="AE880" s="13"/>
      <c r="AG880" s="32" t="str" cm="1">
        <f t="array" ref="AG880">_xlfn.IFS(AH880="","",AH880="Yes",IF(ISNUMBER(U880),IF(U880&lt;1988,"Yes","No"),"No"),TRUE,"")</f>
        <v/>
      </c>
      <c r="AH880" s="32" t="str">
        <f t="shared" si="41"/>
        <v/>
      </c>
      <c r="AI880" s="32" t="str" cm="1">
        <f t="array" ref="AI880">_xlfn.IFS(AJ880="","",AJ880="Yes",IF(ISNUMBER(U880),IF(U880&lt;1988,"Yes","No"),"No"),TRUE,"No")</f>
        <v>No</v>
      </c>
      <c r="AJ880" s="32" t="str" cm="1">
        <f t="array" ref="AJ880">_xlfn.IFS(AND(S880="",T880=""),"",
     OR(S880="Lead",T880="Lead"),"No",
     OR(S880="Non-Lead Copper",T880="Non-Lead Copper"),"Yes",
     TRUE,"No")</f>
        <v>No</v>
      </c>
      <c r="AK880" s="32" t="str" cm="1">
        <f t="array" ref="AK880">_xlfn.IFS(AND(S880="",T880=""),"",
     OR(S880="Lead",T880="Lead"),"Yes",
     TRUE,"No")</f>
        <v>No</v>
      </c>
    </row>
    <row r="881" spans="1:37">
      <c r="A881" s="28">
        <v>879</v>
      </c>
      <c r="B881" s="2"/>
      <c r="C881" s="2"/>
      <c r="D881" s="3"/>
      <c r="E881" s="2"/>
      <c r="F881" s="5" t="s">
        <v>68</v>
      </c>
      <c r="G881" s="2"/>
      <c r="H881" s="2"/>
      <c r="I881" s="2"/>
      <c r="J881" s="2"/>
      <c r="K881" s="2"/>
      <c r="L881" s="2"/>
      <c r="M881" s="4"/>
      <c r="N881" s="2"/>
      <c r="O881" s="2"/>
      <c r="P881" s="2"/>
      <c r="Q881" s="2"/>
      <c r="R881" s="5"/>
      <c r="S881" s="2" t="s">
        <v>68</v>
      </c>
      <c r="T881" s="2" t="s">
        <v>68</v>
      </c>
      <c r="U881" s="34"/>
      <c r="V881" s="30" t="str" cm="1">
        <f t="array" ref="V881">_xlfn.IFS(
    D881="","",
    AND(D881="Single Family Residence",OR(X881="Lead",S881="Lead",T881="Lead"),OR(Q881="No",Q881="Unknown",Q881="")),"Tier 1",
    AND(D881="Single Family Residence",OR(X881="GRR",S881="Galvanized",T881="Galvanized",F881="Lead"),OR(Q881="No",Q881="Unknown",Q881="")),"Tier 3",
    AND(D881="Single Family Residence",AI881="Yes",OR(Q881="No",Q881="Unknown",Q881="")),"Tier 4",
    AND(D881&lt;&gt;"Single Family Residence",OR(X881="Lead",AK881="Yes"),OR(Q881="No",Q881="Unknown",Q881="")),"Tier 2",
    OR(Q881="No",Q881="Unknown",Q881=""),"Tier 5",
    Q881="Yes","No Tier",
    TRUE,"")</f>
        <v/>
      </c>
      <c r="W881" s="32" t="str">
        <f t="shared" si="39"/>
        <v>Unknown</v>
      </c>
      <c r="X881" s="32" t="str" cm="1">
        <f t="array" ref="X881">_xlfn.IFS(
    AND(G881="",M881=""), "",
    OR(G881="Lead", G881="Lead Lined Galvanized", M881="Lead", M881="Lead Lined Galvanized"), "Lead",
    AND(G881="GRR", M881="GRR"), "Non-Lead",
    OR(AND(G881="GRR", M881=""), AND(G881="", M881="GRR")), "Non-Lead",
    AND(G881&lt;&gt;"GRR", G881&lt;&gt;"", M881="GRR", OR(I881="Yes", I881="Unknown", I881="")), "GRR",
    AND(G881&lt;&gt;"GRR", G881&lt;&gt;"", M881="GRR", I881="No"), "Non-Lead",
    OR(G881="Unknown", M881="Unknown"), "Unknown",
    OR(NOT(OR(G881="Lead", G881="Lead Lined Galvanized", G881="GRR", G881="Unknown")),
       NOT(OR(M881="Lead", M881="Lead Lined Galvanized", M881="GRR", M881="Unknown"))), "Non-Lead",
    TRUE, ""
)</f>
        <v/>
      </c>
      <c r="Y881" s="31" t="str">
        <f t="shared" si="40"/>
        <v/>
      </c>
      <c r="Z881" s="1" t="b">
        <v>0</v>
      </c>
      <c r="AA881" s="13"/>
      <c r="AB881" s="13"/>
      <c r="AC881" s="13"/>
      <c r="AD881" s="13"/>
      <c r="AE881" s="13"/>
      <c r="AG881" s="32" t="str" cm="1">
        <f t="array" ref="AG881">_xlfn.IFS(AH881="","",AH881="Yes",IF(ISNUMBER(U881),IF(U881&lt;1988,"Yes","No"),"No"),TRUE,"")</f>
        <v/>
      </c>
      <c r="AH881" s="32" t="str">
        <f t="shared" si="41"/>
        <v/>
      </c>
      <c r="AI881" s="32" t="str" cm="1">
        <f t="array" ref="AI881">_xlfn.IFS(AJ881="","",AJ881="Yes",IF(ISNUMBER(U881),IF(U881&lt;1988,"Yes","No"),"No"),TRUE,"No")</f>
        <v>No</v>
      </c>
      <c r="AJ881" s="32" t="str" cm="1">
        <f t="array" ref="AJ881">_xlfn.IFS(AND(S881="",T881=""),"",
     OR(S881="Lead",T881="Lead"),"No",
     OR(S881="Non-Lead Copper",T881="Non-Lead Copper"),"Yes",
     TRUE,"No")</f>
        <v>No</v>
      </c>
      <c r="AK881" s="32" t="str" cm="1">
        <f t="array" ref="AK881">_xlfn.IFS(AND(S881="",T881=""),"",
     OR(S881="Lead",T881="Lead"),"Yes",
     TRUE,"No")</f>
        <v>No</v>
      </c>
    </row>
    <row r="882" spans="1:37">
      <c r="A882" s="28">
        <v>880</v>
      </c>
      <c r="B882" s="2"/>
      <c r="C882" s="2"/>
      <c r="D882" s="3"/>
      <c r="E882" s="2"/>
      <c r="F882" s="5" t="s">
        <v>68</v>
      </c>
      <c r="G882" s="2"/>
      <c r="H882" s="2"/>
      <c r="I882" s="2"/>
      <c r="J882" s="2"/>
      <c r="K882" s="2"/>
      <c r="L882" s="2"/>
      <c r="M882" s="4"/>
      <c r="N882" s="2"/>
      <c r="O882" s="2"/>
      <c r="P882" s="2"/>
      <c r="Q882" s="2"/>
      <c r="R882" s="5"/>
      <c r="S882" s="2" t="s">
        <v>68</v>
      </c>
      <c r="T882" s="2" t="s">
        <v>68</v>
      </c>
      <c r="U882" s="34"/>
      <c r="V882" s="30" t="str" cm="1">
        <f t="array" ref="V882">_xlfn.IFS(
    D882="","",
    AND(D882="Single Family Residence",OR(X882="Lead",S882="Lead",T882="Lead"),OR(Q882="No",Q882="Unknown",Q882="")),"Tier 1",
    AND(D882="Single Family Residence",OR(X882="GRR",S882="Galvanized",T882="Galvanized",F882="Lead"),OR(Q882="No",Q882="Unknown",Q882="")),"Tier 3",
    AND(D882="Single Family Residence",AI882="Yes",OR(Q882="No",Q882="Unknown",Q882="")),"Tier 4",
    AND(D882&lt;&gt;"Single Family Residence",OR(X882="Lead",AK882="Yes"),OR(Q882="No",Q882="Unknown",Q882="")),"Tier 2",
    OR(Q882="No",Q882="Unknown",Q882=""),"Tier 5",
    Q882="Yes","No Tier",
    TRUE,"")</f>
        <v/>
      </c>
      <c r="W882" s="32" t="str">
        <f t="shared" si="39"/>
        <v>Unknown</v>
      </c>
      <c r="X882" s="32" t="str" cm="1">
        <f t="array" ref="X882">_xlfn.IFS(
    AND(G882="",M882=""), "",
    OR(G882="Lead", G882="Lead Lined Galvanized", M882="Lead", M882="Lead Lined Galvanized"), "Lead",
    AND(G882="GRR", M882="GRR"), "Non-Lead",
    OR(AND(G882="GRR", M882=""), AND(G882="", M882="GRR")), "Non-Lead",
    AND(G882&lt;&gt;"GRR", G882&lt;&gt;"", M882="GRR", OR(I882="Yes", I882="Unknown", I882="")), "GRR",
    AND(G882&lt;&gt;"GRR", G882&lt;&gt;"", M882="GRR", I882="No"), "Non-Lead",
    OR(G882="Unknown", M882="Unknown"), "Unknown",
    OR(NOT(OR(G882="Lead", G882="Lead Lined Galvanized", G882="GRR", G882="Unknown")),
       NOT(OR(M882="Lead", M882="Lead Lined Galvanized", M882="GRR", M882="Unknown"))), "Non-Lead",
    TRUE, ""
)</f>
        <v/>
      </c>
      <c r="Y882" s="31" t="str">
        <f t="shared" si="40"/>
        <v/>
      </c>
      <c r="Z882" s="1" t="b">
        <v>0</v>
      </c>
      <c r="AA882" s="13"/>
      <c r="AB882" s="13"/>
      <c r="AC882" s="13"/>
      <c r="AD882" s="13"/>
      <c r="AE882" s="13"/>
      <c r="AG882" s="32" t="str" cm="1">
        <f t="array" ref="AG882">_xlfn.IFS(AH882="","",AH882="Yes",IF(ISNUMBER(U882),IF(U882&lt;1988,"Yes","No"),"No"),TRUE,"")</f>
        <v/>
      </c>
      <c r="AH882" s="32" t="str">
        <f t="shared" si="41"/>
        <v/>
      </c>
      <c r="AI882" s="32" t="str" cm="1">
        <f t="array" ref="AI882">_xlfn.IFS(AJ882="","",AJ882="Yes",IF(ISNUMBER(U882),IF(U882&lt;1988,"Yes","No"),"No"),TRUE,"No")</f>
        <v>No</v>
      </c>
      <c r="AJ882" s="32" t="str" cm="1">
        <f t="array" ref="AJ882">_xlfn.IFS(AND(S882="",T882=""),"",
     OR(S882="Lead",T882="Lead"),"No",
     OR(S882="Non-Lead Copper",T882="Non-Lead Copper"),"Yes",
     TRUE,"No")</f>
        <v>No</v>
      </c>
      <c r="AK882" s="32" t="str" cm="1">
        <f t="array" ref="AK882">_xlfn.IFS(AND(S882="",T882=""),"",
     OR(S882="Lead",T882="Lead"),"Yes",
     TRUE,"No")</f>
        <v>No</v>
      </c>
    </row>
    <row r="883" spans="1:37">
      <c r="A883" s="28">
        <v>881</v>
      </c>
      <c r="B883" s="2"/>
      <c r="C883" s="2"/>
      <c r="D883" s="3"/>
      <c r="E883" s="2"/>
      <c r="F883" s="5" t="s">
        <v>68</v>
      </c>
      <c r="G883" s="2"/>
      <c r="H883" s="2"/>
      <c r="I883" s="2"/>
      <c r="J883" s="2"/>
      <c r="K883" s="2"/>
      <c r="L883" s="2"/>
      <c r="M883" s="4"/>
      <c r="N883" s="2"/>
      <c r="O883" s="2"/>
      <c r="P883" s="2"/>
      <c r="Q883" s="2"/>
      <c r="R883" s="5"/>
      <c r="S883" s="2" t="s">
        <v>68</v>
      </c>
      <c r="T883" s="2" t="s">
        <v>68</v>
      </c>
      <c r="U883" s="34"/>
      <c r="V883" s="30" t="str" cm="1">
        <f t="array" ref="V883">_xlfn.IFS(
    D883="","",
    AND(D883="Single Family Residence",OR(X883="Lead",S883="Lead",T883="Lead"),OR(Q883="No",Q883="Unknown",Q883="")),"Tier 1",
    AND(D883="Single Family Residence",OR(X883="GRR",S883="Galvanized",T883="Galvanized",F883="Lead"),OR(Q883="No",Q883="Unknown",Q883="")),"Tier 3",
    AND(D883="Single Family Residence",AI883="Yes",OR(Q883="No",Q883="Unknown",Q883="")),"Tier 4",
    AND(D883&lt;&gt;"Single Family Residence",OR(X883="Lead",AK883="Yes"),OR(Q883="No",Q883="Unknown",Q883="")),"Tier 2",
    OR(Q883="No",Q883="Unknown",Q883=""),"Tier 5",
    Q883="Yes","No Tier",
    TRUE,"")</f>
        <v/>
      </c>
      <c r="W883" s="32" t="str">
        <f t="shared" si="39"/>
        <v>Unknown</v>
      </c>
      <c r="X883" s="32" t="str" cm="1">
        <f t="array" ref="X883">_xlfn.IFS(
    AND(G883="",M883=""), "",
    OR(G883="Lead", G883="Lead Lined Galvanized", M883="Lead", M883="Lead Lined Galvanized"), "Lead",
    AND(G883="GRR", M883="GRR"), "Non-Lead",
    OR(AND(G883="GRR", M883=""), AND(G883="", M883="GRR")), "Non-Lead",
    AND(G883&lt;&gt;"GRR", G883&lt;&gt;"", M883="GRR", OR(I883="Yes", I883="Unknown", I883="")), "GRR",
    AND(G883&lt;&gt;"GRR", G883&lt;&gt;"", M883="GRR", I883="No"), "Non-Lead",
    OR(G883="Unknown", M883="Unknown"), "Unknown",
    OR(NOT(OR(G883="Lead", G883="Lead Lined Galvanized", G883="GRR", G883="Unknown")),
       NOT(OR(M883="Lead", M883="Lead Lined Galvanized", M883="GRR", M883="Unknown"))), "Non-Lead",
    TRUE, ""
)</f>
        <v/>
      </c>
      <c r="Y883" s="31" t="str">
        <f t="shared" si="40"/>
        <v/>
      </c>
      <c r="Z883" s="1" t="b">
        <v>0</v>
      </c>
      <c r="AA883" s="13"/>
      <c r="AB883" s="13"/>
      <c r="AC883" s="13"/>
      <c r="AD883" s="13"/>
      <c r="AE883" s="13"/>
      <c r="AG883" s="32" t="str" cm="1">
        <f t="array" ref="AG883">_xlfn.IFS(AH883="","",AH883="Yes",IF(ISNUMBER(U883),IF(U883&lt;1988,"Yes","No"),"No"),TRUE,"")</f>
        <v/>
      </c>
      <c r="AH883" s="32" t="str">
        <f t="shared" si="41"/>
        <v/>
      </c>
      <c r="AI883" s="32" t="str" cm="1">
        <f t="array" ref="AI883">_xlfn.IFS(AJ883="","",AJ883="Yes",IF(ISNUMBER(U883),IF(U883&lt;1988,"Yes","No"),"No"),TRUE,"No")</f>
        <v>No</v>
      </c>
      <c r="AJ883" s="32" t="str" cm="1">
        <f t="array" ref="AJ883">_xlfn.IFS(AND(S883="",T883=""),"",
     OR(S883="Lead",T883="Lead"),"No",
     OR(S883="Non-Lead Copper",T883="Non-Lead Copper"),"Yes",
     TRUE,"No")</f>
        <v>No</v>
      </c>
      <c r="AK883" s="32" t="str" cm="1">
        <f t="array" ref="AK883">_xlfn.IFS(AND(S883="",T883=""),"",
     OR(S883="Lead",T883="Lead"),"Yes",
     TRUE,"No")</f>
        <v>No</v>
      </c>
    </row>
    <row r="884" spans="1:37">
      <c r="A884" s="28">
        <v>882</v>
      </c>
      <c r="B884" s="2"/>
      <c r="C884" s="2"/>
      <c r="D884" s="3"/>
      <c r="E884" s="2"/>
      <c r="F884" s="5" t="s">
        <v>68</v>
      </c>
      <c r="G884" s="2"/>
      <c r="H884" s="2"/>
      <c r="I884" s="2"/>
      <c r="J884" s="2"/>
      <c r="K884" s="2"/>
      <c r="L884" s="2"/>
      <c r="M884" s="4"/>
      <c r="N884" s="2"/>
      <c r="O884" s="2"/>
      <c r="P884" s="2"/>
      <c r="Q884" s="2"/>
      <c r="R884" s="5"/>
      <c r="S884" s="2" t="s">
        <v>68</v>
      </c>
      <c r="T884" s="2" t="s">
        <v>68</v>
      </c>
      <c r="U884" s="34"/>
      <c r="V884" s="30" t="str" cm="1">
        <f t="array" ref="V884">_xlfn.IFS(
    D884="","",
    AND(D884="Single Family Residence",OR(X884="Lead",S884="Lead",T884="Lead"),OR(Q884="No",Q884="Unknown",Q884="")),"Tier 1",
    AND(D884="Single Family Residence",OR(X884="GRR",S884="Galvanized",T884="Galvanized",F884="Lead"),OR(Q884="No",Q884="Unknown",Q884="")),"Tier 3",
    AND(D884="Single Family Residence",AI884="Yes",OR(Q884="No",Q884="Unknown",Q884="")),"Tier 4",
    AND(D884&lt;&gt;"Single Family Residence",OR(X884="Lead",AK884="Yes"),OR(Q884="No",Q884="Unknown",Q884="")),"Tier 2",
    OR(Q884="No",Q884="Unknown",Q884=""),"Tier 5",
    Q884="Yes","No Tier",
    TRUE,"")</f>
        <v/>
      </c>
      <c r="W884" s="32" t="str">
        <f t="shared" si="39"/>
        <v>Unknown</v>
      </c>
      <c r="X884" s="32" t="str" cm="1">
        <f t="array" ref="X884">_xlfn.IFS(
    AND(G884="",M884=""), "",
    OR(G884="Lead", G884="Lead Lined Galvanized", M884="Lead", M884="Lead Lined Galvanized"), "Lead",
    AND(G884="GRR", M884="GRR"), "Non-Lead",
    OR(AND(G884="GRR", M884=""), AND(G884="", M884="GRR")), "Non-Lead",
    AND(G884&lt;&gt;"GRR", G884&lt;&gt;"", M884="GRR", OR(I884="Yes", I884="Unknown", I884="")), "GRR",
    AND(G884&lt;&gt;"GRR", G884&lt;&gt;"", M884="GRR", I884="No"), "Non-Lead",
    OR(G884="Unknown", M884="Unknown"), "Unknown",
    OR(NOT(OR(G884="Lead", G884="Lead Lined Galvanized", G884="GRR", G884="Unknown")),
       NOT(OR(M884="Lead", M884="Lead Lined Galvanized", M884="GRR", M884="Unknown"))), "Non-Lead",
    TRUE, ""
)</f>
        <v/>
      </c>
      <c r="Y884" s="31" t="str">
        <f t="shared" si="40"/>
        <v/>
      </c>
      <c r="Z884" s="1" t="b">
        <v>0</v>
      </c>
      <c r="AA884" s="13"/>
      <c r="AB884" s="13"/>
      <c r="AC884" s="13"/>
      <c r="AD884" s="13"/>
      <c r="AE884" s="13"/>
      <c r="AG884" s="32" t="str" cm="1">
        <f t="array" ref="AG884">_xlfn.IFS(AH884="","",AH884="Yes",IF(ISNUMBER(U884),IF(U884&lt;1988,"Yes","No"),"No"),TRUE,"")</f>
        <v/>
      </c>
      <c r="AH884" s="32" t="str">
        <f t="shared" si="41"/>
        <v/>
      </c>
      <c r="AI884" s="32" t="str" cm="1">
        <f t="array" ref="AI884">_xlfn.IFS(AJ884="","",AJ884="Yes",IF(ISNUMBER(U884),IF(U884&lt;1988,"Yes","No"),"No"),TRUE,"No")</f>
        <v>No</v>
      </c>
      <c r="AJ884" s="32" t="str" cm="1">
        <f t="array" ref="AJ884">_xlfn.IFS(AND(S884="",T884=""),"",
     OR(S884="Lead",T884="Lead"),"No",
     OR(S884="Non-Lead Copper",T884="Non-Lead Copper"),"Yes",
     TRUE,"No")</f>
        <v>No</v>
      </c>
      <c r="AK884" s="32" t="str" cm="1">
        <f t="array" ref="AK884">_xlfn.IFS(AND(S884="",T884=""),"",
     OR(S884="Lead",T884="Lead"),"Yes",
     TRUE,"No")</f>
        <v>No</v>
      </c>
    </row>
    <row r="885" spans="1:37">
      <c r="A885" s="28">
        <v>883</v>
      </c>
      <c r="B885" s="2"/>
      <c r="C885" s="2"/>
      <c r="D885" s="3"/>
      <c r="E885" s="2"/>
      <c r="F885" s="5" t="s">
        <v>68</v>
      </c>
      <c r="G885" s="2"/>
      <c r="H885" s="2"/>
      <c r="I885" s="2"/>
      <c r="J885" s="2"/>
      <c r="K885" s="2"/>
      <c r="L885" s="2"/>
      <c r="M885" s="4"/>
      <c r="N885" s="2"/>
      <c r="O885" s="2"/>
      <c r="P885" s="2"/>
      <c r="Q885" s="2"/>
      <c r="R885" s="5"/>
      <c r="S885" s="2" t="s">
        <v>68</v>
      </c>
      <c r="T885" s="2" t="s">
        <v>68</v>
      </c>
      <c r="U885" s="34"/>
      <c r="V885" s="30" t="str" cm="1">
        <f t="array" ref="V885">_xlfn.IFS(
    D885="","",
    AND(D885="Single Family Residence",OR(X885="Lead",S885="Lead",T885="Lead"),OR(Q885="No",Q885="Unknown",Q885="")),"Tier 1",
    AND(D885="Single Family Residence",OR(X885="GRR",S885="Galvanized",T885="Galvanized",F885="Lead"),OR(Q885="No",Q885="Unknown",Q885="")),"Tier 3",
    AND(D885="Single Family Residence",AI885="Yes",OR(Q885="No",Q885="Unknown",Q885="")),"Tier 4",
    AND(D885&lt;&gt;"Single Family Residence",OR(X885="Lead",AK885="Yes"),OR(Q885="No",Q885="Unknown",Q885="")),"Tier 2",
    OR(Q885="No",Q885="Unknown",Q885=""),"Tier 5",
    Q885="Yes","No Tier",
    TRUE,"")</f>
        <v/>
      </c>
      <c r="W885" s="32" t="str">
        <f t="shared" si="39"/>
        <v>Unknown</v>
      </c>
      <c r="X885" s="32" t="str" cm="1">
        <f t="array" ref="X885">_xlfn.IFS(
    AND(G885="",M885=""), "",
    OR(G885="Lead", G885="Lead Lined Galvanized", M885="Lead", M885="Lead Lined Galvanized"), "Lead",
    AND(G885="GRR", M885="GRR"), "Non-Lead",
    OR(AND(G885="GRR", M885=""), AND(G885="", M885="GRR")), "Non-Lead",
    AND(G885&lt;&gt;"GRR", G885&lt;&gt;"", M885="GRR", OR(I885="Yes", I885="Unknown", I885="")), "GRR",
    AND(G885&lt;&gt;"GRR", G885&lt;&gt;"", M885="GRR", I885="No"), "Non-Lead",
    OR(G885="Unknown", M885="Unknown"), "Unknown",
    OR(NOT(OR(G885="Lead", G885="Lead Lined Galvanized", G885="GRR", G885="Unknown")),
       NOT(OR(M885="Lead", M885="Lead Lined Galvanized", M885="GRR", M885="Unknown"))), "Non-Lead",
    TRUE, ""
)</f>
        <v/>
      </c>
      <c r="Y885" s="31" t="str">
        <f t="shared" si="40"/>
        <v/>
      </c>
      <c r="Z885" s="1" t="b">
        <v>0</v>
      </c>
      <c r="AA885" s="13"/>
      <c r="AB885" s="13"/>
      <c r="AC885" s="13"/>
      <c r="AD885" s="13"/>
      <c r="AE885" s="13"/>
      <c r="AG885" s="32" t="str" cm="1">
        <f t="array" ref="AG885">_xlfn.IFS(AH885="","",AH885="Yes",IF(ISNUMBER(U885),IF(U885&lt;1988,"Yes","No"),"No"),TRUE,"")</f>
        <v/>
      </c>
      <c r="AH885" s="32" t="str">
        <f t="shared" si="41"/>
        <v/>
      </c>
      <c r="AI885" s="32" t="str" cm="1">
        <f t="array" ref="AI885">_xlfn.IFS(AJ885="","",AJ885="Yes",IF(ISNUMBER(U885),IF(U885&lt;1988,"Yes","No"),"No"),TRUE,"No")</f>
        <v>No</v>
      </c>
      <c r="AJ885" s="32" t="str" cm="1">
        <f t="array" ref="AJ885">_xlfn.IFS(AND(S885="",T885=""),"",
     OR(S885="Lead",T885="Lead"),"No",
     OR(S885="Non-Lead Copper",T885="Non-Lead Copper"),"Yes",
     TRUE,"No")</f>
        <v>No</v>
      </c>
      <c r="AK885" s="32" t="str" cm="1">
        <f t="array" ref="AK885">_xlfn.IFS(AND(S885="",T885=""),"",
     OR(S885="Lead",T885="Lead"),"Yes",
     TRUE,"No")</f>
        <v>No</v>
      </c>
    </row>
    <row r="886" spans="1:37">
      <c r="A886" s="28">
        <v>884</v>
      </c>
      <c r="B886" s="2"/>
      <c r="C886" s="2"/>
      <c r="D886" s="3"/>
      <c r="E886" s="2"/>
      <c r="F886" s="5" t="s">
        <v>68</v>
      </c>
      <c r="G886" s="2"/>
      <c r="H886" s="2"/>
      <c r="I886" s="2"/>
      <c r="J886" s="2"/>
      <c r="K886" s="2"/>
      <c r="L886" s="2"/>
      <c r="M886" s="4"/>
      <c r="N886" s="2"/>
      <c r="O886" s="2"/>
      <c r="P886" s="2"/>
      <c r="Q886" s="2"/>
      <c r="R886" s="5"/>
      <c r="S886" s="2" t="s">
        <v>68</v>
      </c>
      <c r="T886" s="2" t="s">
        <v>68</v>
      </c>
      <c r="U886" s="34"/>
      <c r="V886" s="30" t="str" cm="1">
        <f t="array" ref="V886">_xlfn.IFS(
    D886="","",
    AND(D886="Single Family Residence",OR(X886="Lead",S886="Lead",T886="Lead"),OR(Q886="No",Q886="Unknown",Q886="")),"Tier 1",
    AND(D886="Single Family Residence",OR(X886="GRR",S886="Galvanized",T886="Galvanized",F886="Lead"),OR(Q886="No",Q886="Unknown",Q886="")),"Tier 3",
    AND(D886="Single Family Residence",AI886="Yes",OR(Q886="No",Q886="Unknown",Q886="")),"Tier 4",
    AND(D886&lt;&gt;"Single Family Residence",OR(X886="Lead",AK886="Yes"),OR(Q886="No",Q886="Unknown",Q886="")),"Tier 2",
    OR(Q886="No",Q886="Unknown",Q886=""),"Tier 5",
    Q886="Yes","No Tier",
    TRUE,"")</f>
        <v/>
      </c>
      <c r="W886" s="32" t="str">
        <f t="shared" si="39"/>
        <v>Unknown</v>
      </c>
      <c r="X886" s="32" t="str" cm="1">
        <f t="array" ref="X886">_xlfn.IFS(
    AND(G886="",M886=""), "",
    OR(G886="Lead", G886="Lead Lined Galvanized", M886="Lead", M886="Lead Lined Galvanized"), "Lead",
    AND(G886="GRR", M886="GRR"), "Non-Lead",
    OR(AND(G886="GRR", M886=""), AND(G886="", M886="GRR")), "Non-Lead",
    AND(G886&lt;&gt;"GRR", G886&lt;&gt;"", M886="GRR", OR(I886="Yes", I886="Unknown", I886="")), "GRR",
    AND(G886&lt;&gt;"GRR", G886&lt;&gt;"", M886="GRR", I886="No"), "Non-Lead",
    OR(G886="Unknown", M886="Unknown"), "Unknown",
    OR(NOT(OR(G886="Lead", G886="Lead Lined Galvanized", G886="GRR", G886="Unknown")),
       NOT(OR(M886="Lead", M886="Lead Lined Galvanized", M886="GRR", M886="Unknown"))), "Non-Lead",
    TRUE, ""
)</f>
        <v/>
      </c>
      <c r="Y886" s="31" t="str">
        <f t="shared" si="40"/>
        <v/>
      </c>
      <c r="Z886" s="1" t="b">
        <v>0</v>
      </c>
      <c r="AA886" s="13"/>
      <c r="AB886" s="13"/>
      <c r="AC886" s="13"/>
      <c r="AD886" s="13"/>
      <c r="AE886" s="13"/>
      <c r="AG886" s="32" t="str" cm="1">
        <f t="array" ref="AG886">_xlfn.IFS(AH886="","",AH886="Yes",IF(ISNUMBER(U886),IF(U886&lt;1988,"Yes","No"),"No"),TRUE,"")</f>
        <v/>
      </c>
      <c r="AH886" s="32" t="str">
        <f t="shared" si="41"/>
        <v/>
      </c>
      <c r="AI886" s="32" t="str" cm="1">
        <f t="array" ref="AI886">_xlfn.IFS(AJ886="","",AJ886="Yes",IF(ISNUMBER(U886),IF(U886&lt;1988,"Yes","No"),"No"),TRUE,"No")</f>
        <v>No</v>
      </c>
      <c r="AJ886" s="32" t="str" cm="1">
        <f t="array" ref="AJ886">_xlfn.IFS(AND(S886="",T886=""),"",
     OR(S886="Lead",T886="Lead"),"No",
     OR(S886="Non-Lead Copper",T886="Non-Lead Copper"),"Yes",
     TRUE,"No")</f>
        <v>No</v>
      </c>
      <c r="AK886" s="32" t="str" cm="1">
        <f t="array" ref="AK886">_xlfn.IFS(AND(S886="",T886=""),"",
     OR(S886="Lead",T886="Lead"),"Yes",
     TRUE,"No")</f>
        <v>No</v>
      </c>
    </row>
    <row r="887" spans="1:37">
      <c r="A887" s="28">
        <v>885</v>
      </c>
      <c r="B887" s="2"/>
      <c r="C887" s="2"/>
      <c r="D887" s="3"/>
      <c r="E887" s="2"/>
      <c r="F887" s="5" t="s">
        <v>68</v>
      </c>
      <c r="G887" s="2"/>
      <c r="H887" s="2"/>
      <c r="I887" s="2"/>
      <c r="J887" s="2"/>
      <c r="K887" s="2"/>
      <c r="L887" s="2"/>
      <c r="M887" s="4"/>
      <c r="N887" s="2"/>
      <c r="O887" s="2"/>
      <c r="P887" s="2"/>
      <c r="Q887" s="2"/>
      <c r="R887" s="5"/>
      <c r="S887" s="2" t="s">
        <v>68</v>
      </c>
      <c r="T887" s="2" t="s">
        <v>68</v>
      </c>
      <c r="U887" s="34"/>
      <c r="V887" s="30" t="str" cm="1">
        <f t="array" ref="V887">_xlfn.IFS(
    D887="","",
    AND(D887="Single Family Residence",OR(X887="Lead",S887="Lead",T887="Lead"),OR(Q887="No",Q887="Unknown",Q887="")),"Tier 1",
    AND(D887="Single Family Residence",OR(X887="GRR",S887="Galvanized",T887="Galvanized",F887="Lead"),OR(Q887="No",Q887="Unknown",Q887="")),"Tier 3",
    AND(D887="Single Family Residence",AI887="Yes",OR(Q887="No",Q887="Unknown",Q887="")),"Tier 4",
    AND(D887&lt;&gt;"Single Family Residence",OR(X887="Lead",AK887="Yes"),OR(Q887="No",Q887="Unknown",Q887="")),"Tier 2",
    OR(Q887="No",Q887="Unknown",Q887=""),"Tier 5",
    Q887="Yes","No Tier",
    TRUE,"")</f>
        <v/>
      </c>
      <c r="W887" s="32" t="str">
        <f t="shared" si="39"/>
        <v>Unknown</v>
      </c>
      <c r="X887" s="32" t="str" cm="1">
        <f t="array" ref="X887">_xlfn.IFS(
    AND(G887="",M887=""), "",
    OR(G887="Lead", G887="Lead Lined Galvanized", M887="Lead", M887="Lead Lined Galvanized"), "Lead",
    AND(G887="GRR", M887="GRR"), "Non-Lead",
    OR(AND(G887="GRR", M887=""), AND(G887="", M887="GRR")), "Non-Lead",
    AND(G887&lt;&gt;"GRR", G887&lt;&gt;"", M887="GRR", OR(I887="Yes", I887="Unknown", I887="")), "GRR",
    AND(G887&lt;&gt;"GRR", G887&lt;&gt;"", M887="GRR", I887="No"), "Non-Lead",
    OR(G887="Unknown", M887="Unknown"), "Unknown",
    OR(NOT(OR(G887="Lead", G887="Lead Lined Galvanized", G887="GRR", G887="Unknown")),
       NOT(OR(M887="Lead", M887="Lead Lined Galvanized", M887="GRR", M887="Unknown"))), "Non-Lead",
    TRUE, ""
)</f>
        <v/>
      </c>
      <c r="Y887" s="31" t="str">
        <f t="shared" si="40"/>
        <v/>
      </c>
      <c r="Z887" s="1" t="b">
        <v>0</v>
      </c>
      <c r="AA887" s="13"/>
      <c r="AB887" s="13"/>
      <c r="AC887" s="13"/>
      <c r="AD887" s="13"/>
      <c r="AE887" s="13"/>
      <c r="AG887" s="32" t="str" cm="1">
        <f t="array" ref="AG887">_xlfn.IFS(AH887="","",AH887="Yes",IF(ISNUMBER(U887),IF(U887&lt;1988,"Yes","No"),"No"),TRUE,"")</f>
        <v/>
      </c>
      <c r="AH887" s="32" t="str">
        <f t="shared" si="41"/>
        <v/>
      </c>
      <c r="AI887" s="32" t="str" cm="1">
        <f t="array" ref="AI887">_xlfn.IFS(AJ887="","",AJ887="Yes",IF(ISNUMBER(U887),IF(U887&lt;1988,"Yes","No"),"No"),TRUE,"No")</f>
        <v>No</v>
      </c>
      <c r="AJ887" s="32" t="str" cm="1">
        <f t="array" ref="AJ887">_xlfn.IFS(AND(S887="",T887=""),"",
     OR(S887="Lead",T887="Lead"),"No",
     OR(S887="Non-Lead Copper",T887="Non-Lead Copper"),"Yes",
     TRUE,"No")</f>
        <v>No</v>
      </c>
      <c r="AK887" s="32" t="str" cm="1">
        <f t="array" ref="AK887">_xlfn.IFS(AND(S887="",T887=""),"",
     OR(S887="Lead",T887="Lead"),"Yes",
     TRUE,"No")</f>
        <v>No</v>
      </c>
    </row>
    <row r="888" spans="1:37">
      <c r="A888" s="28">
        <v>886</v>
      </c>
      <c r="B888" s="2"/>
      <c r="C888" s="2"/>
      <c r="D888" s="3"/>
      <c r="E888" s="2"/>
      <c r="F888" s="5" t="s">
        <v>68</v>
      </c>
      <c r="G888" s="2"/>
      <c r="H888" s="2"/>
      <c r="I888" s="2"/>
      <c r="J888" s="2"/>
      <c r="K888" s="2"/>
      <c r="L888" s="2"/>
      <c r="M888" s="4"/>
      <c r="N888" s="2"/>
      <c r="O888" s="2"/>
      <c r="P888" s="2"/>
      <c r="Q888" s="2"/>
      <c r="R888" s="5"/>
      <c r="S888" s="2" t="s">
        <v>68</v>
      </c>
      <c r="T888" s="2" t="s">
        <v>68</v>
      </c>
      <c r="U888" s="34"/>
      <c r="V888" s="30" t="str" cm="1">
        <f t="array" ref="V888">_xlfn.IFS(
    D888="","",
    AND(D888="Single Family Residence",OR(X888="Lead",S888="Lead",T888="Lead"),OR(Q888="No",Q888="Unknown",Q888="")),"Tier 1",
    AND(D888="Single Family Residence",OR(X888="GRR",S888="Galvanized",T888="Galvanized",F888="Lead"),OR(Q888="No",Q888="Unknown",Q888="")),"Tier 3",
    AND(D888="Single Family Residence",AI888="Yes",OR(Q888="No",Q888="Unknown",Q888="")),"Tier 4",
    AND(D888&lt;&gt;"Single Family Residence",OR(X888="Lead",AK888="Yes"),OR(Q888="No",Q888="Unknown",Q888="")),"Tier 2",
    OR(Q888="No",Q888="Unknown",Q888=""),"Tier 5",
    Q888="Yes","No Tier",
    TRUE,"")</f>
        <v/>
      </c>
      <c r="W888" s="32" t="str">
        <f t="shared" si="39"/>
        <v>Unknown</v>
      </c>
      <c r="X888" s="32" t="str" cm="1">
        <f t="array" ref="X888">_xlfn.IFS(
    AND(G888="",M888=""), "",
    OR(G888="Lead", G888="Lead Lined Galvanized", M888="Lead", M888="Lead Lined Galvanized"), "Lead",
    AND(G888="GRR", M888="GRR"), "Non-Lead",
    OR(AND(G888="GRR", M888=""), AND(G888="", M888="GRR")), "Non-Lead",
    AND(G888&lt;&gt;"GRR", G888&lt;&gt;"", M888="GRR", OR(I888="Yes", I888="Unknown", I888="")), "GRR",
    AND(G888&lt;&gt;"GRR", G888&lt;&gt;"", M888="GRR", I888="No"), "Non-Lead",
    OR(G888="Unknown", M888="Unknown"), "Unknown",
    OR(NOT(OR(G888="Lead", G888="Lead Lined Galvanized", G888="GRR", G888="Unknown")),
       NOT(OR(M888="Lead", M888="Lead Lined Galvanized", M888="GRR", M888="Unknown"))), "Non-Lead",
    TRUE, ""
)</f>
        <v/>
      </c>
      <c r="Y888" s="31" t="str">
        <f t="shared" si="40"/>
        <v/>
      </c>
      <c r="Z888" s="1" t="b">
        <v>0</v>
      </c>
      <c r="AA888" s="13"/>
      <c r="AB888" s="13"/>
      <c r="AC888" s="13"/>
      <c r="AD888" s="13"/>
      <c r="AE888" s="13"/>
      <c r="AG888" s="32" t="str" cm="1">
        <f t="array" ref="AG888">_xlfn.IFS(AH888="","",AH888="Yes",IF(ISNUMBER(U888),IF(U888&lt;1988,"Yes","No"),"No"),TRUE,"")</f>
        <v/>
      </c>
      <c r="AH888" s="32" t="str">
        <f t="shared" si="41"/>
        <v/>
      </c>
      <c r="AI888" s="32" t="str" cm="1">
        <f t="array" ref="AI888">_xlfn.IFS(AJ888="","",AJ888="Yes",IF(ISNUMBER(U888),IF(U888&lt;1988,"Yes","No"),"No"),TRUE,"No")</f>
        <v>No</v>
      </c>
      <c r="AJ888" s="32" t="str" cm="1">
        <f t="array" ref="AJ888">_xlfn.IFS(AND(S888="",T888=""),"",
     OR(S888="Lead",T888="Lead"),"No",
     OR(S888="Non-Lead Copper",T888="Non-Lead Copper"),"Yes",
     TRUE,"No")</f>
        <v>No</v>
      </c>
      <c r="AK888" s="32" t="str" cm="1">
        <f t="array" ref="AK888">_xlfn.IFS(AND(S888="",T888=""),"",
     OR(S888="Lead",T888="Lead"),"Yes",
     TRUE,"No")</f>
        <v>No</v>
      </c>
    </row>
    <row r="889" spans="1:37">
      <c r="A889" s="28">
        <v>887</v>
      </c>
      <c r="B889" s="2"/>
      <c r="C889" s="2"/>
      <c r="D889" s="3"/>
      <c r="E889" s="2"/>
      <c r="F889" s="5" t="s">
        <v>68</v>
      </c>
      <c r="G889" s="2"/>
      <c r="H889" s="2"/>
      <c r="I889" s="2"/>
      <c r="J889" s="2"/>
      <c r="K889" s="2"/>
      <c r="L889" s="2"/>
      <c r="M889" s="4"/>
      <c r="N889" s="2"/>
      <c r="O889" s="2"/>
      <c r="P889" s="2"/>
      <c r="Q889" s="2"/>
      <c r="R889" s="5"/>
      <c r="S889" s="2" t="s">
        <v>68</v>
      </c>
      <c r="T889" s="2" t="s">
        <v>68</v>
      </c>
      <c r="U889" s="34"/>
      <c r="V889" s="30" t="str" cm="1">
        <f t="array" ref="V889">_xlfn.IFS(
    D889="","",
    AND(D889="Single Family Residence",OR(X889="Lead",S889="Lead",T889="Lead"),OR(Q889="No",Q889="Unknown",Q889="")),"Tier 1",
    AND(D889="Single Family Residence",OR(X889="GRR",S889="Galvanized",T889="Galvanized",F889="Lead"),OR(Q889="No",Q889="Unknown",Q889="")),"Tier 3",
    AND(D889="Single Family Residence",AI889="Yes",OR(Q889="No",Q889="Unknown",Q889="")),"Tier 4",
    AND(D889&lt;&gt;"Single Family Residence",OR(X889="Lead",AK889="Yes"),OR(Q889="No",Q889="Unknown",Q889="")),"Tier 2",
    OR(Q889="No",Q889="Unknown",Q889=""),"Tier 5",
    Q889="Yes","No Tier",
    TRUE,"")</f>
        <v/>
      </c>
      <c r="W889" s="32" t="str">
        <f t="shared" si="39"/>
        <v>Unknown</v>
      </c>
      <c r="X889" s="32" t="str" cm="1">
        <f t="array" ref="X889">_xlfn.IFS(
    AND(G889="",M889=""), "",
    OR(G889="Lead", G889="Lead Lined Galvanized", M889="Lead", M889="Lead Lined Galvanized"), "Lead",
    AND(G889="GRR", M889="GRR"), "Non-Lead",
    OR(AND(G889="GRR", M889=""), AND(G889="", M889="GRR")), "Non-Lead",
    AND(G889&lt;&gt;"GRR", G889&lt;&gt;"", M889="GRR", OR(I889="Yes", I889="Unknown", I889="")), "GRR",
    AND(G889&lt;&gt;"GRR", G889&lt;&gt;"", M889="GRR", I889="No"), "Non-Lead",
    OR(G889="Unknown", M889="Unknown"), "Unknown",
    OR(NOT(OR(G889="Lead", G889="Lead Lined Galvanized", G889="GRR", G889="Unknown")),
       NOT(OR(M889="Lead", M889="Lead Lined Galvanized", M889="GRR", M889="Unknown"))), "Non-Lead",
    TRUE, ""
)</f>
        <v/>
      </c>
      <c r="Y889" s="31" t="str">
        <f t="shared" si="40"/>
        <v/>
      </c>
      <c r="Z889" s="1" t="b">
        <v>0</v>
      </c>
      <c r="AA889" s="13"/>
      <c r="AB889" s="13"/>
      <c r="AC889" s="13"/>
      <c r="AD889" s="13"/>
      <c r="AE889" s="13"/>
      <c r="AG889" s="32" t="str" cm="1">
        <f t="array" ref="AG889">_xlfn.IFS(AH889="","",AH889="Yes",IF(ISNUMBER(U889),IF(U889&lt;1988,"Yes","No"),"No"),TRUE,"")</f>
        <v/>
      </c>
      <c r="AH889" s="32" t="str">
        <f t="shared" si="41"/>
        <v/>
      </c>
      <c r="AI889" s="32" t="str" cm="1">
        <f t="array" ref="AI889">_xlfn.IFS(AJ889="","",AJ889="Yes",IF(ISNUMBER(U889),IF(U889&lt;1988,"Yes","No"),"No"),TRUE,"No")</f>
        <v>No</v>
      </c>
      <c r="AJ889" s="32" t="str" cm="1">
        <f t="array" ref="AJ889">_xlfn.IFS(AND(S889="",T889=""),"",
     OR(S889="Lead",T889="Lead"),"No",
     OR(S889="Non-Lead Copper",T889="Non-Lead Copper"),"Yes",
     TRUE,"No")</f>
        <v>No</v>
      </c>
      <c r="AK889" s="32" t="str" cm="1">
        <f t="array" ref="AK889">_xlfn.IFS(AND(S889="",T889=""),"",
     OR(S889="Lead",T889="Lead"),"Yes",
     TRUE,"No")</f>
        <v>No</v>
      </c>
    </row>
    <row r="890" spans="1:37">
      <c r="A890" s="28">
        <v>888</v>
      </c>
      <c r="B890" s="2"/>
      <c r="C890" s="2"/>
      <c r="D890" s="3"/>
      <c r="E890" s="2"/>
      <c r="F890" s="5" t="s">
        <v>68</v>
      </c>
      <c r="G890" s="2"/>
      <c r="H890" s="2"/>
      <c r="I890" s="2"/>
      <c r="J890" s="2"/>
      <c r="K890" s="2"/>
      <c r="L890" s="2"/>
      <c r="M890" s="4"/>
      <c r="N890" s="2"/>
      <c r="O890" s="2"/>
      <c r="P890" s="2"/>
      <c r="Q890" s="2"/>
      <c r="R890" s="5"/>
      <c r="S890" s="2" t="s">
        <v>68</v>
      </c>
      <c r="T890" s="2" t="s">
        <v>68</v>
      </c>
      <c r="U890" s="34"/>
      <c r="V890" s="30" t="str" cm="1">
        <f t="array" ref="V890">_xlfn.IFS(
    D890="","",
    AND(D890="Single Family Residence",OR(X890="Lead",S890="Lead",T890="Lead"),OR(Q890="No",Q890="Unknown",Q890="")),"Tier 1",
    AND(D890="Single Family Residence",OR(X890="GRR",S890="Galvanized",T890="Galvanized",F890="Lead"),OR(Q890="No",Q890="Unknown",Q890="")),"Tier 3",
    AND(D890="Single Family Residence",AI890="Yes",OR(Q890="No",Q890="Unknown",Q890="")),"Tier 4",
    AND(D890&lt;&gt;"Single Family Residence",OR(X890="Lead",AK890="Yes"),OR(Q890="No",Q890="Unknown",Q890="")),"Tier 2",
    OR(Q890="No",Q890="Unknown",Q890=""),"Tier 5",
    Q890="Yes","No Tier",
    TRUE,"")</f>
        <v/>
      </c>
      <c r="W890" s="32" t="str">
        <f t="shared" si="39"/>
        <v>Unknown</v>
      </c>
      <c r="X890" s="32" t="str" cm="1">
        <f t="array" ref="X890">_xlfn.IFS(
    AND(G890="",M890=""), "",
    OR(G890="Lead", G890="Lead Lined Galvanized", M890="Lead", M890="Lead Lined Galvanized"), "Lead",
    AND(G890="GRR", M890="GRR"), "Non-Lead",
    OR(AND(G890="GRR", M890=""), AND(G890="", M890="GRR")), "Non-Lead",
    AND(G890&lt;&gt;"GRR", G890&lt;&gt;"", M890="GRR", OR(I890="Yes", I890="Unknown", I890="")), "GRR",
    AND(G890&lt;&gt;"GRR", G890&lt;&gt;"", M890="GRR", I890="No"), "Non-Lead",
    OR(G890="Unknown", M890="Unknown"), "Unknown",
    OR(NOT(OR(G890="Lead", G890="Lead Lined Galvanized", G890="GRR", G890="Unknown")),
       NOT(OR(M890="Lead", M890="Lead Lined Galvanized", M890="GRR", M890="Unknown"))), "Non-Lead",
    TRUE, ""
)</f>
        <v/>
      </c>
      <c r="Y890" s="31" t="str">
        <f t="shared" si="40"/>
        <v/>
      </c>
      <c r="Z890" s="1" t="b">
        <v>0</v>
      </c>
      <c r="AA890" s="13"/>
      <c r="AB890" s="13"/>
      <c r="AC890" s="13"/>
      <c r="AD890" s="13"/>
      <c r="AE890" s="13"/>
      <c r="AG890" s="32" t="str" cm="1">
        <f t="array" ref="AG890">_xlfn.IFS(AH890="","",AH890="Yes",IF(ISNUMBER(U890),IF(U890&lt;1988,"Yes","No"),"No"),TRUE,"")</f>
        <v/>
      </c>
      <c r="AH890" s="32" t="str">
        <f t="shared" si="41"/>
        <v/>
      </c>
      <c r="AI890" s="32" t="str" cm="1">
        <f t="array" ref="AI890">_xlfn.IFS(AJ890="","",AJ890="Yes",IF(ISNUMBER(U890),IF(U890&lt;1988,"Yes","No"),"No"),TRUE,"No")</f>
        <v>No</v>
      </c>
      <c r="AJ890" s="32" t="str" cm="1">
        <f t="array" ref="AJ890">_xlfn.IFS(AND(S890="",T890=""),"",
     OR(S890="Lead",T890="Lead"),"No",
     OR(S890="Non-Lead Copper",T890="Non-Lead Copper"),"Yes",
     TRUE,"No")</f>
        <v>No</v>
      </c>
      <c r="AK890" s="32" t="str" cm="1">
        <f t="array" ref="AK890">_xlfn.IFS(AND(S890="",T890=""),"",
     OR(S890="Lead",T890="Lead"),"Yes",
     TRUE,"No")</f>
        <v>No</v>
      </c>
    </row>
    <row r="891" spans="1:37">
      <c r="A891" s="28">
        <v>889</v>
      </c>
      <c r="B891" s="2"/>
      <c r="C891" s="2"/>
      <c r="D891" s="3"/>
      <c r="E891" s="2"/>
      <c r="F891" s="5" t="s">
        <v>68</v>
      </c>
      <c r="G891" s="2"/>
      <c r="H891" s="2"/>
      <c r="I891" s="2"/>
      <c r="J891" s="2"/>
      <c r="K891" s="2"/>
      <c r="L891" s="2"/>
      <c r="M891" s="4"/>
      <c r="N891" s="2"/>
      <c r="O891" s="2"/>
      <c r="P891" s="2"/>
      <c r="Q891" s="2"/>
      <c r="R891" s="5"/>
      <c r="S891" s="2" t="s">
        <v>68</v>
      </c>
      <c r="T891" s="2" t="s">
        <v>68</v>
      </c>
      <c r="U891" s="34"/>
      <c r="V891" s="30" t="str" cm="1">
        <f t="array" ref="V891">_xlfn.IFS(
    D891="","",
    AND(D891="Single Family Residence",OR(X891="Lead",S891="Lead",T891="Lead"),OR(Q891="No",Q891="Unknown",Q891="")),"Tier 1",
    AND(D891="Single Family Residence",OR(X891="GRR",S891="Galvanized",T891="Galvanized",F891="Lead"),OR(Q891="No",Q891="Unknown",Q891="")),"Tier 3",
    AND(D891="Single Family Residence",AI891="Yes",OR(Q891="No",Q891="Unknown",Q891="")),"Tier 4",
    AND(D891&lt;&gt;"Single Family Residence",OR(X891="Lead",AK891="Yes"),OR(Q891="No",Q891="Unknown",Q891="")),"Tier 2",
    OR(Q891="No",Q891="Unknown",Q891=""),"Tier 5",
    Q891="Yes","No Tier",
    TRUE,"")</f>
        <v/>
      </c>
      <c r="W891" s="32" t="str">
        <f t="shared" si="39"/>
        <v>Unknown</v>
      </c>
      <c r="X891" s="32" t="str" cm="1">
        <f t="array" ref="X891">_xlfn.IFS(
    AND(G891="",M891=""), "",
    OR(G891="Lead", G891="Lead Lined Galvanized", M891="Lead", M891="Lead Lined Galvanized"), "Lead",
    AND(G891="GRR", M891="GRR"), "Non-Lead",
    OR(AND(G891="GRR", M891=""), AND(G891="", M891="GRR")), "Non-Lead",
    AND(G891&lt;&gt;"GRR", G891&lt;&gt;"", M891="GRR", OR(I891="Yes", I891="Unknown", I891="")), "GRR",
    AND(G891&lt;&gt;"GRR", G891&lt;&gt;"", M891="GRR", I891="No"), "Non-Lead",
    OR(G891="Unknown", M891="Unknown"), "Unknown",
    OR(NOT(OR(G891="Lead", G891="Lead Lined Galvanized", G891="GRR", G891="Unknown")),
       NOT(OR(M891="Lead", M891="Lead Lined Galvanized", M891="GRR", M891="Unknown"))), "Non-Lead",
    TRUE, ""
)</f>
        <v/>
      </c>
      <c r="Y891" s="31" t="str">
        <f t="shared" si="40"/>
        <v/>
      </c>
      <c r="Z891" s="1" t="b">
        <v>0</v>
      </c>
      <c r="AA891" s="13"/>
      <c r="AB891" s="13"/>
      <c r="AC891" s="13"/>
      <c r="AD891" s="13"/>
      <c r="AE891" s="13"/>
      <c r="AG891" s="32" t="str" cm="1">
        <f t="array" ref="AG891">_xlfn.IFS(AH891="","",AH891="Yes",IF(ISNUMBER(U891),IF(U891&lt;1988,"Yes","No"),"No"),TRUE,"")</f>
        <v/>
      </c>
      <c r="AH891" s="32" t="str">
        <f t="shared" si="41"/>
        <v/>
      </c>
      <c r="AI891" s="32" t="str" cm="1">
        <f t="array" ref="AI891">_xlfn.IFS(AJ891="","",AJ891="Yes",IF(ISNUMBER(U891),IF(U891&lt;1988,"Yes","No"),"No"),TRUE,"No")</f>
        <v>No</v>
      </c>
      <c r="AJ891" s="32" t="str" cm="1">
        <f t="array" ref="AJ891">_xlfn.IFS(AND(S891="",T891=""),"",
     OR(S891="Lead",T891="Lead"),"No",
     OR(S891="Non-Lead Copper",T891="Non-Lead Copper"),"Yes",
     TRUE,"No")</f>
        <v>No</v>
      </c>
      <c r="AK891" s="32" t="str" cm="1">
        <f t="array" ref="AK891">_xlfn.IFS(AND(S891="",T891=""),"",
     OR(S891="Lead",T891="Lead"),"Yes",
     TRUE,"No")</f>
        <v>No</v>
      </c>
    </row>
    <row r="892" spans="1:37">
      <c r="A892" s="28">
        <v>890</v>
      </c>
      <c r="B892" s="2"/>
      <c r="C892" s="2"/>
      <c r="D892" s="3"/>
      <c r="E892" s="2"/>
      <c r="F892" s="5" t="s">
        <v>68</v>
      </c>
      <c r="G892" s="2"/>
      <c r="H892" s="2"/>
      <c r="I892" s="2"/>
      <c r="J892" s="2"/>
      <c r="K892" s="2"/>
      <c r="L892" s="2"/>
      <c r="M892" s="4"/>
      <c r="N892" s="2"/>
      <c r="O892" s="2"/>
      <c r="P892" s="2"/>
      <c r="Q892" s="2"/>
      <c r="R892" s="5"/>
      <c r="S892" s="2" t="s">
        <v>68</v>
      </c>
      <c r="T892" s="2" t="s">
        <v>68</v>
      </c>
      <c r="U892" s="34"/>
      <c r="V892" s="30" t="str" cm="1">
        <f t="array" ref="V892">_xlfn.IFS(
    D892="","",
    AND(D892="Single Family Residence",OR(X892="Lead",S892="Lead",T892="Lead"),OR(Q892="No",Q892="Unknown",Q892="")),"Tier 1",
    AND(D892="Single Family Residence",OR(X892="GRR",S892="Galvanized",T892="Galvanized",F892="Lead"),OR(Q892="No",Q892="Unknown",Q892="")),"Tier 3",
    AND(D892="Single Family Residence",AI892="Yes",OR(Q892="No",Q892="Unknown",Q892="")),"Tier 4",
    AND(D892&lt;&gt;"Single Family Residence",OR(X892="Lead",AK892="Yes"),OR(Q892="No",Q892="Unknown",Q892="")),"Tier 2",
    OR(Q892="No",Q892="Unknown",Q892=""),"Tier 5",
    Q892="Yes","No Tier",
    TRUE,"")</f>
        <v/>
      </c>
      <c r="W892" s="32" t="str">
        <f t="shared" si="39"/>
        <v>Unknown</v>
      </c>
      <c r="X892" s="32" t="str" cm="1">
        <f t="array" ref="X892">_xlfn.IFS(
    AND(G892="",M892=""), "",
    OR(G892="Lead", G892="Lead Lined Galvanized", M892="Lead", M892="Lead Lined Galvanized"), "Lead",
    AND(G892="GRR", M892="GRR"), "Non-Lead",
    OR(AND(G892="GRR", M892=""), AND(G892="", M892="GRR")), "Non-Lead",
    AND(G892&lt;&gt;"GRR", G892&lt;&gt;"", M892="GRR", OR(I892="Yes", I892="Unknown", I892="")), "GRR",
    AND(G892&lt;&gt;"GRR", G892&lt;&gt;"", M892="GRR", I892="No"), "Non-Lead",
    OR(G892="Unknown", M892="Unknown"), "Unknown",
    OR(NOT(OR(G892="Lead", G892="Lead Lined Galvanized", G892="GRR", G892="Unknown")),
       NOT(OR(M892="Lead", M892="Lead Lined Galvanized", M892="GRR", M892="Unknown"))), "Non-Lead",
    TRUE, ""
)</f>
        <v/>
      </c>
      <c r="Y892" s="31" t="str">
        <f t="shared" si="40"/>
        <v/>
      </c>
      <c r="Z892" s="1" t="b">
        <v>0</v>
      </c>
      <c r="AA892" s="13"/>
      <c r="AB892" s="13"/>
      <c r="AC892" s="13"/>
      <c r="AD892" s="13"/>
      <c r="AE892" s="13"/>
      <c r="AG892" s="32" t="str" cm="1">
        <f t="array" ref="AG892">_xlfn.IFS(AH892="","",AH892="Yes",IF(ISNUMBER(U892),IF(U892&lt;1988,"Yes","No"),"No"),TRUE,"")</f>
        <v/>
      </c>
      <c r="AH892" s="32" t="str">
        <f t="shared" si="41"/>
        <v/>
      </c>
      <c r="AI892" s="32" t="str" cm="1">
        <f t="array" ref="AI892">_xlfn.IFS(AJ892="","",AJ892="Yes",IF(ISNUMBER(U892),IF(U892&lt;1988,"Yes","No"),"No"),TRUE,"No")</f>
        <v>No</v>
      </c>
      <c r="AJ892" s="32" t="str" cm="1">
        <f t="array" ref="AJ892">_xlfn.IFS(AND(S892="",T892=""),"",
     OR(S892="Lead",T892="Lead"),"No",
     OR(S892="Non-Lead Copper",T892="Non-Lead Copper"),"Yes",
     TRUE,"No")</f>
        <v>No</v>
      </c>
      <c r="AK892" s="32" t="str" cm="1">
        <f t="array" ref="AK892">_xlfn.IFS(AND(S892="",T892=""),"",
     OR(S892="Lead",T892="Lead"),"Yes",
     TRUE,"No")</f>
        <v>No</v>
      </c>
    </row>
    <row r="893" spans="1:37">
      <c r="A893" s="28">
        <v>891</v>
      </c>
      <c r="B893" s="2"/>
      <c r="C893" s="2"/>
      <c r="D893" s="3"/>
      <c r="E893" s="2"/>
      <c r="F893" s="5" t="s">
        <v>68</v>
      </c>
      <c r="G893" s="2"/>
      <c r="H893" s="2"/>
      <c r="I893" s="2"/>
      <c r="J893" s="2"/>
      <c r="K893" s="2"/>
      <c r="L893" s="2"/>
      <c r="M893" s="4"/>
      <c r="N893" s="2"/>
      <c r="O893" s="2"/>
      <c r="P893" s="2"/>
      <c r="Q893" s="2"/>
      <c r="R893" s="5"/>
      <c r="S893" s="2" t="s">
        <v>68</v>
      </c>
      <c r="T893" s="2" t="s">
        <v>68</v>
      </c>
      <c r="U893" s="34"/>
      <c r="V893" s="30" t="str" cm="1">
        <f t="array" ref="V893">_xlfn.IFS(
    D893="","",
    AND(D893="Single Family Residence",OR(X893="Lead",S893="Lead",T893="Lead"),OR(Q893="No",Q893="Unknown",Q893="")),"Tier 1",
    AND(D893="Single Family Residence",OR(X893="GRR",S893="Galvanized",T893="Galvanized",F893="Lead"),OR(Q893="No",Q893="Unknown",Q893="")),"Tier 3",
    AND(D893="Single Family Residence",AI893="Yes",OR(Q893="No",Q893="Unknown",Q893="")),"Tier 4",
    AND(D893&lt;&gt;"Single Family Residence",OR(X893="Lead",AK893="Yes"),OR(Q893="No",Q893="Unknown",Q893="")),"Tier 2",
    OR(Q893="No",Q893="Unknown",Q893=""),"Tier 5",
    Q893="Yes","No Tier",
    TRUE,"")</f>
        <v/>
      </c>
      <c r="W893" s="32" t="str">
        <f t="shared" si="39"/>
        <v>Unknown</v>
      </c>
      <c r="X893" s="32" t="str" cm="1">
        <f t="array" ref="X893">_xlfn.IFS(
    AND(G893="",M893=""), "",
    OR(G893="Lead", G893="Lead Lined Galvanized", M893="Lead", M893="Lead Lined Galvanized"), "Lead",
    AND(G893="GRR", M893="GRR"), "Non-Lead",
    OR(AND(G893="GRR", M893=""), AND(G893="", M893="GRR")), "Non-Lead",
    AND(G893&lt;&gt;"GRR", G893&lt;&gt;"", M893="GRR", OR(I893="Yes", I893="Unknown", I893="")), "GRR",
    AND(G893&lt;&gt;"GRR", G893&lt;&gt;"", M893="GRR", I893="No"), "Non-Lead",
    OR(G893="Unknown", M893="Unknown"), "Unknown",
    OR(NOT(OR(G893="Lead", G893="Lead Lined Galvanized", G893="GRR", G893="Unknown")),
       NOT(OR(M893="Lead", M893="Lead Lined Galvanized", M893="GRR", M893="Unknown"))), "Non-Lead",
    TRUE, ""
)</f>
        <v/>
      </c>
      <c r="Y893" s="31" t="str">
        <f t="shared" si="40"/>
        <v/>
      </c>
      <c r="Z893" s="1" t="b">
        <v>0</v>
      </c>
      <c r="AA893" s="13"/>
      <c r="AB893" s="13"/>
      <c r="AC893" s="13"/>
      <c r="AD893" s="13"/>
      <c r="AE893" s="13"/>
      <c r="AG893" s="32" t="str" cm="1">
        <f t="array" ref="AG893">_xlfn.IFS(AH893="","",AH893="Yes",IF(ISNUMBER(U893),IF(U893&lt;1988,"Yes","No"),"No"),TRUE,"")</f>
        <v/>
      </c>
      <c r="AH893" s="32" t="str">
        <f t="shared" si="41"/>
        <v/>
      </c>
      <c r="AI893" s="32" t="str" cm="1">
        <f t="array" ref="AI893">_xlfn.IFS(AJ893="","",AJ893="Yes",IF(ISNUMBER(U893),IF(U893&lt;1988,"Yes","No"),"No"),TRUE,"No")</f>
        <v>No</v>
      </c>
      <c r="AJ893" s="32" t="str" cm="1">
        <f t="array" ref="AJ893">_xlfn.IFS(AND(S893="",T893=""),"",
     OR(S893="Lead",T893="Lead"),"No",
     OR(S893="Non-Lead Copper",T893="Non-Lead Copper"),"Yes",
     TRUE,"No")</f>
        <v>No</v>
      </c>
      <c r="AK893" s="32" t="str" cm="1">
        <f t="array" ref="AK893">_xlfn.IFS(AND(S893="",T893=""),"",
     OR(S893="Lead",T893="Lead"),"Yes",
     TRUE,"No")</f>
        <v>No</v>
      </c>
    </row>
    <row r="894" spans="1:37">
      <c r="A894" s="28">
        <v>892</v>
      </c>
      <c r="B894" s="2"/>
      <c r="C894" s="2"/>
      <c r="D894" s="3"/>
      <c r="E894" s="2"/>
      <c r="F894" s="5" t="s">
        <v>68</v>
      </c>
      <c r="G894" s="2"/>
      <c r="H894" s="2"/>
      <c r="I894" s="2"/>
      <c r="J894" s="2"/>
      <c r="K894" s="2"/>
      <c r="L894" s="2"/>
      <c r="M894" s="4"/>
      <c r="N894" s="2"/>
      <c r="O894" s="2"/>
      <c r="P894" s="2"/>
      <c r="Q894" s="2"/>
      <c r="R894" s="5"/>
      <c r="S894" s="2" t="s">
        <v>68</v>
      </c>
      <c r="T894" s="2" t="s">
        <v>68</v>
      </c>
      <c r="U894" s="34"/>
      <c r="V894" s="30" t="str" cm="1">
        <f t="array" ref="V894">_xlfn.IFS(
    D894="","",
    AND(D894="Single Family Residence",OR(X894="Lead",S894="Lead",T894="Lead"),OR(Q894="No",Q894="Unknown",Q894="")),"Tier 1",
    AND(D894="Single Family Residence",OR(X894="GRR",S894="Galvanized",T894="Galvanized",F894="Lead"),OR(Q894="No",Q894="Unknown",Q894="")),"Tier 3",
    AND(D894="Single Family Residence",AI894="Yes",OR(Q894="No",Q894="Unknown",Q894="")),"Tier 4",
    AND(D894&lt;&gt;"Single Family Residence",OR(X894="Lead",AK894="Yes"),OR(Q894="No",Q894="Unknown",Q894="")),"Tier 2",
    OR(Q894="No",Q894="Unknown",Q894=""),"Tier 5",
    Q894="Yes","No Tier",
    TRUE,"")</f>
        <v/>
      </c>
      <c r="W894" s="32" t="str">
        <f t="shared" si="39"/>
        <v>Unknown</v>
      </c>
      <c r="X894" s="32" t="str" cm="1">
        <f t="array" ref="X894">_xlfn.IFS(
    AND(G894="",M894=""), "",
    OR(G894="Lead", G894="Lead Lined Galvanized", M894="Lead", M894="Lead Lined Galvanized"), "Lead",
    AND(G894="GRR", M894="GRR"), "Non-Lead",
    OR(AND(G894="GRR", M894=""), AND(G894="", M894="GRR")), "Non-Lead",
    AND(G894&lt;&gt;"GRR", G894&lt;&gt;"", M894="GRR", OR(I894="Yes", I894="Unknown", I894="")), "GRR",
    AND(G894&lt;&gt;"GRR", G894&lt;&gt;"", M894="GRR", I894="No"), "Non-Lead",
    OR(G894="Unknown", M894="Unknown"), "Unknown",
    OR(NOT(OR(G894="Lead", G894="Lead Lined Galvanized", G894="GRR", G894="Unknown")),
       NOT(OR(M894="Lead", M894="Lead Lined Galvanized", M894="GRR", M894="Unknown"))), "Non-Lead",
    TRUE, ""
)</f>
        <v/>
      </c>
      <c r="Y894" s="31" t="str">
        <f t="shared" si="40"/>
        <v/>
      </c>
      <c r="Z894" s="1" t="b">
        <v>0</v>
      </c>
      <c r="AA894" s="13"/>
      <c r="AB894" s="13"/>
      <c r="AC894" s="13"/>
      <c r="AD894" s="13"/>
      <c r="AE894" s="13"/>
      <c r="AG894" s="32" t="str" cm="1">
        <f t="array" ref="AG894">_xlfn.IFS(AH894="","",AH894="Yes",IF(ISNUMBER(U894),IF(U894&lt;1988,"Yes","No"),"No"),TRUE,"")</f>
        <v/>
      </c>
      <c r="AH894" s="32" t="str">
        <f t="shared" si="41"/>
        <v/>
      </c>
      <c r="AI894" s="32" t="str" cm="1">
        <f t="array" ref="AI894">_xlfn.IFS(AJ894="","",AJ894="Yes",IF(ISNUMBER(U894),IF(U894&lt;1988,"Yes","No"),"No"),TRUE,"No")</f>
        <v>No</v>
      </c>
      <c r="AJ894" s="32" t="str" cm="1">
        <f t="array" ref="AJ894">_xlfn.IFS(AND(S894="",T894=""),"",
     OR(S894="Lead",T894="Lead"),"No",
     OR(S894="Non-Lead Copper",T894="Non-Lead Copper"),"Yes",
     TRUE,"No")</f>
        <v>No</v>
      </c>
      <c r="AK894" s="32" t="str" cm="1">
        <f t="array" ref="AK894">_xlfn.IFS(AND(S894="",T894=""),"",
     OR(S894="Lead",T894="Lead"),"Yes",
     TRUE,"No")</f>
        <v>No</v>
      </c>
    </row>
    <row r="895" spans="1:37">
      <c r="A895" s="28">
        <v>893</v>
      </c>
      <c r="B895" s="2"/>
      <c r="C895" s="2"/>
      <c r="D895" s="3"/>
      <c r="E895" s="2"/>
      <c r="F895" s="5" t="s">
        <v>68</v>
      </c>
      <c r="G895" s="2"/>
      <c r="H895" s="2"/>
      <c r="I895" s="2"/>
      <c r="J895" s="2"/>
      <c r="K895" s="2"/>
      <c r="L895" s="2"/>
      <c r="M895" s="4"/>
      <c r="N895" s="2"/>
      <c r="O895" s="2"/>
      <c r="P895" s="2"/>
      <c r="Q895" s="2"/>
      <c r="R895" s="5"/>
      <c r="S895" s="2" t="s">
        <v>68</v>
      </c>
      <c r="T895" s="2" t="s">
        <v>68</v>
      </c>
      <c r="U895" s="34"/>
      <c r="V895" s="30" t="str" cm="1">
        <f t="array" ref="V895">_xlfn.IFS(
    D895="","",
    AND(D895="Single Family Residence",OR(X895="Lead",S895="Lead",T895="Lead"),OR(Q895="No",Q895="Unknown",Q895="")),"Tier 1",
    AND(D895="Single Family Residence",OR(X895="GRR",S895="Galvanized",T895="Galvanized",F895="Lead"),OR(Q895="No",Q895="Unknown",Q895="")),"Tier 3",
    AND(D895="Single Family Residence",AI895="Yes",OR(Q895="No",Q895="Unknown",Q895="")),"Tier 4",
    AND(D895&lt;&gt;"Single Family Residence",OR(X895="Lead",AK895="Yes"),OR(Q895="No",Q895="Unknown",Q895="")),"Tier 2",
    OR(Q895="No",Q895="Unknown",Q895=""),"Tier 5",
    Q895="Yes","No Tier",
    TRUE,"")</f>
        <v/>
      </c>
      <c r="W895" s="32" t="str">
        <f t="shared" si="39"/>
        <v>Unknown</v>
      </c>
      <c r="X895" s="32" t="str" cm="1">
        <f t="array" ref="X895">_xlfn.IFS(
    AND(G895="",M895=""), "",
    OR(G895="Lead", G895="Lead Lined Galvanized", M895="Lead", M895="Lead Lined Galvanized"), "Lead",
    AND(G895="GRR", M895="GRR"), "Non-Lead",
    OR(AND(G895="GRR", M895=""), AND(G895="", M895="GRR")), "Non-Lead",
    AND(G895&lt;&gt;"GRR", G895&lt;&gt;"", M895="GRR", OR(I895="Yes", I895="Unknown", I895="")), "GRR",
    AND(G895&lt;&gt;"GRR", G895&lt;&gt;"", M895="GRR", I895="No"), "Non-Lead",
    OR(G895="Unknown", M895="Unknown"), "Unknown",
    OR(NOT(OR(G895="Lead", G895="Lead Lined Galvanized", G895="GRR", G895="Unknown")),
       NOT(OR(M895="Lead", M895="Lead Lined Galvanized", M895="GRR", M895="Unknown"))), "Non-Lead",
    TRUE, ""
)</f>
        <v/>
      </c>
      <c r="Y895" s="31" t="str">
        <f t="shared" si="40"/>
        <v/>
      </c>
      <c r="Z895" s="1" t="b">
        <v>0</v>
      </c>
      <c r="AA895" s="13"/>
      <c r="AB895" s="13"/>
      <c r="AC895" s="13"/>
      <c r="AD895" s="13"/>
      <c r="AE895" s="13"/>
      <c r="AG895" s="32" t="str" cm="1">
        <f t="array" ref="AG895">_xlfn.IFS(AH895="","",AH895="Yes",IF(ISNUMBER(U895),IF(U895&lt;1988,"Yes","No"),"No"),TRUE,"")</f>
        <v/>
      </c>
      <c r="AH895" s="32" t="str">
        <f t="shared" si="41"/>
        <v/>
      </c>
      <c r="AI895" s="32" t="str" cm="1">
        <f t="array" ref="AI895">_xlfn.IFS(AJ895="","",AJ895="Yes",IF(ISNUMBER(U895),IF(U895&lt;1988,"Yes","No"),"No"),TRUE,"No")</f>
        <v>No</v>
      </c>
      <c r="AJ895" s="32" t="str" cm="1">
        <f t="array" ref="AJ895">_xlfn.IFS(AND(S895="",T895=""),"",
     OR(S895="Lead",T895="Lead"),"No",
     OR(S895="Non-Lead Copper",T895="Non-Lead Copper"),"Yes",
     TRUE,"No")</f>
        <v>No</v>
      </c>
      <c r="AK895" s="32" t="str" cm="1">
        <f t="array" ref="AK895">_xlfn.IFS(AND(S895="",T895=""),"",
     OR(S895="Lead",T895="Lead"),"Yes",
     TRUE,"No")</f>
        <v>No</v>
      </c>
    </row>
    <row r="896" spans="1:37">
      <c r="A896" s="28">
        <v>894</v>
      </c>
      <c r="B896" s="2"/>
      <c r="C896" s="2"/>
      <c r="D896" s="3"/>
      <c r="E896" s="2"/>
      <c r="F896" s="5" t="s">
        <v>68</v>
      </c>
      <c r="G896" s="2"/>
      <c r="H896" s="2"/>
      <c r="I896" s="2"/>
      <c r="J896" s="2"/>
      <c r="K896" s="2"/>
      <c r="L896" s="2"/>
      <c r="M896" s="4"/>
      <c r="N896" s="2"/>
      <c r="O896" s="2"/>
      <c r="P896" s="2"/>
      <c r="Q896" s="2"/>
      <c r="R896" s="5"/>
      <c r="S896" s="2" t="s">
        <v>68</v>
      </c>
      <c r="T896" s="2" t="s">
        <v>68</v>
      </c>
      <c r="U896" s="34"/>
      <c r="V896" s="30" t="str" cm="1">
        <f t="array" ref="V896">_xlfn.IFS(
    D896="","",
    AND(D896="Single Family Residence",OR(X896="Lead",S896="Lead",T896="Lead"),OR(Q896="No",Q896="Unknown",Q896="")),"Tier 1",
    AND(D896="Single Family Residence",OR(X896="GRR",S896="Galvanized",T896="Galvanized",F896="Lead"),OR(Q896="No",Q896="Unknown",Q896="")),"Tier 3",
    AND(D896="Single Family Residence",AI896="Yes",OR(Q896="No",Q896="Unknown",Q896="")),"Tier 4",
    AND(D896&lt;&gt;"Single Family Residence",OR(X896="Lead",AK896="Yes"),OR(Q896="No",Q896="Unknown",Q896="")),"Tier 2",
    OR(Q896="No",Q896="Unknown",Q896=""),"Tier 5",
    Q896="Yes","No Tier",
    TRUE,"")</f>
        <v/>
      </c>
      <c r="W896" s="32" t="str">
        <f t="shared" si="39"/>
        <v>Unknown</v>
      </c>
      <c r="X896" s="32" t="str" cm="1">
        <f t="array" ref="X896">_xlfn.IFS(
    AND(G896="",M896=""), "",
    OR(G896="Lead", G896="Lead Lined Galvanized", M896="Lead", M896="Lead Lined Galvanized"), "Lead",
    AND(G896="GRR", M896="GRR"), "Non-Lead",
    OR(AND(G896="GRR", M896=""), AND(G896="", M896="GRR")), "Non-Lead",
    AND(G896&lt;&gt;"GRR", G896&lt;&gt;"", M896="GRR", OR(I896="Yes", I896="Unknown", I896="")), "GRR",
    AND(G896&lt;&gt;"GRR", G896&lt;&gt;"", M896="GRR", I896="No"), "Non-Lead",
    OR(G896="Unknown", M896="Unknown"), "Unknown",
    OR(NOT(OR(G896="Lead", G896="Lead Lined Galvanized", G896="GRR", G896="Unknown")),
       NOT(OR(M896="Lead", M896="Lead Lined Galvanized", M896="GRR", M896="Unknown"))), "Non-Lead",
    TRUE, ""
)</f>
        <v/>
      </c>
      <c r="Y896" s="31" t="str">
        <f t="shared" si="40"/>
        <v/>
      </c>
      <c r="Z896" s="1" t="b">
        <v>0</v>
      </c>
      <c r="AA896" s="13"/>
      <c r="AB896" s="13"/>
      <c r="AC896" s="13"/>
      <c r="AD896" s="13"/>
      <c r="AE896" s="13"/>
      <c r="AG896" s="32" t="str" cm="1">
        <f t="array" ref="AG896">_xlfn.IFS(AH896="","",AH896="Yes",IF(ISNUMBER(U896),IF(U896&lt;1988,"Yes","No"),"No"),TRUE,"")</f>
        <v/>
      </c>
      <c r="AH896" s="32" t="str">
        <f t="shared" si="41"/>
        <v/>
      </c>
      <c r="AI896" s="32" t="str" cm="1">
        <f t="array" ref="AI896">_xlfn.IFS(AJ896="","",AJ896="Yes",IF(ISNUMBER(U896),IF(U896&lt;1988,"Yes","No"),"No"),TRUE,"No")</f>
        <v>No</v>
      </c>
      <c r="AJ896" s="32" t="str" cm="1">
        <f t="array" ref="AJ896">_xlfn.IFS(AND(S896="",T896=""),"",
     OR(S896="Lead",T896="Lead"),"No",
     OR(S896="Non-Lead Copper",T896="Non-Lead Copper"),"Yes",
     TRUE,"No")</f>
        <v>No</v>
      </c>
      <c r="AK896" s="32" t="str" cm="1">
        <f t="array" ref="AK896">_xlfn.IFS(AND(S896="",T896=""),"",
     OR(S896="Lead",T896="Lead"),"Yes",
     TRUE,"No")</f>
        <v>No</v>
      </c>
    </row>
    <row r="897" spans="1:37">
      <c r="A897" s="28">
        <v>895</v>
      </c>
      <c r="B897" s="2"/>
      <c r="C897" s="2"/>
      <c r="D897" s="3"/>
      <c r="E897" s="2"/>
      <c r="F897" s="5" t="s">
        <v>68</v>
      </c>
      <c r="G897" s="2"/>
      <c r="H897" s="2"/>
      <c r="I897" s="2"/>
      <c r="J897" s="2"/>
      <c r="K897" s="2"/>
      <c r="L897" s="2"/>
      <c r="M897" s="4"/>
      <c r="N897" s="2"/>
      <c r="O897" s="2"/>
      <c r="P897" s="2"/>
      <c r="Q897" s="2"/>
      <c r="R897" s="5"/>
      <c r="S897" s="2" t="s">
        <v>68</v>
      </c>
      <c r="T897" s="2" t="s">
        <v>68</v>
      </c>
      <c r="U897" s="34"/>
      <c r="V897" s="30" t="str" cm="1">
        <f t="array" ref="V897">_xlfn.IFS(
    D897="","",
    AND(D897="Single Family Residence",OR(X897="Lead",S897="Lead",T897="Lead"),OR(Q897="No",Q897="Unknown",Q897="")),"Tier 1",
    AND(D897="Single Family Residence",OR(X897="GRR",S897="Galvanized",T897="Galvanized",F897="Lead"),OR(Q897="No",Q897="Unknown",Q897="")),"Tier 3",
    AND(D897="Single Family Residence",AI897="Yes",OR(Q897="No",Q897="Unknown",Q897="")),"Tier 4",
    AND(D897&lt;&gt;"Single Family Residence",OR(X897="Lead",AK897="Yes"),OR(Q897="No",Q897="Unknown",Q897="")),"Tier 2",
    OR(Q897="No",Q897="Unknown",Q897=""),"Tier 5",
    Q897="Yes","No Tier",
    TRUE,"")</f>
        <v/>
      </c>
      <c r="W897" s="32" t="str">
        <f t="shared" si="39"/>
        <v>Unknown</v>
      </c>
      <c r="X897" s="32" t="str" cm="1">
        <f t="array" ref="X897">_xlfn.IFS(
    AND(G897="",M897=""), "",
    OR(G897="Lead", G897="Lead Lined Galvanized", M897="Lead", M897="Lead Lined Galvanized"), "Lead",
    AND(G897="GRR", M897="GRR"), "Non-Lead",
    OR(AND(G897="GRR", M897=""), AND(G897="", M897="GRR")), "Non-Lead",
    AND(G897&lt;&gt;"GRR", G897&lt;&gt;"", M897="GRR", OR(I897="Yes", I897="Unknown", I897="")), "GRR",
    AND(G897&lt;&gt;"GRR", G897&lt;&gt;"", M897="GRR", I897="No"), "Non-Lead",
    OR(G897="Unknown", M897="Unknown"), "Unknown",
    OR(NOT(OR(G897="Lead", G897="Lead Lined Galvanized", G897="GRR", G897="Unknown")),
       NOT(OR(M897="Lead", M897="Lead Lined Galvanized", M897="GRR", M897="Unknown"))), "Non-Lead",
    TRUE, ""
)</f>
        <v/>
      </c>
      <c r="Y897" s="31" t="str">
        <f t="shared" si="40"/>
        <v/>
      </c>
      <c r="Z897" s="1" t="b">
        <v>0</v>
      </c>
      <c r="AA897" s="13"/>
      <c r="AB897" s="13"/>
      <c r="AC897" s="13"/>
      <c r="AD897" s="13"/>
      <c r="AE897" s="13"/>
      <c r="AG897" s="32" t="str" cm="1">
        <f t="array" ref="AG897">_xlfn.IFS(AH897="","",AH897="Yes",IF(ISNUMBER(U897),IF(U897&lt;1988,"Yes","No"),"No"),TRUE,"")</f>
        <v/>
      </c>
      <c r="AH897" s="32" t="str">
        <f t="shared" si="41"/>
        <v/>
      </c>
      <c r="AI897" s="32" t="str" cm="1">
        <f t="array" ref="AI897">_xlfn.IFS(AJ897="","",AJ897="Yes",IF(ISNUMBER(U897),IF(U897&lt;1988,"Yes","No"),"No"),TRUE,"No")</f>
        <v>No</v>
      </c>
      <c r="AJ897" s="32" t="str" cm="1">
        <f t="array" ref="AJ897">_xlfn.IFS(AND(S897="",T897=""),"",
     OR(S897="Lead",T897="Lead"),"No",
     OR(S897="Non-Lead Copper",T897="Non-Lead Copper"),"Yes",
     TRUE,"No")</f>
        <v>No</v>
      </c>
      <c r="AK897" s="32" t="str" cm="1">
        <f t="array" ref="AK897">_xlfn.IFS(AND(S897="",T897=""),"",
     OR(S897="Lead",T897="Lead"),"Yes",
     TRUE,"No")</f>
        <v>No</v>
      </c>
    </row>
    <row r="898" spans="1:37">
      <c r="A898" s="28">
        <v>896</v>
      </c>
      <c r="B898" s="2"/>
      <c r="C898" s="2"/>
      <c r="D898" s="3"/>
      <c r="E898" s="2"/>
      <c r="F898" s="5" t="s">
        <v>68</v>
      </c>
      <c r="G898" s="2"/>
      <c r="H898" s="2"/>
      <c r="I898" s="2"/>
      <c r="J898" s="2"/>
      <c r="K898" s="2"/>
      <c r="L898" s="2"/>
      <c r="M898" s="4"/>
      <c r="N898" s="2"/>
      <c r="O898" s="2"/>
      <c r="P898" s="2"/>
      <c r="Q898" s="2"/>
      <c r="R898" s="5"/>
      <c r="S898" s="2" t="s">
        <v>68</v>
      </c>
      <c r="T898" s="2" t="s">
        <v>68</v>
      </c>
      <c r="U898" s="34"/>
      <c r="V898" s="30" t="str" cm="1">
        <f t="array" ref="V898">_xlfn.IFS(
    D898="","",
    AND(D898="Single Family Residence",OR(X898="Lead",S898="Lead",T898="Lead"),OR(Q898="No",Q898="Unknown",Q898="")),"Tier 1",
    AND(D898="Single Family Residence",OR(X898="GRR",S898="Galvanized",T898="Galvanized",F898="Lead"),OR(Q898="No",Q898="Unknown",Q898="")),"Tier 3",
    AND(D898="Single Family Residence",AI898="Yes",OR(Q898="No",Q898="Unknown",Q898="")),"Tier 4",
    AND(D898&lt;&gt;"Single Family Residence",OR(X898="Lead",AK898="Yes"),OR(Q898="No",Q898="Unknown",Q898="")),"Tier 2",
    OR(Q898="No",Q898="Unknown",Q898=""),"Tier 5",
    Q898="Yes","No Tier",
    TRUE,"")</f>
        <v/>
      </c>
      <c r="W898" s="32" t="str">
        <f t="shared" si="39"/>
        <v>Unknown</v>
      </c>
      <c r="X898" s="32" t="str" cm="1">
        <f t="array" ref="X898">_xlfn.IFS(
    AND(G898="",M898=""), "",
    OR(G898="Lead", G898="Lead Lined Galvanized", M898="Lead", M898="Lead Lined Galvanized"), "Lead",
    AND(G898="GRR", M898="GRR"), "Non-Lead",
    OR(AND(G898="GRR", M898=""), AND(G898="", M898="GRR")), "Non-Lead",
    AND(G898&lt;&gt;"GRR", G898&lt;&gt;"", M898="GRR", OR(I898="Yes", I898="Unknown", I898="")), "GRR",
    AND(G898&lt;&gt;"GRR", G898&lt;&gt;"", M898="GRR", I898="No"), "Non-Lead",
    OR(G898="Unknown", M898="Unknown"), "Unknown",
    OR(NOT(OR(G898="Lead", G898="Lead Lined Galvanized", G898="GRR", G898="Unknown")),
       NOT(OR(M898="Lead", M898="Lead Lined Galvanized", M898="GRR", M898="Unknown"))), "Non-Lead",
    TRUE, ""
)</f>
        <v/>
      </c>
      <c r="Y898" s="31" t="str">
        <f t="shared" si="40"/>
        <v/>
      </c>
      <c r="Z898" s="1" t="b">
        <v>0</v>
      </c>
      <c r="AA898" s="13"/>
      <c r="AB898" s="13"/>
      <c r="AC898" s="13"/>
      <c r="AD898" s="13"/>
      <c r="AE898" s="13"/>
      <c r="AG898" s="32" t="str" cm="1">
        <f t="array" ref="AG898">_xlfn.IFS(AH898="","",AH898="Yes",IF(ISNUMBER(U898),IF(U898&lt;1988,"Yes","No"),"No"),TRUE,"")</f>
        <v/>
      </c>
      <c r="AH898" s="32" t="str">
        <f t="shared" si="41"/>
        <v/>
      </c>
      <c r="AI898" s="32" t="str" cm="1">
        <f t="array" ref="AI898">_xlfn.IFS(AJ898="","",AJ898="Yes",IF(ISNUMBER(U898),IF(U898&lt;1988,"Yes","No"),"No"),TRUE,"No")</f>
        <v>No</v>
      </c>
      <c r="AJ898" s="32" t="str" cm="1">
        <f t="array" ref="AJ898">_xlfn.IFS(AND(S898="",T898=""),"",
     OR(S898="Lead",T898="Lead"),"No",
     OR(S898="Non-Lead Copper",T898="Non-Lead Copper"),"Yes",
     TRUE,"No")</f>
        <v>No</v>
      </c>
      <c r="AK898" s="32" t="str" cm="1">
        <f t="array" ref="AK898">_xlfn.IFS(AND(S898="",T898=""),"",
     OR(S898="Lead",T898="Lead"),"Yes",
     TRUE,"No")</f>
        <v>No</v>
      </c>
    </row>
    <row r="899" spans="1:37">
      <c r="A899" s="28">
        <v>897</v>
      </c>
      <c r="B899" s="2"/>
      <c r="C899" s="2"/>
      <c r="D899" s="3"/>
      <c r="E899" s="2"/>
      <c r="F899" s="5" t="s">
        <v>68</v>
      </c>
      <c r="G899" s="2"/>
      <c r="H899" s="2"/>
      <c r="I899" s="2"/>
      <c r="J899" s="2"/>
      <c r="K899" s="2"/>
      <c r="L899" s="2"/>
      <c r="M899" s="4"/>
      <c r="N899" s="2"/>
      <c r="O899" s="2"/>
      <c r="P899" s="2"/>
      <c r="Q899" s="2"/>
      <c r="R899" s="5"/>
      <c r="S899" s="2" t="s">
        <v>68</v>
      </c>
      <c r="T899" s="2" t="s">
        <v>68</v>
      </c>
      <c r="U899" s="34"/>
      <c r="V899" s="30" t="str" cm="1">
        <f t="array" ref="V899">_xlfn.IFS(
    D899="","",
    AND(D899="Single Family Residence",OR(X899="Lead",S899="Lead",T899="Lead"),OR(Q899="No",Q899="Unknown",Q899="")),"Tier 1",
    AND(D899="Single Family Residence",OR(X899="GRR",S899="Galvanized",T899="Galvanized",F899="Lead"),OR(Q899="No",Q899="Unknown",Q899="")),"Tier 3",
    AND(D899="Single Family Residence",AI899="Yes",OR(Q899="No",Q899="Unknown",Q899="")),"Tier 4",
    AND(D899&lt;&gt;"Single Family Residence",OR(X899="Lead",AK899="Yes"),OR(Q899="No",Q899="Unknown",Q899="")),"Tier 2",
    OR(Q899="No",Q899="Unknown",Q899=""),"Tier 5",
    Q899="Yes","No Tier",
    TRUE,"")</f>
        <v/>
      </c>
      <c r="W899" s="32" t="str">
        <f t="shared" si="39"/>
        <v>Unknown</v>
      </c>
      <c r="X899" s="32" t="str" cm="1">
        <f t="array" ref="X899">_xlfn.IFS(
    AND(G899="",M899=""), "",
    OR(G899="Lead", G899="Lead Lined Galvanized", M899="Lead", M899="Lead Lined Galvanized"), "Lead",
    AND(G899="GRR", M899="GRR"), "Non-Lead",
    OR(AND(G899="GRR", M899=""), AND(G899="", M899="GRR")), "Non-Lead",
    AND(G899&lt;&gt;"GRR", G899&lt;&gt;"", M899="GRR", OR(I899="Yes", I899="Unknown", I899="")), "GRR",
    AND(G899&lt;&gt;"GRR", G899&lt;&gt;"", M899="GRR", I899="No"), "Non-Lead",
    OR(G899="Unknown", M899="Unknown"), "Unknown",
    OR(NOT(OR(G899="Lead", G899="Lead Lined Galvanized", G899="GRR", G899="Unknown")),
       NOT(OR(M899="Lead", M899="Lead Lined Galvanized", M899="GRR", M899="Unknown"))), "Non-Lead",
    TRUE, ""
)</f>
        <v/>
      </c>
      <c r="Y899" s="31" t="str">
        <f t="shared" si="40"/>
        <v/>
      </c>
      <c r="Z899" s="1" t="b">
        <v>0</v>
      </c>
      <c r="AA899" s="13"/>
      <c r="AB899" s="13"/>
      <c r="AC899" s="13"/>
      <c r="AD899" s="13"/>
      <c r="AE899" s="13"/>
      <c r="AG899" s="32" t="str" cm="1">
        <f t="array" ref="AG899">_xlfn.IFS(AH899="","",AH899="Yes",IF(ISNUMBER(U899),IF(U899&lt;1988,"Yes","No"),"No"),TRUE,"")</f>
        <v/>
      </c>
      <c r="AH899" s="32" t="str">
        <f t="shared" si="41"/>
        <v/>
      </c>
      <c r="AI899" s="32" t="str" cm="1">
        <f t="array" ref="AI899">_xlfn.IFS(AJ899="","",AJ899="Yes",IF(ISNUMBER(U899),IF(U899&lt;1988,"Yes","No"),"No"),TRUE,"No")</f>
        <v>No</v>
      </c>
      <c r="AJ899" s="32" t="str" cm="1">
        <f t="array" ref="AJ899">_xlfn.IFS(AND(S899="",T899=""),"",
     OR(S899="Lead",T899="Lead"),"No",
     OR(S899="Non-Lead Copper",T899="Non-Lead Copper"),"Yes",
     TRUE,"No")</f>
        <v>No</v>
      </c>
      <c r="AK899" s="32" t="str" cm="1">
        <f t="array" ref="AK899">_xlfn.IFS(AND(S899="",T899=""),"",
     OR(S899="Lead",T899="Lead"),"Yes",
     TRUE,"No")</f>
        <v>No</v>
      </c>
    </row>
    <row r="900" spans="1:37">
      <c r="A900" s="28">
        <v>898</v>
      </c>
      <c r="B900" s="2"/>
      <c r="C900" s="2"/>
      <c r="D900" s="3"/>
      <c r="E900" s="2"/>
      <c r="F900" s="5" t="s">
        <v>68</v>
      </c>
      <c r="G900" s="2"/>
      <c r="H900" s="2"/>
      <c r="I900" s="2"/>
      <c r="J900" s="2"/>
      <c r="K900" s="2"/>
      <c r="L900" s="2"/>
      <c r="M900" s="4"/>
      <c r="N900" s="2"/>
      <c r="O900" s="2"/>
      <c r="P900" s="2"/>
      <c r="Q900" s="2"/>
      <c r="R900" s="5"/>
      <c r="S900" s="2" t="s">
        <v>68</v>
      </c>
      <c r="T900" s="2" t="s">
        <v>68</v>
      </c>
      <c r="U900" s="34"/>
      <c r="V900" s="30" t="str" cm="1">
        <f t="array" ref="V900">_xlfn.IFS(
    D900="","",
    AND(D900="Single Family Residence",OR(X900="Lead",S900="Lead",T900="Lead"),OR(Q900="No",Q900="Unknown",Q900="")),"Tier 1",
    AND(D900="Single Family Residence",OR(X900="GRR",S900="Galvanized",T900="Galvanized",F900="Lead"),OR(Q900="No",Q900="Unknown",Q900="")),"Tier 3",
    AND(D900="Single Family Residence",AI900="Yes",OR(Q900="No",Q900="Unknown",Q900="")),"Tier 4",
    AND(D900&lt;&gt;"Single Family Residence",OR(X900="Lead",AK900="Yes"),OR(Q900="No",Q900="Unknown",Q900="")),"Tier 2",
    OR(Q900="No",Q900="Unknown",Q900=""),"Tier 5",
    Q900="Yes","No Tier",
    TRUE,"")</f>
        <v/>
      </c>
      <c r="W900" s="32" t="str">
        <f t="shared" ref="W900:W963" si="42">IF(F900="","",IF(F900="Lead","Yes",IF(F900="Non-Lead","No",IF(F900="Unknown","Unknown",IF(F900="No Connector","No","")))))</f>
        <v>Unknown</v>
      </c>
      <c r="X900" s="32" t="str" cm="1">
        <f t="array" ref="X900">_xlfn.IFS(
    AND(G900="",M900=""), "",
    OR(G900="Lead", G900="Lead Lined Galvanized", M900="Lead", M900="Lead Lined Galvanized"), "Lead",
    AND(G900="GRR", M900="GRR"), "Non-Lead",
    OR(AND(G900="GRR", M900=""), AND(G900="", M900="GRR")), "Non-Lead",
    AND(G900&lt;&gt;"GRR", G900&lt;&gt;"", M900="GRR", OR(I900="Yes", I900="Unknown", I900="")), "GRR",
    AND(G900&lt;&gt;"GRR", G900&lt;&gt;"", M900="GRR", I900="No"), "Non-Lead",
    OR(G900="Unknown", M900="Unknown"), "Unknown",
    OR(NOT(OR(G900="Lead", G900="Lead Lined Galvanized", G900="GRR", G900="Unknown")),
       NOT(OR(M900="Lead", M900="Lead Lined Galvanized", M900="GRR", M900="Unknown"))), "Non-Lead",
    TRUE, ""
)</f>
        <v/>
      </c>
      <c r="Y900" s="31" t="str">
        <f t="shared" ref="Y900:Y963" si="43">IF(X900="","", IF(OR(X900="Lead",X900="GRR",X900="Unknown"),"Yes","No"))</f>
        <v/>
      </c>
      <c r="Z900" s="1" t="b">
        <v>0</v>
      </c>
      <c r="AA900" s="13"/>
      <c r="AB900" s="13"/>
      <c r="AC900" s="13"/>
      <c r="AD900" s="13"/>
      <c r="AE900" s="13"/>
      <c r="AG900" s="32" t="str" cm="1">
        <f t="array" ref="AG900">_xlfn.IFS(AH900="","",AH900="Yes",IF(ISNUMBER(U900),IF(U900&lt;1988,"Yes","No"),"No"),TRUE,"")</f>
        <v/>
      </c>
      <c r="AH900" s="32" t="str">
        <f t="shared" ref="AH900:AH963" si="44">IF(X900="","",IF(X900="Non-Lead",IF(OR(G900="Non-Lead Copper",M901="Non-Lead Copper"),"Yes","No"),"No"))</f>
        <v/>
      </c>
      <c r="AI900" s="32" t="str" cm="1">
        <f t="array" ref="AI900">_xlfn.IFS(AJ900="","",AJ900="Yes",IF(ISNUMBER(U900),IF(U900&lt;1988,"Yes","No"),"No"),TRUE,"No")</f>
        <v>No</v>
      </c>
      <c r="AJ900" s="32" t="str" cm="1">
        <f t="array" ref="AJ900">_xlfn.IFS(AND(S900="",T900=""),"",
     OR(S900="Lead",T900="Lead"),"No",
     OR(S900="Non-Lead Copper",T900="Non-Lead Copper"),"Yes",
     TRUE,"No")</f>
        <v>No</v>
      </c>
      <c r="AK900" s="32" t="str" cm="1">
        <f t="array" ref="AK900">_xlfn.IFS(AND(S900="",T900=""),"",
     OR(S900="Lead",T900="Lead"),"Yes",
     TRUE,"No")</f>
        <v>No</v>
      </c>
    </row>
    <row r="901" spans="1:37">
      <c r="A901" s="28">
        <v>899</v>
      </c>
      <c r="B901" s="2"/>
      <c r="C901" s="2"/>
      <c r="D901" s="3"/>
      <c r="E901" s="2"/>
      <c r="F901" s="5" t="s">
        <v>68</v>
      </c>
      <c r="G901" s="2"/>
      <c r="H901" s="2"/>
      <c r="I901" s="2"/>
      <c r="J901" s="2"/>
      <c r="K901" s="2"/>
      <c r="L901" s="2"/>
      <c r="M901" s="4"/>
      <c r="N901" s="2"/>
      <c r="O901" s="2"/>
      <c r="P901" s="2"/>
      <c r="Q901" s="2"/>
      <c r="R901" s="5"/>
      <c r="S901" s="2" t="s">
        <v>68</v>
      </c>
      <c r="T901" s="2" t="s">
        <v>68</v>
      </c>
      <c r="U901" s="34"/>
      <c r="V901" s="30" t="str" cm="1">
        <f t="array" ref="V901">_xlfn.IFS(
    D901="","",
    AND(D901="Single Family Residence",OR(X901="Lead",S901="Lead",T901="Lead"),OR(Q901="No",Q901="Unknown",Q901="")),"Tier 1",
    AND(D901="Single Family Residence",OR(X901="GRR",S901="Galvanized",T901="Galvanized",F901="Lead"),OR(Q901="No",Q901="Unknown",Q901="")),"Tier 3",
    AND(D901="Single Family Residence",AI901="Yes",OR(Q901="No",Q901="Unknown",Q901="")),"Tier 4",
    AND(D901&lt;&gt;"Single Family Residence",OR(X901="Lead",AK901="Yes"),OR(Q901="No",Q901="Unknown",Q901="")),"Tier 2",
    OR(Q901="No",Q901="Unknown",Q901=""),"Tier 5",
    Q901="Yes","No Tier",
    TRUE,"")</f>
        <v/>
      </c>
      <c r="W901" s="32" t="str">
        <f t="shared" si="42"/>
        <v>Unknown</v>
      </c>
      <c r="X901" s="32" t="str" cm="1">
        <f t="array" ref="X901">_xlfn.IFS(
    AND(G901="",M901=""), "",
    OR(G901="Lead", G901="Lead Lined Galvanized", M901="Lead", M901="Lead Lined Galvanized"), "Lead",
    AND(G901="GRR", M901="GRR"), "Non-Lead",
    OR(AND(G901="GRR", M901=""), AND(G901="", M901="GRR")), "Non-Lead",
    AND(G901&lt;&gt;"GRR", G901&lt;&gt;"", M901="GRR", OR(I901="Yes", I901="Unknown", I901="")), "GRR",
    AND(G901&lt;&gt;"GRR", G901&lt;&gt;"", M901="GRR", I901="No"), "Non-Lead",
    OR(G901="Unknown", M901="Unknown"), "Unknown",
    OR(NOT(OR(G901="Lead", G901="Lead Lined Galvanized", G901="GRR", G901="Unknown")),
       NOT(OR(M901="Lead", M901="Lead Lined Galvanized", M901="GRR", M901="Unknown"))), "Non-Lead",
    TRUE, ""
)</f>
        <v/>
      </c>
      <c r="Y901" s="31" t="str">
        <f t="shared" si="43"/>
        <v/>
      </c>
      <c r="Z901" s="1" t="b">
        <v>0</v>
      </c>
      <c r="AA901" s="13"/>
      <c r="AB901" s="13"/>
      <c r="AC901" s="13"/>
      <c r="AD901" s="13"/>
      <c r="AE901" s="13"/>
      <c r="AG901" s="32" t="str" cm="1">
        <f t="array" ref="AG901">_xlfn.IFS(AH901="","",AH901="Yes",IF(ISNUMBER(U901),IF(U901&lt;1988,"Yes","No"),"No"),TRUE,"")</f>
        <v/>
      </c>
      <c r="AH901" s="32" t="str">
        <f t="shared" si="44"/>
        <v/>
      </c>
      <c r="AI901" s="32" t="str" cm="1">
        <f t="array" ref="AI901">_xlfn.IFS(AJ901="","",AJ901="Yes",IF(ISNUMBER(U901),IF(U901&lt;1988,"Yes","No"),"No"),TRUE,"No")</f>
        <v>No</v>
      </c>
      <c r="AJ901" s="32" t="str" cm="1">
        <f t="array" ref="AJ901">_xlfn.IFS(AND(S901="",T901=""),"",
     OR(S901="Lead",T901="Lead"),"No",
     OR(S901="Non-Lead Copper",T901="Non-Lead Copper"),"Yes",
     TRUE,"No")</f>
        <v>No</v>
      </c>
      <c r="AK901" s="32" t="str" cm="1">
        <f t="array" ref="AK901">_xlfn.IFS(AND(S901="",T901=""),"",
     OR(S901="Lead",T901="Lead"),"Yes",
     TRUE,"No")</f>
        <v>No</v>
      </c>
    </row>
    <row r="902" spans="1:37">
      <c r="A902" s="28">
        <v>900</v>
      </c>
      <c r="B902" s="2"/>
      <c r="C902" s="2"/>
      <c r="D902" s="3"/>
      <c r="E902" s="2"/>
      <c r="F902" s="5" t="s">
        <v>68</v>
      </c>
      <c r="G902" s="2"/>
      <c r="H902" s="2"/>
      <c r="I902" s="2"/>
      <c r="J902" s="2"/>
      <c r="K902" s="2"/>
      <c r="L902" s="2"/>
      <c r="M902" s="4"/>
      <c r="N902" s="2"/>
      <c r="O902" s="2"/>
      <c r="P902" s="2"/>
      <c r="Q902" s="2"/>
      <c r="R902" s="5"/>
      <c r="S902" s="2" t="s">
        <v>68</v>
      </c>
      <c r="T902" s="2" t="s">
        <v>68</v>
      </c>
      <c r="U902" s="34"/>
      <c r="V902" s="30" t="str" cm="1">
        <f t="array" ref="V902">_xlfn.IFS(
    D902="","",
    AND(D902="Single Family Residence",OR(X902="Lead",S902="Lead",T902="Lead"),OR(Q902="No",Q902="Unknown",Q902="")),"Tier 1",
    AND(D902="Single Family Residence",OR(X902="GRR",S902="Galvanized",T902="Galvanized",F902="Lead"),OR(Q902="No",Q902="Unknown",Q902="")),"Tier 3",
    AND(D902="Single Family Residence",AI902="Yes",OR(Q902="No",Q902="Unknown",Q902="")),"Tier 4",
    AND(D902&lt;&gt;"Single Family Residence",OR(X902="Lead",AK902="Yes"),OR(Q902="No",Q902="Unknown",Q902="")),"Tier 2",
    OR(Q902="No",Q902="Unknown",Q902=""),"Tier 5",
    Q902="Yes","No Tier",
    TRUE,"")</f>
        <v/>
      </c>
      <c r="W902" s="32" t="str">
        <f t="shared" si="42"/>
        <v>Unknown</v>
      </c>
      <c r="X902" s="32" t="str" cm="1">
        <f t="array" ref="X902">_xlfn.IFS(
    AND(G902="",M902=""), "",
    OR(G902="Lead", G902="Lead Lined Galvanized", M902="Lead", M902="Lead Lined Galvanized"), "Lead",
    AND(G902="GRR", M902="GRR"), "Non-Lead",
    OR(AND(G902="GRR", M902=""), AND(G902="", M902="GRR")), "Non-Lead",
    AND(G902&lt;&gt;"GRR", G902&lt;&gt;"", M902="GRR", OR(I902="Yes", I902="Unknown", I902="")), "GRR",
    AND(G902&lt;&gt;"GRR", G902&lt;&gt;"", M902="GRR", I902="No"), "Non-Lead",
    OR(G902="Unknown", M902="Unknown"), "Unknown",
    OR(NOT(OR(G902="Lead", G902="Lead Lined Galvanized", G902="GRR", G902="Unknown")),
       NOT(OR(M902="Lead", M902="Lead Lined Galvanized", M902="GRR", M902="Unknown"))), "Non-Lead",
    TRUE, ""
)</f>
        <v/>
      </c>
      <c r="Y902" s="31" t="str">
        <f t="shared" si="43"/>
        <v/>
      </c>
      <c r="Z902" s="1" t="b">
        <v>0</v>
      </c>
      <c r="AA902" s="13"/>
      <c r="AB902" s="13"/>
      <c r="AC902" s="13"/>
      <c r="AD902" s="13"/>
      <c r="AE902" s="13"/>
      <c r="AG902" s="32" t="str" cm="1">
        <f t="array" ref="AG902">_xlfn.IFS(AH902="","",AH902="Yes",IF(ISNUMBER(U902),IF(U902&lt;1988,"Yes","No"),"No"),TRUE,"")</f>
        <v/>
      </c>
      <c r="AH902" s="32" t="str">
        <f t="shared" si="44"/>
        <v/>
      </c>
      <c r="AI902" s="32" t="str" cm="1">
        <f t="array" ref="AI902">_xlfn.IFS(AJ902="","",AJ902="Yes",IF(ISNUMBER(U902),IF(U902&lt;1988,"Yes","No"),"No"),TRUE,"No")</f>
        <v>No</v>
      </c>
      <c r="AJ902" s="32" t="str" cm="1">
        <f t="array" ref="AJ902">_xlfn.IFS(AND(S902="",T902=""),"",
     OR(S902="Lead",T902="Lead"),"No",
     OR(S902="Non-Lead Copper",T902="Non-Lead Copper"),"Yes",
     TRUE,"No")</f>
        <v>No</v>
      </c>
      <c r="AK902" s="32" t="str" cm="1">
        <f t="array" ref="AK902">_xlfn.IFS(AND(S902="",T902=""),"",
     OR(S902="Lead",T902="Lead"),"Yes",
     TRUE,"No")</f>
        <v>No</v>
      </c>
    </row>
    <row r="903" spans="1:37">
      <c r="A903" s="28">
        <v>901</v>
      </c>
      <c r="B903" s="2"/>
      <c r="C903" s="2"/>
      <c r="D903" s="3"/>
      <c r="E903" s="2"/>
      <c r="F903" s="5" t="s">
        <v>68</v>
      </c>
      <c r="G903" s="2"/>
      <c r="H903" s="2"/>
      <c r="I903" s="2"/>
      <c r="J903" s="2"/>
      <c r="K903" s="2"/>
      <c r="L903" s="2"/>
      <c r="M903" s="4"/>
      <c r="N903" s="2"/>
      <c r="O903" s="2"/>
      <c r="P903" s="2"/>
      <c r="Q903" s="2"/>
      <c r="R903" s="5"/>
      <c r="S903" s="2" t="s">
        <v>68</v>
      </c>
      <c r="T903" s="2" t="s">
        <v>68</v>
      </c>
      <c r="U903" s="34"/>
      <c r="V903" s="30" t="str" cm="1">
        <f t="array" ref="V903">_xlfn.IFS(
    D903="","",
    AND(D903="Single Family Residence",OR(X903="Lead",S903="Lead",T903="Lead"),OR(Q903="No",Q903="Unknown",Q903="")),"Tier 1",
    AND(D903="Single Family Residence",OR(X903="GRR",S903="Galvanized",T903="Galvanized",F903="Lead"),OR(Q903="No",Q903="Unknown",Q903="")),"Tier 3",
    AND(D903="Single Family Residence",AI903="Yes",OR(Q903="No",Q903="Unknown",Q903="")),"Tier 4",
    AND(D903&lt;&gt;"Single Family Residence",OR(X903="Lead",AK903="Yes"),OR(Q903="No",Q903="Unknown",Q903="")),"Tier 2",
    OR(Q903="No",Q903="Unknown",Q903=""),"Tier 5",
    Q903="Yes","No Tier",
    TRUE,"")</f>
        <v/>
      </c>
      <c r="W903" s="32" t="str">
        <f t="shared" si="42"/>
        <v>Unknown</v>
      </c>
      <c r="X903" s="32" t="str" cm="1">
        <f t="array" ref="X903">_xlfn.IFS(
    AND(G903="",M903=""), "",
    OR(G903="Lead", G903="Lead Lined Galvanized", M903="Lead", M903="Lead Lined Galvanized"), "Lead",
    AND(G903="GRR", M903="GRR"), "Non-Lead",
    OR(AND(G903="GRR", M903=""), AND(G903="", M903="GRR")), "Non-Lead",
    AND(G903&lt;&gt;"GRR", G903&lt;&gt;"", M903="GRR", OR(I903="Yes", I903="Unknown", I903="")), "GRR",
    AND(G903&lt;&gt;"GRR", G903&lt;&gt;"", M903="GRR", I903="No"), "Non-Lead",
    OR(G903="Unknown", M903="Unknown"), "Unknown",
    OR(NOT(OR(G903="Lead", G903="Lead Lined Galvanized", G903="GRR", G903="Unknown")),
       NOT(OR(M903="Lead", M903="Lead Lined Galvanized", M903="GRR", M903="Unknown"))), "Non-Lead",
    TRUE, ""
)</f>
        <v/>
      </c>
      <c r="Y903" s="31" t="str">
        <f t="shared" si="43"/>
        <v/>
      </c>
      <c r="Z903" s="1" t="b">
        <v>0</v>
      </c>
      <c r="AA903" s="13"/>
      <c r="AB903" s="13"/>
      <c r="AC903" s="13"/>
      <c r="AD903" s="13"/>
      <c r="AE903" s="13"/>
      <c r="AG903" s="32" t="str" cm="1">
        <f t="array" ref="AG903">_xlfn.IFS(AH903="","",AH903="Yes",IF(ISNUMBER(U903),IF(U903&lt;1988,"Yes","No"),"No"),TRUE,"")</f>
        <v/>
      </c>
      <c r="AH903" s="32" t="str">
        <f t="shared" si="44"/>
        <v/>
      </c>
      <c r="AI903" s="32" t="str" cm="1">
        <f t="array" ref="AI903">_xlfn.IFS(AJ903="","",AJ903="Yes",IF(ISNUMBER(U903),IF(U903&lt;1988,"Yes","No"),"No"),TRUE,"No")</f>
        <v>No</v>
      </c>
      <c r="AJ903" s="32" t="str" cm="1">
        <f t="array" ref="AJ903">_xlfn.IFS(AND(S903="",T903=""),"",
     OR(S903="Lead",T903="Lead"),"No",
     OR(S903="Non-Lead Copper",T903="Non-Lead Copper"),"Yes",
     TRUE,"No")</f>
        <v>No</v>
      </c>
      <c r="AK903" s="32" t="str" cm="1">
        <f t="array" ref="AK903">_xlfn.IFS(AND(S903="",T903=""),"",
     OR(S903="Lead",T903="Lead"),"Yes",
     TRUE,"No")</f>
        <v>No</v>
      </c>
    </row>
    <row r="904" spans="1:37">
      <c r="A904" s="28">
        <v>902</v>
      </c>
      <c r="B904" s="2"/>
      <c r="C904" s="2"/>
      <c r="D904" s="3"/>
      <c r="E904" s="2"/>
      <c r="F904" s="5" t="s">
        <v>68</v>
      </c>
      <c r="G904" s="2"/>
      <c r="H904" s="2"/>
      <c r="I904" s="2"/>
      <c r="J904" s="2"/>
      <c r="K904" s="2"/>
      <c r="L904" s="2"/>
      <c r="M904" s="4"/>
      <c r="N904" s="2"/>
      <c r="O904" s="2"/>
      <c r="P904" s="2"/>
      <c r="Q904" s="2"/>
      <c r="R904" s="5"/>
      <c r="S904" s="2" t="s">
        <v>68</v>
      </c>
      <c r="T904" s="2" t="s">
        <v>68</v>
      </c>
      <c r="U904" s="34"/>
      <c r="V904" s="30" t="str" cm="1">
        <f t="array" ref="V904">_xlfn.IFS(
    D904="","",
    AND(D904="Single Family Residence",OR(X904="Lead",S904="Lead",T904="Lead"),OR(Q904="No",Q904="Unknown",Q904="")),"Tier 1",
    AND(D904="Single Family Residence",OR(X904="GRR",S904="Galvanized",T904="Galvanized",F904="Lead"),OR(Q904="No",Q904="Unknown",Q904="")),"Tier 3",
    AND(D904="Single Family Residence",AI904="Yes",OR(Q904="No",Q904="Unknown",Q904="")),"Tier 4",
    AND(D904&lt;&gt;"Single Family Residence",OR(X904="Lead",AK904="Yes"),OR(Q904="No",Q904="Unknown",Q904="")),"Tier 2",
    OR(Q904="No",Q904="Unknown",Q904=""),"Tier 5",
    Q904="Yes","No Tier",
    TRUE,"")</f>
        <v/>
      </c>
      <c r="W904" s="32" t="str">
        <f t="shared" si="42"/>
        <v>Unknown</v>
      </c>
      <c r="X904" s="32" t="str" cm="1">
        <f t="array" ref="X904">_xlfn.IFS(
    AND(G904="",M904=""), "",
    OR(G904="Lead", G904="Lead Lined Galvanized", M904="Lead", M904="Lead Lined Galvanized"), "Lead",
    AND(G904="GRR", M904="GRR"), "Non-Lead",
    OR(AND(G904="GRR", M904=""), AND(G904="", M904="GRR")), "Non-Lead",
    AND(G904&lt;&gt;"GRR", G904&lt;&gt;"", M904="GRR", OR(I904="Yes", I904="Unknown", I904="")), "GRR",
    AND(G904&lt;&gt;"GRR", G904&lt;&gt;"", M904="GRR", I904="No"), "Non-Lead",
    OR(G904="Unknown", M904="Unknown"), "Unknown",
    OR(NOT(OR(G904="Lead", G904="Lead Lined Galvanized", G904="GRR", G904="Unknown")),
       NOT(OR(M904="Lead", M904="Lead Lined Galvanized", M904="GRR", M904="Unknown"))), "Non-Lead",
    TRUE, ""
)</f>
        <v/>
      </c>
      <c r="Y904" s="31" t="str">
        <f t="shared" si="43"/>
        <v/>
      </c>
      <c r="Z904" s="1" t="b">
        <v>0</v>
      </c>
      <c r="AA904" s="13"/>
      <c r="AB904" s="13"/>
      <c r="AC904" s="13"/>
      <c r="AD904" s="13"/>
      <c r="AE904" s="13"/>
      <c r="AG904" s="32" t="str" cm="1">
        <f t="array" ref="AG904">_xlfn.IFS(AH904="","",AH904="Yes",IF(ISNUMBER(U904),IF(U904&lt;1988,"Yes","No"),"No"),TRUE,"")</f>
        <v/>
      </c>
      <c r="AH904" s="32" t="str">
        <f t="shared" si="44"/>
        <v/>
      </c>
      <c r="AI904" s="32" t="str" cm="1">
        <f t="array" ref="AI904">_xlfn.IFS(AJ904="","",AJ904="Yes",IF(ISNUMBER(U904),IF(U904&lt;1988,"Yes","No"),"No"),TRUE,"No")</f>
        <v>No</v>
      </c>
      <c r="AJ904" s="32" t="str" cm="1">
        <f t="array" ref="AJ904">_xlfn.IFS(AND(S904="",T904=""),"",
     OR(S904="Lead",T904="Lead"),"No",
     OR(S904="Non-Lead Copper",T904="Non-Lead Copper"),"Yes",
     TRUE,"No")</f>
        <v>No</v>
      </c>
      <c r="AK904" s="32" t="str" cm="1">
        <f t="array" ref="AK904">_xlfn.IFS(AND(S904="",T904=""),"",
     OR(S904="Lead",T904="Lead"),"Yes",
     TRUE,"No")</f>
        <v>No</v>
      </c>
    </row>
    <row r="905" spans="1:37">
      <c r="A905" s="28">
        <v>903</v>
      </c>
      <c r="B905" s="2"/>
      <c r="C905" s="2"/>
      <c r="D905" s="3"/>
      <c r="E905" s="2"/>
      <c r="F905" s="5" t="s">
        <v>68</v>
      </c>
      <c r="G905" s="2"/>
      <c r="H905" s="2"/>
      <c r="I905" s="2"/>
      <c r="J905" s="2"/>
      <c r="K905" s="2"/>
      <c r="L905" s="2"/>
      <c r="M905" s="4"/>
      <c r="N905" s="2"/>
      <c r="O905" s="2"/>
      <c r="P905" s="2"/>
      <c r="Q905" s="2"/>
      <c r="R905" s="5"/>
      <c r="S905" s="2" t="s">
        <v>68</v>
      </c>
      <c r="T905" s="2" t="s">
        <v>68</v>
      </c>
      <c r="U905" s="34"/>
      <c r="V905" s="30" t="str" cm="1">
        <f t="array" ref="V905">_xlfn.IFS(
    D905="","",
    AND(D905="Single Family Residence",OR(X905="Lead",S905="Lead",T905="Lead"),OR(Q905="No",Q905="Unknown",Q905="")),"Tier 1",
    AND(D905="Single Family Residence",OR(X905="GRR",S905="Galvanized",T905="Galvanized",F905="Lead"),OR(Q905="No",Q905="Unknown",Q905="")),"Tier 3",
    AND(D905="Single Family Residence",AI905="Yes",OR(Q905="No",Q905="Unknown",Q905="")),"Tier 4",
    AND(D905&lt;&gt;"Single Family Residence",OR(X905="Lead",AK905="Yes"),OR(Q905="No",Q905="Unknown",Q905="")),"Tier 2",
    OR(Q905="No",Q905="Unknown",Q905=""),"Tier 5",
    Q905="Yes","No Tier",
    TRUE,"")</f>
        <v/>
      </c>
      <c r="W905" s="32" t="str">
        <f t="shared" si="42"/>
        <v>Unknown</v>
      </c>
      <c r="X905" s="32" t="str" cm="1">
        <f t="array" ref="X905">_xlfn.IFS(
    AND(G905="",M905=""), "",
    OR(G905="Lead", G905="Lead Lined Galvanized", M905="Lead", M905="Lead Lined Galvanized"), "Lead",
    AND(G905="GRR", M905="GRR"), "Non-Lead",
    OR(AND(G905="GRR", M905=""), AND(G905="", M905="GRR")), "Non-Lead",
    AND(G905&lt;&gt;"GRR", G905&lt;&gt;"", M905="GRR", OR(I905="Yes", I905="Unknown", I905="")), "GRR",
    AND(G905&lt;&gt;"GRR", G905&lt;&gt;"", M905="GRR", I905="No"), "Non-Lead",
    OR(G905="Unknown", M905="Unknown"), "Unknown",
    OR(NOT(OR(G905="Lead", G905="Lead Lined Galvanized", G905="GRR", G905="Unknown")),
       NOT(OR(M905="Lead", M905="Lead Lined Galvanized", M905="GRR", M905="Unknown"))), "Non-Lead",
    TRUE, ""
)</f>
        <v/>
      </c>
      <c r="Y905" s="31" t="str">
        <f t="shared" si="43"/>
        <v/>
      </c>
      <c r="Z905" s="1" t="b">
        <v>0</v>
      </c>
      <c r="AA905" s="13"/>
      <c r="AB905" s="13"/>
      <c r="AC905" s="13"/>
      <c r="AD905" s="13"/>
      <c r="AE905" s="13"/>
      <c r="AG905" s="32" t="str" cm="1">
        <f t="array" ref="AG905">_xlfn.IFS(AH905="","",AH905="Yes",IF(ISNUMBER(U905),IF(U905&lt;1988,"Yes","No"),"No"),TRUE,"")</f>
        <v/>
      </c>
      <c r="AH905" s="32" t="str">
        <f t="shared" si="44"/>
        <v/>
      </c>
      <c r="AI905" s="32" t="str" cm="1">
        <f t="array" ref="AI905">_xlfn.IFS(AJ905="","",AJ905="Yes",IF(ISNUMBER(U905),IF(U905&lt;1988,"Yes","No"),"No"),TRUE,"No")</f>
        <v>No</v>
      </c>
      <c r="AJ905" s="32" t="str" cm="1">
        <f t="array" ref="AJ905">_xlfn.IFS(AND(S905="",T905=""),"",
     OR(S905="Lead",T905="Lead"),"No",
     OR(S905="Non-Lead Copper",T905="Non-Lead Copper"),"Yes",
     TRUE,"No")</f>
        <v>No</v>
      </c>
      <c r="AK905" s="32" t="str" cm="1">
        <f t="array" ref="AK905">_xlfn.IFS(AND(S905="",T905=""),"",
     OR(S905="Lead",T905="Lead"),"Yes",
     TRUE,"No")</f>
        <v>No</v>
      </c>
    </row>
    <row r="906" spans="1:37">
      <c r="A906" s="28">
        <v>904</v>
      </c>
      <c r="B906" s="2"/>
      <c r="C906" s="2"/>
      <c r="D906" s="3"/>
      <c r="E906" s="2"/>
      <c r="F906" s="5" t="s">
        <v>68</v>
      </c>
      <c r="G906" s="2"/>
      <c r="H906" s="2"/>
      <c r="I906" s="2"/>
      <c r="J906" s="2"/>
      <c r="K906" s="2"/>
      <c r="L906" s="2"/>
      <c r="M906" s="4"/>
      <c r="N906" s="2"/>
      <c r="O906" s="2"/>
      <c r="P906" s="2"/>
      <c r="Q906" s="2"/>
      <c r="R906" s="5"/>
      <c r="S906" s="2" t="s">
        <v>68</v>
      </c>
      <c r="T906" s="2" t="s">
        <v>68</v>
      </c>
      <c r="U906" s="34"/>
      <c r="V906" s="30" t="str" cm="1">
        <f t="array" ref="V906">_xlfn.IFS(
    D906="","",
    AND(D906="Single Family Residence",OR(X906="Lead",S906="Lead",T906="Lead"),OR(Q906="No",Q906="Unknown",Q906="")),"Tier 1",
    AND(D906="Single Family Residence",OR(X906="GRR",S906="Galvanized",T906="Galvanized",F906="Lead"),OR(Q906="No",Q906="Unknown",Q906="")),"Tier 3",
    AND(D906="Single Family Residence",AI906="Yes",OR(Q906="No",Q906="Unknown",Q906="")),"Tier 4",
    AND(D906&lt;&gt;"Single Family Residence",OR(X906="Lead",AK906="Yes"),OR(Q906="No",Q906="Unknown",Q906="")),"Tier 2",
    OR(Q906="No",Q906="Unknown",Q906=""),"Tier 5",
    Q906="Yes","No Tier",
    TRUE,"")</f>
        <v/>
      </c>
      <c r="W906" s="32" t="str">
        <f t="shared" si="42"/>
        <v>Unknown</v>
      </c>
      <c r="X906" s="32" t="str" cm="1">
        <f t="array" ref="X906">_xlfn.IFS(
    AND(G906="",M906=""), "",
    OR(G906="Lead", G906="Lead Lined Galvanized", M906="Lead", M906="Lead Lined Galvanized"), "Lead",
    AND(G906="GRR", M906="GRR"), "Non-Lead",
    OR(AND(G906="GRR", M906=""), AND(G906="", M906="GRR")), "Non-Lead",
    AND(G906&lt;&gt;"GRR", G906&lt;&gt;"", M906="GRR", OR(I906="Yes", I906="Unknown", I906="")), "GRR",
    AND(G906&lt;&gt;"GRR", G906&lt;&gt;"", M906="GRR", I906="No"), "Non-Lead",
    OR(G906="Unknown", M906="Unknown"), "Unknown",
    OR(NOT(OR(G906="Lead", G906="Lead Lined Galvanized", G906="GRR", G906="Unknown")),
       NOT(OR(M906="Lead", M906="Lead Lined Galvanized", M906="GRR", M906="Unknown"))), "Non-Lead",
    TRUE, ""
)</f>
        <v/>
      </c>
      <c r="Y906" s="31" t="str">
        <f t="shared" si="43"/>
        <v/>
      </c>
      <c r="Z906" s="1" t="b">
        <v>0</v>
      </c>
      <c r="AA906" s="13"/>
      <c r="AB906" s="13"/>
      <c r="AC906" s="13"/>
      <c r="AD906" s="13"/>
      <c r="AE906" s="13"/>
      <c r="AG906" s="32" t="str" cm="1">
        <f t="array" ref="AG906">_xlfn.IFS(AH906="","",AH906="Yes",IF(ISNUMBER(U906),IF(U906&lt;1988,"Yes","No"),"No"),TRUE,"")</f>
        <v/>
      </c>
      <c r="AH906" s="32" t="str">
        <f t="shared" si="44"/>
        <v/>
      </c>
      <c r="AI906" s="32" t="str" cm="1">
        <f t="array" ref="AI906">_xlfn.IFS(AJ906="","",AJ906="Yes",IF(ISNUMBER(U906),IF(U906&lt;1988,"Yes","No"),"No"),TRUE,"No")</f>
        <v>No</v>
      </c>
      <c r="AJ906" s="32" t="str" cm="1">
        <f t="array" ref="AJ906">_xlfn.IFS(AND(S906="",T906=""),"",
     OR(S906="Lead",T906="Lead"),"No",
     OR(S906="Non-Lead Copper",T906="Non-Lead Copper"),"Yes",
     TRUE,"No")</f>
        <v>No</v>
      </c>
      <c r="AK906" s="32" t="str" cm="1">
        <f t="array" ref="AK906">_xlfn.IFS(AND(S906="",T906=""),"",
     OR(S906="Lead",T906="Lead"),"Yes",
     TRUE,"No")</f>
        <v>No</v>
      </c>
    </row>
    <row r="907" spans="1:37">
      <c r="A907" s="28">
        <v>905</v>
      </c>
      <c r="B907" s="2"/>
      <c r="C907" s="2"/>
      <c r="D907" s="3"/>
      <c r="E907" s="2"/>
      <c r="F907" s="5" t="s">
        <v>68</v>
      </c>
      <c r="G907" s="2"/>
      <c r="H907" s="2"/>
      <c r="I907" s="2"/>
      <c r="J907" s="2"/>
      <c r="K907" s="2"/>
      <c r="L907" s="2"/>
      <c r="M907" s="4"/>
      <c r="N907" s="2"/>
      <c r="O907" s="2"/>
      <c r="P907" s="2"/>
      <c r="Q907" s="2"/>
      <c r="R907" s="5"/>
      <c r="S907" s="2" t="s">
        <v>68</v>
      </c>
      <c r="T907" s="2" t="s">
        <v>68</v>
      </c>
      <c r="U907" s="34"/>
      <c r="V907" s="30" t="str" cm="1">
        <f t="array" ref="V907">_xlfn.IFS(
    D907="","",
    AND(D907="Single Family Residence",OR(X907="Lead",S907="Lead",T907="Lead"),OR(Q907="No",Q907="Unknown",Q907="")),"Tier 1",
    AND(D907="Single Family Residence",OR(X907="GRR",S907="Galvanized",T907="Galvanized",F907="Lead"),OR(Q907="No",Q907="Unknown",Q907="")),"Tier 3",
    AND(D907="Single Family Residence",AI907="Yes",OR(Q907="No",Q907="Unknown",Q907="")),"Tier 4",
    AND(D907&lt;&gt;"Single Family Residence",OR(X907="Lead",AK907="Yes"),OR(Q907="No",Q907="Unknown",Q907="")),"Tier 2",
    OR(Q907="No",Q907="Unknown",Q907=""),"Tier 5",
    Q907="Yes","No Tier",
    TRUE,"")</f>
        <v/>
      </c>
      <c r="W907" s="32" t="str">
        <f t="shared" si="42"/>
        <v>Unknown</v>
      </c>
      <c r="X907" s="32" t="str" cm="1">
        <f t="array" ref="X907">_xlfn.IFS(
    AND(G907="",M907=""), "",
    OR(G907="Lead", G907="Lead Lined Galvanized", M907="Lead", M907="Lead Lined Galvanized"), "Lead",
    AND(G907="GRR", M907="GRR"), "Non-Lead",
    OR(AND(G907="GRR", M907=""), AND(G907="", M907="GRR")), "Non-Lead",
    AND(G907&lt;&gt;"GRR", G907&lt;&gt;"", M907="GRR", OR(I907="Yes", I907="Unknown", I907="")), "GRR",
    AND(G907&lt;&gt;"GRR", G907&lt;&gt;"", M907="GRR", I907="No"), "Non-Lead",
    OR(G907="Unknown", M907="Unknown"), "Unknown",
    OR(NOT(OR(G907="Lead", G907="Lead Lined Galvanized", G907="GRR", G907="Unknown")),
       NOT(OR(M907="Lead", M907="Lead Lined Galvanized", M907="GRR", M907="Unknown"))), "Non-Lead",
    TRUE, ""
)</f>
        <v/>
      </c>
      <c r="Y907" s="31" t="str">
        <f t="shared" si="43"/>
        <v/>
      </c>
      <c r="Z907" s="1" t="b">
        <v>0</v>
      </c>
      <c r="AA907" s="13"/>
      <c r="AB907" s="13"/>
      <c r="AC907" s="13"/>
      <c r="AD907" s="13"/>
      <c r="AE907" s="13"/>
      <c r="AG907" s="32" t="str" cm="1">
        <f t="array" ref="AG907">_xlfn.IFS(AH907="","",AH907="Yes",IF(ISNUMBER(U907),IF(U907&lt;1988,"Yes","No"),"No"),TRUE,"")</f>
        <v/>
      </c>
      <c r="AH907" s="32" t="str">
        <f t="shared" si="44"/>
        <v/>
      </c>
      <c r="AI907" s="32" t="str" cm="1">
        <f t="array" ref="AI907">_xlfn.IFS(AJ907="","",AJ907="Yes",IF(ISNUMBER(U907),IF(U907&lt;1988,"Yes","No"),"No"),TRUE,"No")</f>
        <v>No</v>
      </c>
      <c r="AJ907" s="32" t="str" cm="1">
        <f t="array" ref="AJ907">_xlfn.IFS(AND(S907="",T907=""),"",
     OR(S907="Lead",T907="Lead"),"No",
     OR(S907="Non-Lead Copper",T907="Non-Lead Copper"),"Yes",
     TRUE,"No")</f>
        <v>No</v>
      </c>
      <c r="AK907" s="32" t="str" cm="1">
        <f t="array" ref="AK907">_xlfn.IFS(AND(S907="",T907=""),"",
     OR(S907="Lead",T907="Lead"),"Yes",
     TRUE,"No")</f>
        <v>No</v>
      </c>
    </row>
    <row r="908" spans="1:37">
      <c r="A908" s="28">
        <v>906</v>
      </c>
      <c r="B908" s="2"/>
      <c r="C908" s="2"/>
      <c r="D908" s="3"/>
      <c r="E908" s="2"/>
      <c r="F908" s="5" t="s">
        <v>68</v>
      </c>
      <c r="G908" s="2"/>
      <c r="H908" s="2"/>
      <c r="I908" s="2"/>
      <c r="J908" s="2"/>
      <c r="K908" s="2"/>
      <c r="L908" s="2"/>
      <c r="M908" s="4"/>
      <c r="N908" s="2"/>
      <c r="O908" s="2"/>
      <c r="P908" s="2"/>
      <c r="Q908" s="2"/>
      <c r="R908" s="5"/>
      <c r="S908" s="2" t="s">
        <v>68</v>
      </c>
      <c r="T908" s="2" t="s">
        <v>68</v>
      </c>
      <c r="U908" s="34"/>
      <c r="V908" s="30" t="str" cm="1">
        <f t="array" ref="V908">_xlfn.IFS(
    D908="","",
    AND(D908="Single Family Residence",OR(X908="Lead",S908="Lead",T908="Lead"),OR(Q908="No",Q908="Unknown",Q908="")),"Tier 1",
    AND(D908="Single Family Residence",OR(X908="GRR",S908="Galvanized",T908="Galvanized",F908="Lead"),OR(Q908="No",Q908="Unknown",Q908="")),"Tier 3",
    AND(D908="Single Family Residence",AI908="Yes",OR(Q908="No",Q908="Unknown",Q908="")),"Tier 4",
    AND(D908&lt;&gt;"Single Family Residence",OR(X908="Lead",AK908="Yes"),OR(Q908="No",Q908="Unknown",Q908="")),"Tier 2",
    OR(Q908="No",Q908="Unknown",Q908=""),"Tier 5",
    Q908="Yes","No Tier",
    TRUE,"")</f>
        <v/>
      </c>
      <c r="W908" s="32" t="str">
        <f t="shared" si="42"/>
        <v>Unknown</v>
      </c>
      <c r="X908" s="32" t="str" cm="1">
        <f t="array" ref="X908">_xlfn.IFS(
    AND(G908="",M908=""), "",
    OR(G908="Lead", G908="Lead Lined Galvanized", M908="Lead", M908="Lead Lined Galvanized"), "Lead",
    AND(G908="GRR", M908="GRR"), "Non-Lead",
    OR(AND(G908="GRR", M908=""), AND(G908="", M908="GRR")), "Non-Lead",
    AND(G908&lt;&gt;"GRR", G908&lt;&gt;"", M908="GRR", OR(I908="Yes", I908="Unknown", I908="")), "GRR",
    AND(G908&lt;&gt;"GRR", G908&lt;&gt;"", M908="GRR", I908="No"), "Non-Lead",
    OR(G908="Unknown", M908="Unknown"), "Unknown",
    OR(NOT(OR(G908="Lead", G908="Lead Lined Galvanized", G908="GRR", G908="Unknown")),
       NOT(OR(M908="Lead", M908="Lead Lined Galvanized", M908="GRR", M908="Unknown"))), "Non-Lead",
    TRUE, ""
)</f>
        <v/>
      </c>
      <c r="Y908" s="31" t="str">
        <f t="shared" si="43"/>
        <v/>
      </c>
      <c r="Z908" s="1" t="b">
        <v>0</v>
      </c>
      <c r="AA908" s="13"/>
      <c r="AB908" s="13"/>
      <c r="AC908" s="13"/>
      <c r="AD908" s="13"/>
      <c r="AE908" s="13"/>
      <c r="AG908" s="32" t="str" cm="1">
        <f t="array" ref="AG908">_xlfn.IFS(AH908="","",AH908="Yes",IF(ISNUMBER(U908),IF(U908&lt;1988,"Yes","No"),"No"),TRUE,"")</f>
        <v/>
      </c>
      <c r="AH908" s="32" t="str">
        <f t="shared" si="44"/>
        <v/>
      </c>
      <c r="AI908" s="32" t="str" cm="1">
        <f t="array" ref="AI908">_xlfn.IFS(AJ908="","",AJ908="Yes",IF(ISNUMBER(U908),IF(U908&lt;1988,"Yes","No"),"No"),TRUE,"No")</f>
        <v>No</v>
      </c>
      <c r="AJ908" s="32" t="str" cm="1">
        <f t="array" ref="AJ908">_xlfn.IFS(AND(S908="",T908=""),"",
     OR(S908="Lead",T908="Lead"),"No",
     OR(S908="Non-Lead Copper",T908="Non-Lead Copper"),"Yes",
     TRUE,"No")</f>
        <v>No</v>
      </c>
      <c r="AK908" s="32" t="str" cm="1">
        <f t="array" ref="AK908">_xlfn.IFS(AND(S908="",T908=""),"",
     OR(S908="Lead",T908="Lead"),"Yes",
     TRUE,"No")</f>
        <v>No</v>
      </c>
    </row>
    <row r="909" spans="1:37">
      <c r="A909" s="28">
        <v>907</v>
      </c>
      <c r="B909" s="2"/>
      <c r="C909" s="2"/>
      <c r="D909" s="3"/>
      <c r="E909" s="2"/>
      <c r="F909" s="5" t="s">
        <v>68</v>
      </c>
      <c r="G909" s="2"/>
      <c r="H909" s="2"/>
      <c r="I909" s="2"/>
      <c r="J909" s="2"/>
      <c r="K909" s="2"/>
      <c r="L909" s="2"/>
      <c r="M909" s="4"/>
      <c r="N909" s="2"/>
      <c r="O909" s="2"/>
      <c r="P909" s="2"/>
      <c r="Q909" s="2"/>
      <c r="R909" s="5"/>
      <c r="S909" s="2" t="s">
        <v>68</v>
      </c>
      <c r="T909" s="2" t="s">
        <v>68</v>
      </c>
      <c r="U909" s="34"/>
      <c r="V909" s="30" t="str" cm="1">
        <f t="array" ref="V909">_xlfn.IFS(
    D909="","",
    AND(D909="Single Family Residence",OR(X909="Lead",S909="Lead",T909="Lead"),OR(Q909="No",Q909="Unknown",Q909="")),"Tier 1",
    AND(D909="Single Family Residence",OR(X909="GRR",S909="Galvanized",T909="Galvanized",F909="Lead"),OR(Q909="No",Q909="Unknown",Q909="")),"Tier 3",
    AND(D909="Single Family Residence",AI909="Yes",OR(Q909="No",Q909="Unknown",Q909="")),"Tier 4",
    AND(D909&lt;&gt;"Single Family Residence",OR(X909="Lead",AK909="Yes"),OR(Q909="No",Q909="Unknown",Q909="")),"Tier 2",
    OR(Q909="No",Q909="Unknown",Q909=""),"Tier 5",
    Q909="Yes","No Tier",
    TRUE,"")</f>
        <v/>
      </c>
      <c r="W909" s="32" t="str">
        <f t="shared" si="42"/>
        <v>Unknown</v>
      </c>
      <c r="X909" s="32" t="str" cm="1">
        <f t="array" ref="X909">_xlfn.IFS(
    AND(G909="",M909=""), "",
    OR(G909="Lead", G909="Lead Lined Galvanized", M909="Lead", M909="Lead Lined Galvanized"), "Lead",
    AND(G909="GRR", M909="GRR"), "Non-Lead",
    OR(AND(G909="GRR", M909=""), AND(G909="", M909="GRR")), "Non-Lead",
    AND(G909&lt;&gt;"GRR", G909&lt;&gt;"", M909="GRR", OR(I909="Yes", I909="Unknown", I909="")), "GRR",
    AND(G909&lt;&gt;"GRR", G909&lt;&gt;"", M909="GRR", I909="No"), "Non-Lead",
    OR(G909="Unknown", M909="Unknown"), "Unknown",
    OR(NOT(OR(G909="Lead", G909="Lead Lined Galvanized", G909="GRR", G909="Unknown")),
       NOT(OR(M909="Lead", M909="Lead Lined Galvanized", M909="GRR", M909="Unknown"))), "Non-Lead",
    TRUE, ""
)</f>
        <v/>
      </c>
      <c r="Y909" s="31" t="str">
        <f t="shared" si="43"/>
        <v/>
      </c>
      <c r="Z909" s="1" t="b">
        <v>0</v>
      </c>
      <c r="AA909" s="13"/>
      <c r="AB909" s="13"/>
      <c r="AC909" s="13"/>
      <c r="AD909" s="13"/>
      <c r="AE909" s="13"/>
      <c r="AG909" s="32" t="str" cm="1">
        <f t="array" ref="AG909">_xlfn.IFS(AH909="","",AH909="Yes",IF(ISNUMBER(U909),IF(U909&lt;1988,"Yes","No"),"No"),TRUE,"")</f>
        <v/>
      </c>
      <c r="AH909" s="32" t="str">
        <f t="shared" si="44"/>
        <v/>
      </c>
      <c r="AI909" s="32" t="str" cm="1">
        <f t="array" ref="AI909">_xlfn.IFS(AJ909="","",AJ909="Yes",IF(ISNUMBER(U909),IF(U909&lt;1988,"Yes","No"),"No"),TRUE,"No")</f>
        <v>No</v>
      </c>
      <c r="AJ909" s="32" t="str" cm="1">
        <f t="array" ref="AJ909">_xlfn.IFS(AND(S909="",T909=""),"",
     OR(S909="Lead",T909="Lead"),"No",
     OR(S909="Non-Lead Copper",T909="Non-Lead Copper"),"Yes",
     TRUE,"No")</f>
        <v>No</v>
      </c>
      <c r="AK909" s="32" t="str" cm="1">
        <f t="array" ref="AK909">_xlfn.IFS(AND(S909="",T909=""),"",
     OR(S909="Lead",T909="Lead"),"Yes",
     TRUE,"No")</f>
        <v>No</v>
      </c>
    </row>
    <row r="910" spans="1:37">
      <c r="A910" s="28">
        <v>908</v>
      </c>
      <c r="B910" s="2"/>
      <c r="C910" s="2"/>
      <c r="D910" s="3"/>
      <c r="E910" s="2"/>
      <c r="F910" s="5" t="s">
        <v>68</v>
      </c>
      <c r="G910" s="2"/>
      <c r="H910" s="2"/>
      <c r="I910" s="2"/>
      <c r="J910" s="2"/>
      <c r="K910" s="2"/>
      <c r="L910" s="2"/>
      <c r="M910" s="4"/>
      <c r="N910" s="2"/>
      <c r="O910" s="2"/>
      <c r="P910" s="2"/>
      <c r="Q910" s="2"/>
      <c r="R910" s="5"/>
      <c r="S910" s="2" t="s">
        <v>68</v>
      </c>
      <c r="T910" s="2" t="s">
        <v>68</v>
      </c>
      <c r="U910" s="34"/>
      <c r="V910" s="30" t="str" cm="1">
        <f t="array" ref="V910">_xlfn.IFS(
    D910="","",
    AND(D910="Single Family Residence",OR(X910="Lead",S910="Lead",T910="Lead"),OR(Q910="No",Q910="Unknown",Q910="")),"Tier 1",
    AND(D910="Single Family Residence",OR(X910="GRR",S910="Galvanized",T910="Galvanized",F910="Lead"),OR(Q910="No",Q910="Unknown",Q910="")),"Tier 3",
    AND(D910="Single Family Residence",AI910="Yes",OR(Q910="No",Q910="Unknown",Q910="")),"Tier 4",
    AND(D910&lt;&gt;"Single Family Residence",OR(X910="Lead",AK910="Yes"),OR(Q910="No",Q910="Unknown",Q910="")),"Tier 2",
    OR(Q910="No",Q910="Unknown",Q910=""),"Tier 5",
    Q910="Yes","No Tier",
    TRUE,"")</f>
        <v/>
      </c>
      <c r="W910" s="32" t="str">
        <f t="shared" si="42"/>
        <v>Unknown</v>
      </c>
      <c r="X910" s="32" t="str" cm="1">
        <f t="array" ref="X910">_xlfn.IFS(
    AND(G910="",M910=""), "",
    OR(G910="Lead", G910="Lead Lined Galvanized", M910="Lead", M910="Lead Lined Galvanized"), "Lead",
    AND(G910="GRR", M910="GRR"), "Non-Lead",
    OR(AND(G910="GRR", M910=""), AND(G910="", M910="GRR")), "Non-Lead",
    AND(G910&lt;&gt;"GRR", G910&lt;&gt;"", M910="GRR", OR(I910="Yes", I910="Unknown", I910="")), "GRR",
    AND(G910&lt;&gt;"GRR", G910&lt;&gt;"", M910="GRR", I910="No"), "Non-Lead",
    OR(G910="Unknown", M910="Unknown"), "Unknown",
    OR(NOT(OR(G910="Lead", G910="Lead Lined Galvanized", G910="GRR", G910="Unknown")),
       NOT(OR(M910="Lead", M910="Lead Lined Galvanized", M910="GRR", M910="Unknown"))), "Non-Lead",
    TRUE, ""
)</f>
        <v/>
      </c>
      <c r="Y910" s="31" t="str">
        <f t="shared" si="43"/>
        <v/>
      </c>
      <c r="Z910" s="1" t="b">
        <v>0</v>
      </c>
      <c r="AA910" s="13"/>
      <c r="AB910" s="13"/>
      <c r="AC910" s="13"/>
      <c r="AD910" s="13"/>
      <c r="AE910" s="13"/>
      <c r="AG910" s="32" t="str" cm="1">
        <f t="array" ref="AG910">_xlfn.IFS(AH910="","",AH910="Yes",IF(ISNUMBER(U910),IF(U910&lt;1988,"Yes","No"),"No"),TRUE,"")</f>
        <v/>
      </c>
      <c r="AH910" s="32" t="str">
        <f t="shared" si="44"/>
        <v/>
      </c>
      <c r="AI910" s="32" t="str" cm="1">
        <f t="array" ref="AI910">_xlfn.IFS(AJ910="","",AJ910="Yes",IF(ISNUMBER(U910),IF(U910&lt;1988,"Yes","No"),"No"),TRUE,"No")</f>
        <v>No</v>
      </c>
      <c r="AJ910" s="32" t="str" cm="1">
        <f t="array" ref="AJ910">_xlfn.IFS(AND(S910="",T910=""),"",
     OR(S910="Lead",T910="Lead"),"No",
     OR(S910="Non-Lead Copper",T910="Non-Lead Copper"),"Yes",
     TRUE,"No")</f>
        <v>No</v>
      </c>
      <c r="AK910" s="32" t="str" cm="1">
        <f t="array" ref="AK910">_xlfn.IFS(AND(S910="",T910=""),"",
     OR(S910="Lead",T910="Lead"),"Yes",
     TRUE,"No")</f>
        <v>No</v>
      </c>
    </row>
    <row r="911" spans="1:37">
      <c r="A911" s="28">
        <v>909</v>
      </c>
      <c r="B911" s="2"/>
      <c r="C911" s="2"/>
      <c r="D911" s="3"/>
      <c r="E911" s="2"/>
      <c r="F911" s="5" t="s">
        <v>68</v>
      </c>
      <c r="G911" s="2"/>
      <c r="H911" s="2"/>
      <c r="I911" s="2"/>
      <c r="J911" s="2"/>
      <c r="K911" s="2"/>
      <c r="L911" s="2"/>
      <c r="M911" s="4"/>
      <c r="N911" s="2"/>
      <c r="O911" s="2"/>
      <c r="P911" s="2"/>
      <c r="Q911" s="2"/>
      <c r="R911" s="5"/>
      <c r="S911" s="2" t="s">
        <v>68</v>
      </c>
      <c r="T911" s="2" t="s">
        <v>68</v>
      </c>
      <c r="U911" s="34"/>
      <c r="V911" s="30" t="str" cm="1">
        <f t="array" ref="V911">_xlfn.IFS(
    D911="","",
    AND(D911="Single Family Residence",OR(X911="Lead",S911="Lead",T911="Lead"),OR(Q911="No",Q911="Unknown",Q911="")),"Tier 1",
    AND(D911="Single Family Residence",OR(X911="GRR",S911="Galvanized",T911="Galvanized",F911="Lead"),OR(Q911="No",Q911="Unknown",Q911="")),"Tier 3",
    AND(D911="Single Family Residence",AI911="Yes",OR(Q911="No",Q911="Unknown",Q911="")),"Tier 4",
    AND(D911&lt;&gt;"Single Family Residence",OR(X911="Lead",AK911="Yes"),OR(Q911="No",Q911="Unknown",Q911="")),"Tier 2",
    OR(Q911="No",Q911="Unknown",Q911=""),"Tier 5",
    Q911="Yes","No Tier",
    TRUE,"")</f>
        <v/>
      </c>
      <c r="W911" s="32" t="str">
        <f t="shared" si="42"/>
        <v>Unknown</v>
      </c>
      <c r="X911" s="32" t="str" cm="1">
        <f t="array" ref="X911">_xlfn.IFS(
    AND(G911="",M911=""), "",
    OR(G911="Lead", G911="Lead Lined Galvanized", M911="Lead", M911="Lead Lined Galvanized"), "Lead",
    AND(G911="GRR", M911="GRR"), "Non-Lead",
    OR(AND(G911="GRR", M911=""), AND(G911="", M911="GRR")), "Non-Lead",
    AND(G911&lt;&gt;"GRR", G911&lt;&gt;"", M911="GRR", OR(I911="Yes", I911="Unknown", I911="")), "GRR",
    AND(G911&lt;&gt;"GRR", G911&lt;&gt;"", M911="GRR", I911="No"), "Non-Lead",
    OR(G911="Unknown", M911="Unknown"), "Unknown",
    OR(NOT(OR(G911="Lead", G911="Lead Lined Galvanized", G911="GRR", G911="Unknown")),
       NOT(OR(M911="Lead", M911="Lead Lined Galvanized", M911="GRR", M911="Unknown"))), "Non-Lead",
    TRUE, ""
)</f>
        <v/>
      </c>
      <c r="Y911" s="31" t="str">
        <f t="shared" si="43"/>
        <v/>
      </c>
      <c r="Z911" s="1" t="b">
        <v>0</v>
      </c>
      <c r="AA911" s="13"/>
      <c r="AB911" s="13"/>
      <c r="AC911" s="13"/>
      <c r="AD911" s="13"/>
      <c r="AE911" s="13"/>
      <c r="AG911" s="32" t="str" cm="1">
        <f t="array" ref="AG911">_xlfn.IFS(AH911="","",AH911="Yes",IF(ISNUMBER(U911),IF(U911&lt;1988,"Yes","No"),"No"),TRUE,"")</f>
        <v/>
      </c>
      <c r="AH911" s="32" t="str">
        <f t="shared" si="44"/>
        <v/>
      </c>
      <c r="AI911" s="32" t="str" cm="1">
        <f t="array" ref="AI911">_xlfn.IFS(AJ911="","",AJ911="Yes",IF(ISNUMBER(U911),IF(U911&lt;1988,"Yes","No"),"No"),TRUE,"No")</f>
        <v>No</v>
      </c>
      <c r="AJ911" s="32" t="str" cm="1">
        <f t="array" ref="AJ911">_xlfn.IFS(AND(S911="",T911=""),"",
     OR(S911="Lead",T911="Lead"),"No",
     OR(S911="Non-Lead Copper",T911="Non-Lead Copper"),"Yes",
     TRUE,"No")</f>
        <v>No</v>
      </c>
      <c r="AK911" s="32" t="str" cm="1">
        <f t="array" ref="AK911">_xlfn.IFS(AND(S911="",T911=""),"",
     OR(S911="Lead",T911="Lead"),"Yes",
     TRUE,"No")</f>
        <v>No</v>
      </c>
    </row>
    <row r="912" spans="1:37">
      <c r="A912" s="28">
        <v>910</v>
      </c>
      <c r="B912" s="2"/>
      <c r="C912" s="2"/>
      <c r="D912" s="3"/>
      <c r="E912" s="2"/>
      <c r="F912" s="5" t="s">
        <v>68</v>
      </c>
      <c r="G912" s="2"/>
      <c r="H912" s="2"/>
      <c r="I912" s="2"/>
      <c r="J912" s="2"/>
      <c r="K912" s="2"/>
      <c r="L912" s="2"/>
      <c r="M912" s="4"/>
      <c r="N912" s="2"/>
      <c r="O912" s="2"/>
      <c r="P912" s="2"/>
      <c r="Q912" s="2"/>
      <c r="R912" s="5"/>
      <c r="S912" s="2" t="s">
        <v>68</v>
      </c>
      <c r="T912" s="2" t="s">
        <v>68</v>
      </c>
      <c r="U912" s="34"/>
      <c r="V912" s="30" t="str" cm="1">
        <f t="array" ref="V912">_xlfn.IFS(
    D912="","",
    AND(D912="Single Family Residence",OR(X912="Lead",S912="Lead",T912="Lead"),OR(Q912="No",Q912="Unknown",Q912="")),"Tier 1",
    AND(D912="Single Family Residence",OR(X912="GRR",S912="Galvanized",T912="Galvanized",F912="Lead"),OR(Q912="No",Q912="Unknown",Q912="")),"Tier 3",
    AND(D912="Single Family Residence",AI912="Yes",OR(Q912="No",Q912="Unknown",Q912="")),"Tier 4",
    AND(D912&lt;&gt;"Single Family Residence",OR(X912="Lead",AK912="Yes"),OR(Q912="No",Q912="Unknown",Q912="")),"Tier 2",
    OR(Q912="No",Q912="Unknown",Q912=""),"Tier 5",
    Q912="Yes","No Tier",
    TRUE,"")</f>
        <v/>
      </c>
      <c r="W912" s="32" t="str">
        <f t="shared" si="42"/>
        <v>Unknown</v>
      </c>
      <c r="X912" s="32" t="str" cm="1">
        <f t="array" ref="X912">_xlfn.IFS(
    AND(G912="",M912=""), "",
    OR(G912="Lead", G912="Lead Lined Galvanized", M912="Lead", M912="Lead Lined Galvanized"), "Lead",
    AND(G912="GRR", M912="GRR"), "Non-Lead",
    OR(AND(G912="GRR", M912=""), AND(G912="", M912="GRR")), "Non-Lead",
    AND(G912&lt;&gt;"GRR", G912&lt;&gt;"", M912="GRR", OR(I912="Yes", I912="Unknown", I912="")), "GRR",
    AND(G912&lt;&gt;"GRR", G912&lt;&gt;"", M912="GRR", I912="No"), "Non-Lead",
    OR(G912="Unknown", M912="Unknown"), "Unknown",
    OR(NOT(OR(G912="Lead", G912="Lead Lined Galvanized", G912="GRR", G912="Unknown")),
       NOT(OR(M912="Lead", M912="Lead Lined Galvanized", M912="GRR", M912="Unknown"))), "Non-Lead",
    TRUE, ""
)</f>
        <v/>
      </c>
      <c r="Y912" s="31" t="str">
        <f t="shared" si="43"/>
        <v/>
      </c>
      <c r="Z912" s="1" t="b">
        <v>0</v>
      </c>
      <c r="AA912" s="13"/>
      <c r="AB912" s="13"/>
      <c r="AC912" s="13"/>
      <c r="AD912" s="13"/>
      <c r="AE912" s="13"/>
      <c r="AG912" s="32" t="str" cm="1">
        <f t="array" ref="AG912">_xlfn.IFS(AH912="","",AH912="Yes",IF(ISNUMBER(U912),IF(U912&lt;1988,"Yes","No"),"No"),TRUE,"")</f>
        <v/>
      </c>
      <c r="AH912" s="32" t="str">
        <f t="shared" si="44"/>
        <v/>
      </c>
      <c r="AI912" s="32" t="str" cm="1">
        <f t="array" ref="AI912">_xlfn.IFS(AJ912="","",AJ912="Yes",IF(ISNUMBER(U912),IF(U912&lt;1988,"Yes","No"),"No"),TRUE,"No")</f>
        <v>No</v>
      </c>
      <c r="AJ912" s="32" t="str" cm="1">
        <f t="array" ref="AJ912">_xlfn.IFS(AND(S912="",T912=""),"",
     OR(S912="Lead",T912="Lead"),"No",
     OR(S912="Non-Lead Copper",T912="Non-Lead Copper"),"Yes",
     TRUE,"No")</f>
        <v>No</v>
      </c>
      <c r="AK912" s="32" t="str" cm="1">
        <f t="array" ref="AK912">_xlfn.IFS(AND(S912="",T912=""),"",
     OR(S912="Lead",T912="Lead"),"Yes",
     TRUE,"No")</f>
        <v>No</v>
      </c>
    </row>
    <row r="913" spans="1:37">
      <c r="A913" s="28">
        <v>911</v>
      </c>
      <c r="B913" s="2"/>
      <c r="C913" s="2"/>
      <c r="D913" s="3"/>
      <c r="E913" s="2"/>
      <c r="F913" s="5" t="s">
        <v>68</v>
      </c>
      <c r="G913" s="2"/>
      <c r="H913" s="2"/>
      <c r="I913" s="2"/>
      <c r="J913" s="2"/>
      <c r="K913" s="2"/>
      <c r="L913" s="2"/>
      <c r="M913" s="4"/>
      <c r="N913" s="2"/>
      <c r="O913" s="2"/>
      <c r="P913" s="2"/>
      <c r="Q913" s="2"/>
      <c r="R913" s="5"/>
      <c r="S913" s="2" t="s">
        <v>68</v>
      </c>
      <c r="T913" s="2" t="s">
        <v>68</v>
      </c>
      <c r="U913" s="34"/>
      <c r="V913" s="30" t="str" cm="1">
        <f t="array" ref="V913">_xlfn.IFS(
    D913="","",
    AND(D913="Single Family Residence",OR(X913="Lead",S913="Lead",T913="Lead"),OR(Q913="No",Q913="Unknown",Q913="")),"Tier 1",
    AND(D913="Single Family Residence",OR(X913="GRR",S913="Galvanized",T913="Galvanized",F913="Lead"),OR(Q913="No",Q913="Unknown",Q913="")),"Tier 3",
    AND(D913="Single Family Residence",AI913="Yes",OR(Q913="No",Q913="Unknown",Q913="")),"Tier 4",
    AND(D913&lt;&gt;"Single Family Residence",OR(X913="Lead",AK913="Yes"),OR(Q913="No",Q913="Unknown",Q913="")),"Tier 2",
    OR(Q913="No",Q913="Unknown",Q913=""),"Tier 5",
    Q913="Yes","No Tier",
    TRUE,"")</f>
        <v/>
      </c>
      <c r="W913" s="32" t="str">
        <f t="shared" si="42"/>
        <v>Unknown</v>
      </c>
      <c r="X913" s="32" t="str" cm="1">
        <f t="array" ref="X913">_xlfn.IFS(
    AND(G913="",M913=""), "",
    OR(G913="Lead", G913="Lead Lined Galvanized", M913="Lead", M913="Lead Lined Galvanized"), "Lead",
    AND(G913="GRR", M913="GRR"), "Non-Lead",
    OR(AND(G913="GRR", M913=""), AND(G913="", M913="GRR")), "Non-Lead",
    AND(G913&lt;&gt;"GRR", G913&lt;&gt;"", M913="GRR", OR(I913="Yes", I913="Unknown", I913="")), "GRR",
    AND(G913&lt;&gt;"GRR", G913&lt;&gt;"", M913="GRR", I913="No"), "Non-Lead",
    OR(G913="Unknown", M913="Unknown"), "Unknown",
    OR(NOT(OR(G913="Lead", G913="Lead Lined Galvanized", G913="GRR", G913="Unknown")),
       NOT(OR(M913="Lead", M913="Lead Lined Galvanized", M913="GRR", M913="Unknown"))), "Non-Lead",
    TRUE, ""
)</f>
        <v/>
      </c>
      <c r="Y913" s="31" t="str">
        <f t="shared" si="43"/>
        <v/>
      </c>
      <c r="Z913" s="1" t="b">
        <v>0</v>
      </c>
      <c r="AA913" s="13"/>
      <c r="AB913" s="13"/>
      <c r="AC913" s="13"/>
      <c r="AD913" s="13"/>
      <c r="AE913" s="13"/>
      <c r="AG913" s="32" t="str" cm="1">
        <f t="array" ref="AG913">_xlfn.IFS(AH913="","",AH913="Yes",IF(ISNUMBER(U913),IF(U913&lt;1988,"Yes","No"),"No"),TRUE,"")</f>
        <v/>
      </c>
      <c r="AH913" s="32" t="str">
        <f t="shared" si="44"/>
        <v/>
      </c>
      <c r="AI913" s="32" t="str" cm="1">
        <f t="array" ref="AI913">_xlfn.IFS(AJ913="","",AJ913="Yes",IF(ISNUMBER(U913),IF(U913&lt;1988,"Yes","No"),"No"),TRUE,"No")</f>
        <v>No</v>
      </c>
      <c r="AJ913" s="32" t="str" cm="1">
        <f t="array" ref="AJ913">_xlfn.IFS(AND(S913="",T913=""),"",
     OR(S913="Lead",T913="Lead"),"No",
     OR(S913="Non-Lead Copper",T913="Non-Lead Copper"),"Yes",
     TRUE,"No")</f>
        <v>No</v>
      </c>
      <c r="AK913" s="32" t="str" cm="1">
        <f t="array" ref="AK913">_xlfn.IFS(AND(S913="",T913=""),"",
     OR(S913="Lead",T913="Lead"),"Yes",
     TRUE,"No")</f>
        <v>No</v>
      </c>
    </row>
    <row r="914" spans="1:37">
      <c r="A914" s="28">
        <v>912</v>
      </c>
      <c r="B914" s="2"/>
      <c r="C914" s="2"/>
      <c r="D914" s="3"/>
      <c r="E914" s="2"/>
      <c r="F914" s="5" t="s">
        <v>68</v>
      </c>
      <c r="G914" s="2"/>
      <c r="H914" s="2"/>
      <c r="I914" s="2"/>
      <c r="J914" s="2"/>
      <c r="K914" s="2"/>
      <c r="L914" s="2"/>
      <c r="M914" s="4"/>
      <c r="N914" s="2"/>
      <c r="O914" s="2"/>
      <c r="P914" s="2"/>
      <c r="Q914" s="2"/>
      <c r="R914" s="5"/>
      <c r="S914" s="2" t="s">
        <v>68</v>
      </c>
      <c r="T914" s="2" t="s">
        <v>68</v>
      </c>
      <c r="U914" s="34"/>
      <c r="V914" s="30" t="str" cm="1">
        <f t="array" ref="V914">_xlfn.IFS(
    D914="","",
    AND(D914="Single Family Residence",OR(X914="Lead",S914="Lead",T914="Lead"),OR(Q914="No",Q914="Unknown",Q914="")),"Tier 1",
    AND(D914="Single Family Residence",OR(X914="GRR",S914="Galvanized",T914="Galvanized",F914="Lead"),OR(Q914="No",Q914="Unknown",Q914="")),"Tier 3",
    AND(D914="Single Family Residence",AI914="Yes",OR(Q914="No",Q914="Unknown",Q914="")),"Tier 4",
    AND(D914&lt;&gt;"Single Family Residence",OR(X914="Lead",AK914="Yes"),OR(Q914="No",Q914="Unknown",Q914="")),"Tier 2",
    OR(Q914="No",Q914="Unknown",Q914=""),"Tier 5",
    Q914="Yes","No Tier",
    TRUE,"")</f>
        <v/>
      </c>
      <c r="W914" s="32" t="str">
        <f t="shared" si="42"/>
        <v>Unknown</v>
      </c>
      <c r="X914" s="32" t="str" cm="1">
        <f t="array" ref="X914">_xlfn.IFS(
    AND(G914="",M914=""), "",
    OR(G914="Lead", G914="Lead Lined Galvanized", M914="Lead", M914="Lead Lined Galvanized"), "Lead",
    AND(G914="GRR", M914="GRR"), "Non-Lead",
    OR(AND(G914="GRR", M914=""), AND(G914="", M914="GRR")), "Non-Lead",
    AND(G914&lt;&gt;"GRR", G914&lt;&gt;"", M914="GRR", OR(I914="Yes", I914="Unknown", I914="")), "GRR",
    AND(G914&lt;&gt;"GRR", G914&lt;&gt;"", M914="GRR", I914="No"), "Non-Lead",
    OR(G914="Unknown", M914="Unknown"), "Unknown",
    OR(NOT(OR(G914="Lead", G914="Lead Lined Galvanized", G914="GRR", G914="Unknown")),
       NOT(OR(M914="Lead", M914="Lead Lined Galvanized", M914="GRR", M914="Unknown"))), "Non-Lead",
    TRUE, ""
)</f>
        <v/>
      </c>
      <c r="Y914" s="31" t="str">
        <f t="shared" si="43"/>
        <v/>
      </c>
      <c r="Z914" s="1" t="b">
        <v>0</v>
      </c>
      <c r="AA914" s="13"/>
      <c r="AB914" s="13"/>
      <c r="AC914" s="13"/>
      <c r="AD914" s="13"/>
      <c r="AE914" s="13"/>
      <c r="AG914" s="32" t="str" cm="1">
        <f t="array" ref="AG914">_xlfn.IFS(AH914="","",AH914="Yes",IF(ISNUMBER(U914),IF(U914&lt;1988,"Yes","No"),"No"),TRUE,"")</f>
        <v/>
      </c>
      <c r="AH914" s="32" t="str">
        <f t="shared" si="44"/>
        <v/>
      </c>
      <c r="AI914" s="32" t="str" cm="1">
        <f t="array" ref="AI914">_xlfn.IFS(AJ914="","",AJ914="Yes",IF(ISNUMBER(U914),IF(U914&lt;1988,"Yes","No"),"No"),TRUE,"No")</f>
        <v>No</v>
      </c>
      <c r="AJ914" s="32" t="str" cm="1">
        <f t="array" ref="AJ914">_xlfn.IFS(AND(S914="",T914=""),"",
     OR(S914="Lead",T914="Lead"),"No",
     OR(S914="Non-Lead Copper",T914="Non-Lead Copper"),"Yes",
     TRUE,"No")</f>
        <v>No</v>
      </c>
      <c r="AK914" s="32" t="str" cm="1">
        <f t="array" ref="AK914">_xlfn.IFS(AND(S914="",T914=""),"",
     OR(S914="Lead",T914="Lead"),"Yes",
     TRUE,"No")</f>
        <v>No</v>
      </c>
    </row>
    <row r="915" spans="1:37">
      <c r="A915" s="28">
        <v>913</v>
      </c>
      <c r="B915" s="2"/>
      <c r="C915" s="2"/>
      <c r="D915" s="3"/>
      <c r="E915" s="2"/>
      <c r="F915" s="5" t="s">
        <v>68</v>
      </c>
      <c r="G915" s="2"/>
      <c r="H915" s="2"/>
      <c r="I915" s="2"/>
      <c r="J915" s="2"/>
      <c r="K915" s="2"/>
      <c r="L915" s="2"/>
      <c r="M915" s="4"/>
      <c r="N915" s="2"/>
      <c r="O915" s="2"/>
      <c r="P915" s="2"/>
      <c r="Q915" s="2"/>
      <c r="R915" s="5"/>
      <c r="S915" s="2" t="s">
        <v>68</v>
      </c>
      <c r="T915" s="2" t="s">
        <v>68</v>
      </c>
      <c r="U915" s="34"/>
      <c r="V915" s="30" t="str" cm="1">
        <f t="array" ref="V915">_xlfn.IFS(
    D915="","",
    AND(D915="Single Family Residence",OR(X915="Lead",S915="Lead",T915="Lead"),OR(Q915="No",Q915="Unknown",Q915="")),"Tier 1",
    AND(D915="Single Family Residence",OR(X915="GRR",S915="Galvanized",T915="Galvanized",F915="Lead"),OR(Q915="No",Q915="Unknown",Q915="")),"Tier 3",
    AND(D915="Single Family Residence",AI915="Yes",OR(Q915="No",Q915="Unknown",Q915="")),"Tier 4",
    AND(D915&lt;&gt;"Single Family Residence",OR(X915="Lead",AK915="Yes"),OR(Q915="No",Q915="Unknown",Q915="")),"Tier 2",
    OR(Q915="No",Q915="Unknown",Q915=""),"Tier 5",
    Q915="Yes","No Tier",
    TRUE,"")</f>
        <v/>
      </c>
      <c r="W915" s="32" t="str">
        <f t="shared" si="42"/>
        <v>Unknown</v>
      </c>
      <c r="X915" s="32" t="str" cm="1">
        <f t="array" ref="X915">_xlfn.IFS(
    AND(G915="",M915=""), "",
    OR(G915="Lead", G915="Lead Lined Galvanized", M915="Lead", M915="Lead Lined Galvanized"), "Lead",
    AND(G915="GRR", M915="GRR"), "Non-Lead",
    OR(AND(G915="GRR", M915=""), AND(G915="", M915="GRR")), "Non-Lead",
    AND(G915&lt;&gt;"GRR", G915&lt;&gt;"", M915="GRR", OR(I915="Yes", I915="Unknown", I915="")), "GRR",
    AND(G915&lt;&gt;"GRR", G915&lt;&gt;"", M915="GRR", I915="No"), "Non-Lead",
    OR(G915="Unknown", M915="Unknown"), "Unknown",
    OR(NOT(OR(G915="Lead", G915="Lead Lined Galvanized", G915="GRR", G915="Unknown")),
       NOT(OR(M915="Lead", M915="Lead Lined Galvanized", M915="GRR", M915="Unknown"))), "Non-Lead",
    TRUE, ""
)</f>
        <v/>
      </c>
      <c r="Y915" s="31" t="str">
        <f t="shared" si="43"/>
        <v/>
      </c>
      <c r="Z915" s="1" t="b">
        <v>0</v>
      </c>
      <c r="AA915" s="13"/>
      <c r="AB915" s="13"/>
      <c r="AC915" s="13"/>
      <c r="AD915" s="13"/>
      <c r="AE915" s="13"/>
      <c r="AG915" s="32" t="str" cm="1">
        <f t="array" ref="AG915">_xlfn.IFS(AH915="","",AH915="Yes",IF(ISNUMBER(U915),IF(U915&lt;1988,"Yes","No"),"No"),TRUE,"")</f>
        <v/>
      </c>
      <c r="AH915" s="32" t="str">
        <f t="shared" si="44"/>
        <v/>
      </c>
      <c r="AI915" s="32" t="str" cm="1">
        <f t="array" ref="AI915">_xlfn.IFS(AJ915="","",AJ915="Yes",IF(ISNUMBER(U915),IF(U915&lt;1988,"Yes","No"),"No"),TRUE,"No")</f>
        <v>No</v>
      </c>
      <c r="AJ915" s="32" t="str" cm="1">
        <f t="array" ref="AJ915">_xlfn.IFS(AND(S915="",T915=""),"",
     OR(S915="Lead",T915="Lead"),"No",
     OR(S915="Non-Lead Copper",T915="Non-Lead Copper"),"Yes",
     TRUE,"No")</f>
        <v>No</v>
      </c>
      <c r="AK915" s="32" t="str" cm="1">
        <f t="array" ref="AK915">_xlfn.IFS(AND(S915="",T915=""),"",
     OR(S915="Lead",T915="Lead"),"Yes",
     TRUE,"No")</f>
        <v>No</v>
      </c>
    </row>
    <row r="916" spans="1:37">
      <c r="A916" s="28">
        <v>914</v>
      </c>
      <c r="B916" s="2"/>
      <c r="C916" s="2"/>
      <c r="D916" s="3"/>
      <c r="E916" s="2"/>
      <c r="F916" s="5" t="s">
        <v>68</v>
      </c>
      <c r="G916" s="2"/>
      <c r="H916" s="2"/>
      <c r="I916" s="2"/>
      <c r="J916" s="2"/>
      <c r="K916" s="2"/>
      <c r="L916" s="2"/>
      <c r="M916" s="4"/>
      <c r="N916" s="2"/>
      <c r="O916" s="2"/>
      <c r="P916" s="2"/>
      <c r="Q916" s="2"/>
      <c r="R916" s="5"/>
      <c r="S916" s="2" t="s">
        <v>68</v>
      </c>
      <c r="T916" s="2" t="s">
        <v>68</v>
      </c>
      <c r="U916" s="34"/>
      <c r="V916" s="30" t="str" cm="1">
        <f t="array" ref="V916">_xlfn.IFS(
    D916="","",
    AND(D916="Single Family Residence",OR(X916="Lead",S916="Lead",T916="Lead"),OR(Q916="No",Q916="Unknown",Q916="")),"Tier 1",
    AND(D916="Single Family Residence",OR(X916="GRR",S916="Galvanized",T916="Galvanized",F916="Lead"),OR(Q916="No",Q916="Unknown",Q916="")),"Tier 3",
    AND(D916="Single Family Residence",AI916="Yes",OR(Q916="No",Q916="Unknown",Q916="")),"Tier 4",
    AND(D916&lt;&gt;"Single Family Residence",OR(X916="Lead",AK916="Yes"),OR(Q916="No",Q916="Unknown",Q916="")),"Tier 2",
    OR(Q916="No",Q916="Unknown",Q916=""),"Tier 5",
    Q916="Yes","No Tier",
    TRUE,"")</f>
        <v/>
      </c>
      <c r="W916" s="32" t="str">
        <f t="shared" si="42"/>
        <v>Unknown</v>
      </c>
      <c r="X916" s="32" t="str" cm="1">
        <f t="array" ref="X916">_xlfn.IFS(
    AND(G916="",M916=""), "",
    OR(G916="Lead", G916="Lead Lined Galvanized", M916="Lead", M916="Lead Lined Galvanized"), "Lead",
    AND(G916="GRR", M916="GRR"), "Non-Lead",
    OR(AND(G916="GRR", M916=""), AND(G916="", M916="GRR")), "Non-Lead",
    AND(G916&lt;&gt;"GRR", G916&lt;&gt;"", M916="GRR", OR(I916="Yes", I916="Unknown", I916="")), "GRR",
    AND(G916&lt;&gt;"GRR", G916&lt;&gt;"", M916="GRR", I916="No"), "Non-Lead",
    OR(G916="Unknown", M916="Unknown"), "Unknown",
    OR(NOT(OR(G916="Lead", G916="Lead Lined Galvanized", G916="GRR", G916="Unknown")),
       NOT(OR(M916="Lead", M916="Lead Lined Galvanized", M916="GRR", M916="Unknown"))), "Non-Lead",
    TRUE, ""
)</f>
        <v/>
      </c>
      <c r="Y916" s="31" t="str">
        <f t="shared" si="43"/>
        <v/>
      </c>
      <c r="Z916" s="1" t="b">
        <v>0</v>
      </c>
      <c r="AA916" s="13"/>
      <c r="AB916" s="13"/>
      <c r="AC916" s="13"/>
      <c r="AD916" s="13"/>
      <c r="AE916" s="13"/>
      <c r="AG916" s="32" t="str" cm="1">
        <f t="array" ref="AG916">_xlfn.IFS(AH916="","",AH916="Yes",IF(ISNUMBER(U916),IF(U916&lt;1988,"Yes","No"),"No"),TRUE,"")</f>
        <v/>
      </c>
      <c r="AH916" s="32" t="str">
        <f t="shared" si="44"/>
        <v/>
      </c>
      <c r="AI916" s="32" t="str" cm="1">
        <f t="array" ref="AI916">_xlfn.IFS(AJ916="","",AJ916="Yes",IF(ISNUMBER(U916),IF(U916&lt;1988,"Yes","No"),"No"),TRUE,"No")</f>
        <v>No</v>
      </c>
      <c r="AJ916" s="32" t="str" cm="1">
        <f t="array" ref="AJ916">_xlfn.IFS(AND(S916="",T916=""),"",
     OR(S916="Lead",T916="Lead"),"No",
     OR(S916="Non-Lead Copper",T916="Non-Lead Copper"),"Yes",
     TRUE,"No")</f>
        <v>No</v>
      </c>
      <c r="AK916" s="32" t="str" cm="1">
        <f t="array" ref="AK916">_xlfn.IFS(AND(S916="",T916=""),"",
     OR(S916="Lead",T916="Lead"),"Yes",
     TRUE,"No")</f>
        <v>No</v>
      </c>
    </row>
    <row r="917" spans="1:37">
      <c r="A917" s="28">
        <v>915</v>
      </c>
      <c r="B917" s="2"/>
      <c r="C917" s="2"/>
      <c r="D917" s="3"/>
      <c r="E917" s="2"/>
      <c r="F917" s="5" t="s">
        <v>68</v>
      </c>
      <c r="G917" s="2"/>
      <c r="H917" s="2"/>
      <c r="I917" s="2"/>
      <c r="J917" s="2"/>
      <c r="K917" s="2"/>
      <c r="L917" s="2"/>
      <c r="M917" s="4"/>
      <c r="N917" s="2"/>
      <c r="O917" s="2"/>
      <c r="P917" s="2"/>
      <c r="Q917" s="2"/>
      <c r="R917" s="5"/>
      <c r="S917" s="2" t="s">
        <v>68</v>
      </c>
      <c r="T917" s="2" t="s">
        <v>68</v>
      </c>
      <c r="U917" s="34"/>
      <c r="V917" s="30" t="str" cm="1">
        <f t="array" ref="V917">_xlfn.IFS(
    D917="","",
    AND(D917="Single Family Residence",OR(X917="Lead",S917="Lead",T917="Lead"),OR(Q917="No",Q917="Unknown",Q917="")),"Tier 1",
    AND(D917="Single Family Residence",OR(X917="GRR",S917="Galvanized",T917="Galvanized",F917="Lead"),OR(Q917="No",Q917="Unknown",Q917="")),"Tier 3",
    AND(D917="Single Family Residence",AI917="Yes",OR(Q917="No",Q917="Unknown",Q917="")),"Tier 4",
    AND(D917&lt;&gt;"Single Family Residence",OR(X917="Lead",AK917="Yes"),OR(Q917="No",Q917="Unknown",Q917="")),"Tier 2",
    OR(Q917="No",Q917="Unknown",Q917=""),"Tier 5",
    Q917="Yes","No Tier",
    TRUE,"")</f>
        <v/>
      </c>
      <c r="W917" s="32" t="str">
        <f t="shared" si="42"/>
        <v>Unknown</v>
      </c>
      <c r="X917" s="32" t="str" cm="1">
        <f t="array" ref="X917">_xlfn.IFS(
    AND(G917="",M917=""), "",
    OR(G917="Lead", G917="Lead Lined Galvanized", M917="Lead", M917="Lead Lined Galvanized"), "Lead",
    AND(G917="GRR", M917="GRR"), "Non-Lead",
    OR(AND(G917="GRR", M917=""), AND(G917="", M917="GRR")), "Non-Lead",
    AND(G917&lt;&gt;"GRR", G917&lt;&gt;"", M917="GRR", OR(I917="Yes", I917="Unknown", I917="")), "GRR",
    AND(G917&lt;&gt;"GRR", G917&lt;&gt;"", M917="GRR", I917="No"), "Non-Lead",
    OR(G917="Unknown", M917="Unknown"), "Unknown",
    OR(NOT(OR(G917="Lead", G917="Lead Lined Galvanized", G917="GRR", G917="Unknown")),
       NOT(OR(M917="Lead", M917="Lead Lined Galvanized", M917="GRR", M917="Unknown"))), "Non-Lead",
    TRUE, ""
)</f>
        <v/>
      </c>
      <c r="Y917" s="31" t="str">
        <f t="shared" si="43"/>
        <v/>
      </c>
      <c r="Z917" s="1" t="b">
        <v>0</v>
      </c>
      <c r="AA917" s="13"/>
      <c r="AB917" s="13"/>
      <c r="AC917" s="13"/>
      <c r="AD917" s="13"/>
      <c r="AE917" s="13"/>
      <c r="AG917" s="32" t="str" cm="1">
        <f t="array" ref="AG917">_xlfn.IFS(AH917="","",AH917="Yes",IF(ISNUMBER(U917),IF(U917&lt;1988,"Yes","No"),"No"),TRUE,"")</f>
        <v/>
      </c>
      <c r="AH917" s="32" t="str">
        <f t="shared" si="44"/>
        <v/>
      </c>
      <c r="AI917" s="32" t="str" cm="1">
        <f t="array" ref="AI917">_xlfn.IFS(AJ917="","",AJ917="Yes",IF(ISNUMBER(U917),IF(U917&lt;1988,"Yes","No"),"No"),TRUE,"No")</f>
        <v>No</v>
      </c>
      <c r="AJ917" s="32" t="str" cm="1">
        <f t="array" ref="AJ917">_xlfn.IFS(AND(S917="",T917=""),"",
     OR(S917="Lead",T917="Lead"),"No",
     OR(S917="Non-Lead Copper",T917="Non-Lead Copper"),"Yes",
     TRUE,"No")</f>
        <v>No</v>
      </c>
      <c r="AK917" s="32" t="str" cm="1">
        <f t="array" ref="AK917">_xlfn.IFS(AND(S917="",T917=""),"",
     OR(S917="Lead",T917="Lead"),"Yes",
     TRUE,"No")</f>
        <v>No</v>
      </c>
    </row>
    <row r="918" spans="1:37">
      <c r="A918" s="28">
        <v>916</v>
      </c>
      <c r="B918" s="2"/>
      <c r="C918" s="2"/>
      <c r="D918" s="3"/>
      <c r="E918" s="2"/>
      <c r="F918" s="5" t="s">
        <v>68</v>
      </c>
      <c r="G918" s="2"/>
      <c r="H918" s="2"/>
      <c r="I918" s="2"/>
      <c r="J918" s="2"/>
      <c r="K918" s="2"/>
      <c r="L918" s="2"/>
      <c r="M918" s="4"/>
      <c r="N918" s="2"/>
      <c r="O918" s="2"/>
      <c r="P918" s="2"/>
      <c r="Q918" s="2"/>
      <c r="R918" s="5"/>
      <c r="S918" s="2" t="s">
        <v>68</v>
      </c>
      <c r="T918" s="2" t="s">
        <v>68</v>
      </c>
      <c r="U918" s="34"/>
      <c r="V918" s="30" t="str" cm="1">
        <f t="array" ref="V918">_xlfn.IFS(
    D918="","",
    AND(D918="Single Family Residence",OR(X918="Lead",S918="Lead",T918="Lead"),OR(Q918="No",Q918="Unknown",Q918="")),"Tier 1",
    AND(D918="Single Family Residence",OR(X918="GRR",S918="Galvanized",T918="Galvanized",F918="Lead"),OR(Q918="No",Q918="Unknown",Q918="")),"Tier 3",
    AND(D918="Single Family Residence",AI918="Yes",OR(Q918="No",Q918="Unknown",Q918="")),"Tier 4",
    AND(D918&lt;&gt;"Single Family Residence",OR(X918="Lead",AK918="Yes"),OR(Q918="No",Q918="Unknown",Q918="")),"Tier 2",
    OR(Q918="No",Q918="Unknown",Q918=""),"Tier 5",
    Q918="Yes","No Tier",
    TRUE,"")</f>
        <v/>
      </c>
      <c r="W918" s="32" t="str">
        <f t="shared" si="42"/>
        <v>Unknown</v>
      </c>
      <c r="X918" s="32" t="str" cm="1">
        <f t="array" ref="X918">_xlfn.IFS(
    AND(G918="",M918=""), "",
    OR(G918="Lead", G918="Lead Lined Galvanized", M918="Lead", M918="Lead Lined Galvanized"), "Lead",
    AND(G918="GRR", M918="GRR"), "Non-Lead",
    OR(AND(G918="GRR", M918=""), AND(G918="", M918="GRR")), "Non-Lead",
    AND(G918&lt;&gt;"GRR", G918&lt;&gt;"", M918="GRR", OR(I918="Yes", I918="Unknown", I918="")), "GRR",
    AND(G918&lt;&gt;"GRR", G918&lt;&gt;"", M918="GRR", I918="No"), "Non-Lead",
    OR(G918="Unknown", M918="Unknown"), "Unknown",
    OR(NOT(OR(G918="Lead", G918="Lead Lined Galvanized", G918="GRR", G918="Unknown")),
       NOT(OR(M918="Lead", M918="Lead Lined Galvanized", M918="GRR", M918="Unknown"))), "Non-Lead",
    TRUE, ""
)</f>
        <v/>
      </c>
      <c r="Y918" s="31" t="str">
        <f t="shared" si="43"/>
        <v/>
      </c>
      <c r="Z918" s="1" t="b">
        <v>0</v>
      </c>
      <c r="AA918" s="13"/>
      <c r="AB918" s="13"/>
      <c r="AC918" s="13"/>
      <c r="AD918" s="13"/>
      <c r="AE918" s="13"/>
      <c r="AG918" s="32" t="str" cm="1">
        <f t="array" ref="AG918">_xlfn.IFS(AH918="","",AH918="Yes",IF(ISNUMBER(U918),IF(U918&lt;1988,"Yes","No"),"No"),TRUE,"")</f>
        <v/>
      </c>
      <c r="AH918" s="32" t="str">
        <f t="shared" si="44"/>
        <v/>
      </c>
      <c r="AI918" s="32" t="str" cm="1">
        <f t="array" ref="AI918">_xlfn.IFS(AJ918="","",AJ918="Yes",IF(ISNUMBER(U918),IF(U918&lt;1988,"Yes","No"),"No"),TRUE,"No")</f>
        <v>No</v>
      </c>
      <c r="AJ918" s="32" t="str" cm="1">
        <f t="array" ref="AJ918">_xlfn.IFS(AND(S918="",T918=""),"",
     OR(S918="Lead",T918="Lead"),"No",
     OR(S918="Non-Lead Copper",T918="Non-Lead Copper"),"Yes",
     TRUE,"No")</f>
        <v>No</v>
      </c>
      <c r="AK918" s="32" t="str" cm="1">
        <f t="array" ref="AK918">_xlfn.IFS(AND(S918="",T918=""),"",
     OR(S918="Lead",T918="Lead"),"Yes",
     TRUE,"No")</f>
        <v>No</v>
      </c>
    </row>
    <row r="919" spans="1:37">
      <c r="A919" s="28">
        <v>917</v>
      </c>
      <c r="B919" s="2"/>
      <c r="C919" s="2"/>
      <c r="D919" s="3"/>
      <c r="E919" s="2"/>
      <c r="F919" s="5" t="s">
        <v>68</v>
      </c>
      <c r="G919" s="2"/>
      <c r="H919" s="2"/>
      <c r="I919" s="2"/>
      <c r="J919" s="2"/>
      <c r="K919" s="2"/>
      <c r="L919" s="2"/>
      <c r="M919" s="4"/>
      <c r="N919" s="2"/>
      <c r="O919" s="2"/>
      <c r="P919" s="2"/>
      <c r="Q919" s="2"/>
      <c r="R919" s="5"/>
      <c r="S919" s="2" t="s">
        <v>68</v>
      </c>
      <c r="T919" s="2" t="s">
        <v>68</v>
      </c>
      <c r="U919" s="34"/>
      <c r="V919" s="30" t="str" cm="1">
        <f t="array" ref="V919">_xlfn.IFS(
    D919="","",
    AND(D919="Single Family Residence",OR(X919="Lead",S919="Lead",T919="Lead"),OR(Q919="No",Q919="Unknown",Q919="")),"Tier 1",
    AND(D919="Single Family Residence",OR(X919="GRR",S919="Galvanized",T919="Galvanized",F919="Lead"),OR(Q919="No",Q919="Unknown",Q919="")),"Tier 3",
    AND(D919="Single Family Residence",AI919="Yes",OR(Q919="No",Q919="Unknown",Q919="")),"Tier 4",
    AND(D919&lt;&gt;"Single Family Residence",OR(X919="Lead",AK919="Yes"),OR(Q919="No",Q919="Unknown",Q919="")),"Tier 2",
    OR(Q919="No",Q919="Unknown",Q919=""),"Tier 5",
    Q919="Yes","No Tier",
    TRUE,"")</f>
        <v/>
      </c>
      <c r="W919" s="32" t="str">
        <f t="shared" si="42"/>
        <v>Unknown</v>
      </c>
      <c r="X919" s="32" t="str" cm="1">
        <f t="array" ref="X919">_xlfn.IFS(
    AND(G919="",M919=""), "",
    OR(G919="Lead", G919="Lead Lined Galvanized", M919="Lead", M919="Lead Lined Galvanized"), "Lead",
    AND(G919="GRR", M919="GRR"), "Non-Lead",
    OR(AND(G919="GRR", M919=""), AND(G919="", M919="GRR")), "Non-Lead",
    AND(G919&lt;&gt;"GRR", G919&lt;&gt;"", M919="GRR", OR(I919="Yes", I919="Unknown", I919="")), "GRR",
    AND(G919&lt;&gt;"GRR", G919&lt;&gt;"", M919="GRR", I919="No"), "Non-Lead",
    OR(G919="Unknown", M919="Unknown"), "Unknown",
    OR(NOT(OR(G919="Lead", G919="Lead Lined Galvanized", G919="GRR", G919="Unknown")),
       NOT(OR(M919="Lead", M919="Lead Lined Galvanized", M919="GRR", M919="Unknown"))), "Non-Lead",
    TRUE, ""
)</f>
        <v/>
      </c>
      <c r="Y919" s="31" t="str">
        <f t="shared" si="43"/>
        <v/>
      </c>
      <c r="Z919" s="1" t="b">
        <v>0</v>
      </c>
      <c r="AA919" s="13"/>
      <c r="AB919" s="13"/>
      <c r="AC919" s="13"/>
      <c r="AD919" s="13"/>
      <c r="AE919" s="13"/>
      <c r="AG919" s="32" t="str" cm="1">
        <f t="array" ref="AG919">_xlfn.IFS(AH919="","",AH919="Yes",IF(ISNUMBER(U919),IF(U919&lt;1988,"Yes","No"),"No"),TRUE,"")</f>
        <v/>
      </c>
      <c r="AH919" s="32" t="str">
        <f t="shared" si="44"/>
        <v/>
      </c>
      <c r="AI919" s="32" t="str" cm="1">
        <f t="array" ref="AI919">_xlfn.IFS(AJ919="","",AJ919="Yes",IF(ISNUMBER(U919),IF(U919&lt;1988,"Yes","No"),"No"),TRUE,"No")</f>
        <v>No</v>
      </c>
      <c r="AJ919" s="32" t="str" cm="1">
        <f t="array" ref="AJ919">_xlfn.IFS(AND(S919="",T919=""),"",
     OR(S919="Lead",T919="Lead"),"No",
     OR(S919="Non-Lead Copper",T919="Non-Lead Copper"),"Yes",
     TRUE,"No")</f>
        <v>No</v>
      </c>
      <c r="AK919" s="32" t="str" cm="1">
        <f t="array" ref="AK919">_xlfn.IFS(AND(S919="",T919=""),"",
     OR(S919="Lead",T919="Lead"),"Yes",
     TRUE,"No")</f>
        <v>No</v>
      </c>
    </row>
    <row r="920" spans="1:37">
      <c r="A920" s="28">
        <v>918</v>
      </c>
      <c r="B920" s="2"/>
      <c r="C920" s="2"/>
      <c r="D920" s="3"/>
      <c r="E920" s="2"/>
      <c r="F920" s="5" t="s">
        <v>68</v>
      </c>
      <c r="G920" s="2"/>
      <c r="H920" s="2"/>
      <c r="I920" s="2"/>
      <c r="J920" s="2"/>
      <c r="K920" s="2"/>
      <c r="L920" s="2"/>
      <c r="M920" s="4"/>
      <c r="N920" s="2"/>
      <c r="O920" s="2"/>
      <c r="P920" s="2"/>
      <c r="Q920" s="2"/>
      <c r="R920" s="5"/>
      <c r="S920" s="2" t="s">
        <v>68</v>
      </c>
      <c r="T920" s="2" t="s">
        <v>68</v>
      </c>
      <c r="U920" s="34"/>
      <c r="V920" s="30" t="str" cm="1">
        <f t="array" ref="V920">_xlfn.IFS(
    D920="","",
    AND(D920="Single Family Residence",OR(X920="Lead",S920="Lead",T920="Lead"),OR(Q920="No",Q920="Unknown",Q920="")),"Tier 1",
    AND(D920="Single Family Residence",OR(X920="GRR",S920="Galvanized",T920="Galvanized",F920="Lead"),OR(Q920="No",Q920="Unknown",Q920="")),"Tier 3",
    AND(D920="Single Family Residence",AI920="Yes",OR(Q920="No",Q920="Unknown",Q920="")),"Tier 4",
    AND(D920&lt;&gt;"Single Family Residence",OR(X920="Lead",AK920="Yes"),OR(Q920="No",Q920="Unknown",Q920="")),"Tier 2",
    OR(Q920="No",Q920="Unknown",Q920=""),"Tier 5",
    Q920="Yes","No Tier",
    TRUE,"")</f>
        <v/>
      </c>
      <c r="W920" s="32" t="str">
        <f t="shared" si="42"/>
        <v>Unknown</v>
      </c>
      <c r="X920" s="32" t="str" cm="1">
        <f t="array" ref="X920">_xlfn.IFS(
    AND(G920="",M920=""), "",
    OR(G920="Lead", G920="Lead Lined Galvanized", M920="Lead", M920="Lead Lined Galvanized"), "Lead",
    AND(G920="GRR", M920="GRR"), "Non-Lead",
    OR(AND(G920="GRR", M920=""), AND(G920="", M920="GRR")), "Non-Lead",
    AND(G920&lt;&gt;"GRR", G920&lt;&gt;"", M920="GRR", OR(I920="Yes", I920="Unknown", I920="")), "GRR",
    AND(G920&lt;&gt;"GRR", G920&lt;&gt;"", M920="GRR", I920="No"), "Non-Lead",
    OR(G920="Unknown", M920="Unknown"), "Unknown",
    OR(NOT(OR(G920="Lead", G920="Lead Lined Galvanized", G920="GRR", G920="Unknown")),
       NOT(OR(M920="Lead", M920="Lead Lined Galvanized", M920="GRR", M920="Unknown"))), "Non-Lead",
    TRUE, ""
)</f>
        <v/>
      </c>
      <c r="Y920" s="31" t="str">
        <f t="shared" si="43"/>
        <v/>
      </c>
      <c r="Z920" s="1" t="b">
        <v>0</v>
      </c>
      <c r="AA920" s="13"/>
      <c r="AB920" s="13"/>
      <c r="AC920" s="13"/>
      <c r="AD920" s="13"/>
      <c r="AE920" s="13"/>
      <c r="AG920" s="32" t="str" cm="1">
        <f t="array" ref="AG920">_xlfn.IFS(AH920="","",AH920="Yes",IF(ISNUMBER(U920),IF(U920&lt;1988,"Yes","No"),"No"),TRUE,"")</f>
        <v/>
      </c>
      <c r="AH920" s="32" t="str">
        <f t="shared" si="44"/>
        <v/>
      </c>
      <c r="AI920" s="32" t="str" cm="1">
        <f t="array" ref="AI920">_xlfn.IFS(AJ920="","",AJ920="Yes",IF(ISNUMBER(U920),IF(U920&lt;1988,"Yes","No"),"No"),TRUE,"No")</f>
        <v>No</v>
      </c>
      <c r="AJ920" s="32" t="str" cm="1">
        <f t="array" ref="AJ920">_xlfn.IFS(AND(S920="",T920=""),"",
     OR(S920="Lead",T920="Lead"),"No",
     OR(S920="Non-Lead Copper",T920="Non-Lead Copper"),"Yes",
     TRUE,"No")</f>
        <v>No</v>
      </c>
      <c r="AK920" s="32" t="str" cm="1">
        <f t="array" ref="AK920">_xlfn.IFS(AND(S920="",T920=""),"",
     OR(S920="Lead",T920="Lead"),"Yes",
     TRUE,"No")</f>
        <v>No</v>
      </c>
    </row>
    <row r="921" spans="1:37">
      <c r="A921" s="28">
        <v>919</v>
      </c>
      <c r="B921" s="2"/>
      <c r="C921" s="2"/>
      <c r="D921" s="3"/>
      <c r="E921" s="2"/>
      <c r="F921" s="5" t="s">
        <v>68</v>
      </c>
      <c r="G921" s="2"/>
      <c r="H921" s="2"/>
      <c r="I921" s="2"/>
      <c r="J921" s="2"/>
      <c r="K921" s="2"/>
      <c r="L921" s="2"/>
      <c r="M921" s="4"/>
      <c r="N921" s="2"/>
      <c r="O921" s="2"/>
      <c r="P921" s="2"/>
      <c r="Q921" s="2"/>
      <c r="R921" s="5"/>
      <c r="S921" s="2" t="s">
        <v>68</v>
      </c>
      <c r="T921" s="2" t="s">
        <v>68</v>
      </c>
      <c r="U921" s="34"/>
      <c r="V921" s="30" t="str" cm="1">
        <f t="array" ref="V921">_xlfn.IFS(
    D921="","",
    AND(D921="Single Family Residence",OR(X921="Lead",S921="Lead",T921="Lead"),OR(Q921="No",Q921="Unknown",Q921="")),"Tier 1",
    AND(D921="Single Family Residence",OR(X921="GRR",S921="Galvanized",T921="Galvanized",F921="Lead"),OR(Q921="No",Q921="Unknown",Q921="")),"Tier 3",
    AND(D921="Single Family Residence",AI921="Yes",OR(Q921="No",Q921="Unknown",Q921="")),"Tier 4",
    AND(D921&lt;&gt;"Single Family Residence",OR(X921="Lead",AK921="Yes"),OR(Q921="No",Q921="Unknown",Q921="")),"Tier 2",
    OR(Q921="No",Q921="Unknown",Q921=""),"Tier 5",
    Q921="Yes","No Tier",
    TRUE,"")</f>
        <v/>
      </c>
      <c r="W921" s="32" t="str">
        <f t="shared" si="42"/>
        <v>Unknown</v>
      </c>
      <c r="X921" s="32" t="str" cm="1">
        <f t="array" ref="X921">_xlfn.IFS(
    AND(G921="",M921=""), "",
    OR(G921="Lead", G921="Lead Lined Galvanized", M921="Lead", M921="Lead Lined Galvanized"), "Lead",
    AND(G921="GRR", M921="GRR"), "Non-Lead",
    OR(AND(G921="GRR", M921=""), AND(G921="", M921="GRR")), "Non-Lead",
    AND(G921&lt;&gt;"GRR", G921&lt;&gt;"", M921="GRR", OR(I921="Yes", I921="Unknown", I921="")), "GRR",
    AND(G921&lt;&gt;"GRR", G921&lt;&gt;"", M921="GRR", I921="No"), "Non-Lead",
    OR(G921="Unknown", M921="Unknown"), "Unknown",
    OR(NOT(OR(G921="Lead", G921="Lead Lined Galvanized", G921="GRR", G921="Unknown")),
       NOT(OR(M921="Lead", M921="Lead Lined Galvanized", M921="GRR", M921="Unknown"))), "Non-Lead",
    TRUE, ""
)</f>
        <v/>
      </c>
      <c r="Y921" s="31" t="str">
        <f t="shared" si="43"/>
        <v/>
      </c>
      <c r="Z921" s="1" t="b">
        <v>0</v>
      </c>
      <c r="AA921" s="13"/>
      <c r="AB921" s="13"/>
      <c r="AC921" s="13"/>
      <c r="AD921" s="13"/>
      <c r="AE921" s="13"/>
      <c r="AG921" s="32" t="str" cm="1">
        <f t="array" ref="AG921">_xlfn.IFS(AH921="","",AH921="Yes",IF(ISNUMBER(U921),IF(U921&lt;1988,"Yes","No"),"No"),TRUE,"")</f>
        <v/>
      </c>
      <c r="AH921" s="32" t="str">
        <f t="shared" si="44"/>
        <v/>
      </c>
      <c r="AI921" s="32" t="str" cm="1">
        <f t="array" ref="AI921">_xlfn.IFS(AJ921="","",AJ921="Yes",IF(ISNUMBER(U921),IF(U921&lt;1988,"Yes","No"),"No"),TRUE,"No")</f>
        <v>No</v>
      </c>
      <c r="AJ921" s="32" t="str" cm="1">
        <f t="array" ref="AJ921">_xlfn.IFS(AND(S921="",T921=""),"",
     OR(S921="Lead",T921="Lead"),"No",
     OR(S921="Non-Lead Copper",T921="Non-Lead Copper"),"Yes",
     TRUE,"No")</f>
        <v>No</v>
      </c>
      <c r="AK921" s="32" t="str" cm="1">
        <f t="array" ref="AK921">_xlfn.IFS(AND(S921="",T921=""),"",
     OR(S921="Lead",T921="Lead"),"Yes",
     TRUE,"No")</f>
        <v>No</v>
      </c>
    </row>
    <row r="922" spans="1:37">
      <c r="A922" s="28">
        <v>920</v>
      </c>
      <c r="B922" s="2"/>
      <c r="C922" s="2"/>
      <c r="D922" s="3"/>
      <c r="E922" s="2"/>
      <c r="F922" s="5" t="s">
        <v>68</v>
      </c>
      <c r="G922" s="2"/>
      <c r="H922" s="2"/>
      <c r="I922" s="2"/>
      <c r="J922" s="2"/>
      <c r="K922" s="2"/>
      <c r="L922" s="2"/>
      <c r="M922" s="4"/>
      <c r="N922" s="2"/>
      <c r="O922" s="2"/>
      <c r="P922" s="2"/>
      <c r="Q922" s="2"/>
      <c r="R922" s="5"/>
      <c r="S922" s="2" t="s">
        <v>68</v>
      </c>
      <c r="T922" s="2" t="s">
        <v>68</v>
      </c>
      <c r="U922" s="34"/>
      <c r="V922" s="30" t="str" cm="1">
        <f t="array" ref="V922">_xlfn.IFS(
    D922="","",
    AND(D922="Single Family Residence",OR(X922="Lead",S922="Lead",T922="Lead"),OR(Q922="No",Q922="Unknown",Q922="")),"Tier 1",
    AND(D922="Single Family Residence",OR(X922="GRR",S922="Galvanized",T922="Galvanized",F922="Lead"),OR(Q922="No",Q922="Unknown",Q922="")),"Tier 3",
    AND(D922="Single Family Residence",AI922="Yes",OR(Q922="No",Q922="Unknown",Q922="")),"Tier 4",
    AND(D922&lt;&gt;"Single Family Residence",OR(X922="Lead",AK922="Yes"),OR(Q922="No",Q922="Unknown",Q922="")),"Tier 2",
    OR(Q922="No",Q922="Unknown",Q922=""),"Tier 5",
    Q922="Yes","No Tier",
    TRUE,"")</f>
        <v/>
      </c>
      <c r="W922" s="32" t="str">
        <f t="shared" si="42"/>
        <v>Unknown</v>
      </c>
      <c r="X922" s="32" t="str" cm="1">
        <f t="array" ref="X922">_xlfn.IFS(
    AND(G922="",M922=""), "",
    OR(G922="Lead", G922="Lead Lined Galvanized", M922="Lead", M922="Lead Lined Galvanized"), "Lead",
    AND(G922="GRR", M922="GRR"), "Non-Lead",
    OR(AND(G922="GRR", M922=""), AND(G922="", M922="GRR")), "Non-Lead",
    AND(G922&lt;&gt;"GRR", G922&lt;&gt;"", M922="GRR", OR(I922="Yes", I922="Unknown", I922="")), "GRR",
    AND(G922&lt;&gt;"GRR", G922&lt;&gt;"", M922="GRR", I922="No"), "Non-Lead",
    OR(G922="Unknown", M922="Unknown"), "Unknown",
    OR(NOT(OR(G922="Lead", G922="Lead Lined Galvanized", G922="GRR", G922="Unknown")),
       NOT(OR(M922="Lead", M922="Lead Lined Galvanized", M922="GRR", M922="Unknown"))), "Non-Lead",
    TRUE, ""
)</f>
        <v/>
      </c>
      <c r="Y922" s="31" t="str">
        <f t="shared" si="43"/>
        <v/>
      </c>
      <c r="Z922" s="1" t="b">
        <v>0</v>
      </c>
      <c r="AA922" s="13"/>
      <c r="AB922" s="13"/>
      <c r="AC922" s="13"/>
      <c r="AD922" s="13"/>
      <c r="AE922" s="13"/>
      <c r="AG922" s="32" t="str" cm="1">
        <f t="array" ref="AG922">_xlfn.IFS(AH922="","",AH922="Yes",IF(ISNUMBER(U922),IF(U922&lt;1988,"Yes","No"),"No"),TRUE,"")</f>
        <v/>
      </c>
      <c r="AH922" s="32" t="str">
        <f t="shared" si="44"/>
        <v/>
      </c>
      <c r="AI922" s="32" t="str" cm="1">
        <f t="array" ref="AI922">_xlfn.IFS(AJ922="","",AJ922="Yes",IF(ISNUMBER(U922),IF(U922&lt;1988,"Yes","No"),"No"),TRUE,"No")</f>
        <v>No</v>
      </c>
      <c r="AJ922" s="32" t="str" cm="1">
        <f t="array" ref="AJ922">_xlfn.IFS(AND(S922="",T922=""),"",
     OR(S922="Lead",T922="Lead"),"No",
     OR(S922="Non-Lead Copper",T922="Non-Lead Copper"),"Yes",
     TRUE,"No")</f>
        <v>No</v>
      </c>
      <c r="AK922" s="32" t="str" cm="1">
        <f t="array" ref="AK922">_xlfn.IFS(AND(S922="",T922=""),"",
     OR(S922="Lead",T922="Lead"),"Yes",
     TRUE,"No")</f>
        <v>No</v>
      </c>
    </row>
    <row r="923" spans="1:37">
      <c r="A923" s="28">
        <v>921</v>
      </c>
      <c r="B923" s="2"/>
      <c r="C923" s="2"/>
      <c r="D923" s="3"/>
      <c r="E923" s="2"/>
      <c r="F923" s="5" t="s">
        <v>68</v>
      </c>
      <c r="G923" s="2"/>
      <c r="H923" s="2"/>
      <c r="I923" s="2"/>
      <c r="J923" s="2"/>
      <c r="K923" s="2"/>
      <c r="L923" s="2"/>
      <c r="M923" s="4"/>
      <c r="N923" s="2"/>
      <c r="O923" s="2"/>
      <c r="P923" s="2"/>
      <c r="Q923" s="2"/>
      <c r="R923" s="5"/>
      <c r="S923" s="2" t="s">
        <v>68</v>
      </c>
      <c r="T923" s="2" t="s">
        <v>68</v>
      </c>
      <c r="U923" s="34"/>
      <c r="V923" s="30" t="str" cm="1">
        <f t="array" ref="V923">_xlfn.IFS(
    D923="","",
    AND(D923="Single Family Residence",OR(X923="Lead",S923="Lead",T923="Lead"),OR(Q923="No",Q923="Unknown",Q923="")),"Tier 1",
    AND(D923="Single Family Residence",OR(X923="GRR",S923="Galvanized",T923="Galvanized",F923="Lead"),OR(Q923="No",Q923="Unknown",Q923="")),"Tier 3",
    AND(D923="Single Family Residence",AI923="Yes",OR(Q923="No",Q923="Unknown",Q923="")),"Tier 4",
    AND(D923&lt;&gt;"Single Family Residence",OR(X923="Lead",AK923="Yes"),OR(Q923="No",Q923="Unknown",Q923="")),"Tier 2",
    OR(Q923="No",Q923="Unknown",Q923=""),"Tier 5",
    Q923="Yes","No Tier",
    TRUE,"")</f>
        <v/>
      </c>
      <c r="W923" s="32" t="str">
        <f t="shared" si="42"/>
        <v>Unknown</v>
      </c>
      <c r="X923" s="32" t="str" cm="1">
        <f t="array" ref="X923">_xlfn.IFS(
    AND(G923="",M923=""), "",
    OR(G923="Lead", G923="Lead Lined Galvanized", M923="Lead", M923="Lead Lined Galvanized"), "Lead",
    AND(G923="GRR", M923="GRR"), "Non-Lead",
    OR(AND(G923="GRR", M923=""), AND(G923="", M923="GRR")), "Non-Lead",
    AND(G923&lt;&gt;"GRR", G923&lt;&gt;"", M923="GRR", OR(I923="Yes", I923="Unknown", I923="")), "GRR",
    AND(G923&lt;&gt;"GRR", G923&lt;&gt;"", M923="GRR", I923="No"), "Non-Lead",
    OR(G923="Unknown", M923="Unknown"), "Unknown",
    OR(NOT(OR(G923="Lead", G923="Lead Lined Galvanized", G923="GRR", G923="Unknown")),
       NOT(OR(M923="Lead", M923="Lead Lined Galvanized", M923="GRR", M923="Unknown"))), "Non-Lead",
    TRUE, ""
)</f>
        <v/>
      </c>
      <c r="Y923" s="31" t="str">
        <f t="shared" si="43"/>
        <v/>
      </c>
      <c r="Z923" s="1" t="b">
        <v>0</v>
      </c>
      <c r="AA923" s="13"/>
      <c r="AB923" s="13"/>
      <c r="AC923" s="13"/>
      <c r="AD923" s="13"/>
      <c r="AE923" s="13"/>
      <c r="AG923" s="32" t="str" cm="1">
        <f t="array" ref="AG923">_xlfn.IFS(AH923="","",AH923="Yes",IF(ISNUMBER(U923),IF(U923&lt;1988,"Yes","No"),"No"),TRUE,"")</f>
        <v/>
      </c>
      <c r="AH923" s="32" t="str">
        <f t="shared" si="44"/>
        <v/>
      </c>
      <c r="AI923" s="32" t="str" cm="1">
        <f t="array" ref="AI923">_xlfn.IFS(AJ923="","",AJ923="Yes",IF(ISNUMBER(U923),IF(U923&lt;1988,"Yes","No"),"No"),TRUE,"No")</f>
        <v>No</v>
      </c>
      <c r="AJ923" s="32" t="str" cm="1">
        <f t="array" ref="AJ923">_xlfn.IFS(AND(S923="",T923=""),"",
     OR(S923="Lead",T923="Lead"),"No",
     OR(S923="Non-Lead Copper",T923="Non-Lead Copper"),"Yes",
     TRUE,"No")</f>
        <v>No</v>
      </c>
      <c r="AK923" s="32" t="str" cm="1">
        <f t="array" ref="AK923">_xlfn.IFS(AND(S923="",T923=""),"",
     OR(S923="Lead",T923="Lead"),"Yes",
     TRUE,"No")</f>
        <v>No</v>
      </c>
    </row>
    <row r="924" spans="1:37">
      <c r="A924" s="28">
        <v>922</v>
      </c>
      <c r="B924" s="2"/>
      <c r="C924" s="2"/>
      <c r="D924" s="3"/>
      <c r="E924" s="2"/>
      <c r="F924" s="5" t="s">
        <v>68</v>
      </c>
      <c r="G924" s="2"/>
      <c r="H924" s="2"/>
      <c r="I924" s="2"/>
      <c r="J924" s="2"/>
      <c r="K924" s="2"/>
      <c r="L924" s="2"/>
      <c r="M924" s="4"/>
      <c r="N924" s="2"/>
      <c r="O924" s="2"/>
      <c r="P924" s="2"/>
      <c r="Q924" s="2"/>
      <c r="R924" s="5"/>
      <c r="S924" s="2" t="s">
        <v>68</v>
      </c>
      <c r="T924" s="2" t="s">
        <v>68</v>
      </c>
      <c r="U924" s="34"/>
      <c r="V924" s="30" t="str" cm="1">
        <f t="array" ref="V924">_xlfn.IFS(
    D924="","",
    AND(D924="Single Family Residence",OR(X924="Lead",S924="Lead",T924="Lead"),OR(Q924="No",Q924="Unknown",Q924="")),"Tier 1",
    AND(D924="Single Family Residence",OR(X924="GRR",S924="Galvanized",T924="Galvanized",F924="Lead"),OR(Q924="No",Q924="Unknown",Q924="")),"Tier 3",
    AND(D924="Single Family Residence",AI924="Yes",OR(Q924="No",Q924="Unknown",Q924="")),"Tier 4",
    AND(D924&lt;&gt;"Single Family Residence",OR(X924="Lead",AK924="Yes"),OR(Q924="No",Q924="Unknown",Q924="")),"Tier 2",
    OR(Q924="No",Q924="Unknown",Q924=""),"Tier 5",
    Q924="Yes","No Tier",
    TRUE,"")</f>
        <v/>
      </c>
      <c r="W924" s="32" t="str">
        <f t="shared" si="42"/>
        <v>Unknown</v>
      </c>
      <c r="X924" s="32" t="str" cm="1">
        <f t="array" ref="X924">_xlfn.IFS(
    AND(G924="",M924=""), "",
    OR(G924="Lead", G924="Lead Lined Galvanized", M924="Lead", M924="Lead Lined Galvanized"), "Lead",
    AND(G924="GRR", M924="GRR"), "Non-Lead",
    OR(AND(G924="GRR", M924=""), AND(G924="", M924="GRR")), "Non-Lead",
    AND(G924&lt;&gt;"GRR", G924&lt;&gt;"", M924="GRR", OR(I924="Yes", I924="Unknown", I924="")), "GRR",
    AND(G924&lt;&gt;"GRR", G924&lt;&gt;"", M924="GRR", I924="No"), "Non-Lead",
    OR(G924="Unknown", M924="Unknown"), "Unknown",
    OR(NOT(OR(G924="Lead", G924="Lead Lined Galvanized", G924="GRR", G924="Unknown")),
       NOT(OR(M924="Lead", M924="Lead Lined Galvanized", M924="GRR", M924="Unknown"))), "Non-Lead",
    TRUE, ""
)</f>
        <v/>
      </c>
      <c r="Y924" s="31" t="str">
        <f t="shared" si="43"/>
        <v/>
      </c>
      <c r="Z924" s="1" t="b">
        <v>0</v>
      </c>
      <c r="AA924" s="13"/>
      <c r="AB924" s="13"/>
      <c r="AC924" s="13"/>
      <c r="AD924" s="13"/>
      <c r="AE924" s="13"/>
      <c r="AG924" s="32" t="str" cm="1">
        <f t="array" ref="AG924">_xlfn.IFS(AH924="","",AH924="Yes",IF(ISNUMBER(U924),IF(U924&lt;1988,"Yes","No"),"No"),TRUE,"")</f>
        <v/>
      </c>
      <c r="AH924" s="32" t="str">
        <f t="shared" si="44"/>
        <v/>
      </c>
      <c r="AI924" s="32" t="str" cm="1">
        <f t="array" ref="AI924">_xlfn.IFS(AJ924="","",AJ924="Yes",IF(ISNUMBER(U924),IF(U924&lt;1988,"Yes","No"),"No"),TRUE,"No")</f>
        <v>No</v>
      </c>
      <c r="AJ924" s="32" t="str" cm="1">
        <f t="array" ref="AJ924">_xlfn.IFS(AND(S924="",T924=""),"",
     OR(S924="Lead",T924="Lead"),"No",
     OR(S924="Non-Lead Copper",T924="Non-Lead Copper"),"Yes",
     TRUE,"No")</f>
        <v>No</v>
      </c>
      <c r="AK924" s="32" t="str" cm="1">
        <f t="array" ref="AK924">_xlfn.IFS(AND(S924="",T924=""),"",
     OR(S924="Lead",T924="Lead"),"Yes",
     TRUE,"No")</f>
        <v>No</v>
      </c>
    </row>
    <row r="925" spans="1:37">
      <c r="A925" s="28">
        <v>923</v>
      </c>
      <c r="B925" s="2"/>
      <c r="C925" s="2"/>
      <c r="D925" s="3"/>
      <c r="E925" s="2"/>
      <c r="F925" s="5" t="s">
        <v>68</v>
      </c>
      <c r="G925" s="2"/>
      <c r="H925" s="2"/>
      <c r="I925" s="2"/>
      <c r="J925" s="2"/>
      <c r="K925" s="2"/>
      <c r="L925" s="2"/>
      <c r="M925" s="4"/>
      <c r="N925" s="2"/>
      <c r="O925" s="2"/>
      <c r="P925" s="2"/>
      <c r="Q925" s="2"/>
      <c r="R925" s="5"/>
      <c r="S925" s="2" t="s">
        <v>68</v>
      </c>
      <c r="T925" s="2" t="s">
        <v>68</v>
      </c>
      <c r="U925" s="34"/>
      <c r="V925" s="30" t="str" cm="1">
        <f t="array" ref="V925">_xlfn.IFS(
    D925="","",
    AND(D925="Single Family Residence",OR(X925="Lead",S925="Lead",T925="Lead"),OR(Q925="No",Q925="Unknown",Q925="")),"Tier 1",
    AND(D925="Single Family Residence",OR(X925="GRR",S925="Galvanized",T925="Galvanized",F925="Lead"),OR(Q925="No",Q925="Unknown",Q925="")),"Tier 3",
    AND(D925="Single Family Residence",AI925="Yes",OR(Q925="No",Q925="Unknown",Q925="")),"Tier 4",
    AND(D925&lt;&gt;"Single Family Residence",OR(X925="Lead",AK925="Yes"),OR(Q925="No",Q925="Unknown",Q925="")),"Tier 2",
    OR(Q925="No",Q925="Unknown",Q925=""),"Tier 5",
    Q925="Yes","No Tier",
    TRUE,"")</f>
        <v/>
      </c>
      <c r="W925" s="32" t="str">
        <f t="shared" si="42"/>
        <v>Unknown</v>
      </c>
      <c r="X925" s="32" t="str" cm="1">
        <f t="array" ref="X925">_xlfn.IFS(
    AND(G925="",M925=""), "",
    OR(G925="Lead", G925="Lead Lined Galvanized", M925="Lead", M925="Lead Lined Galvanized"), "Lead",
    AND(G925="GRR", M925="GRR"), "Non-Lead",
    OR(AND(G925="GRR", M925=""), AND(G925="", M925="GRR")), "Non-Lead",
    AND(G925&lt;&gt;"GRR", G925&lt;&gt;"", M925="GRR", OR(I925="Yes", I925="Unknown", I925="")), "GRR",
    AND(G925&lt;&gt;"GRR", G925&lt;&gt;"", M925="GRR", I925="No"), "Non-Lead",
    OR(G925="Unknown", M925="Unknown"), "Unknown",
    OR(NOT(OR(G925="Lead", G925="Lead Lined Galvanized", G925="GRR", G925="Unknown")),
       NOT(OR(M925="Lead", M925="Lead Lined Galvanized", M925="GRR", M925="Unknown"))), "Non-Lead",
    TRUE, ""
)</f>
        <v/>
      </c>
      <c r="Y925" s="31" t="str">
        <f t="shared" si="43"/>
        <v/>
      </c>
      <c r="Z925" s="1" t="b">
        <v>0</v>
      </c>
      <c r="AA925" s="13"/>
      <c r="AB925" s="13"/>
      <c r="AC925" s="13"/>
      <c r="AD925" s="13"/>
      <c r="AE925" s="13"/>
      <c r="AG925" s="32" t="str" cm="1">
        <f t="array" ref="AG925">_xlfn.IFS(AH925="","",AH925="Yes",IF(ISNUMBER(U925),IF(U925&lt;1988,"Yes","No"),"No"),TRUE,"")</f>
        <v/>
      </c>
      <c r="AH925" s="32" t="str">
        <f t="shared" si="44"/>
        <v/>
      </c>
      <c r="AI925" s="32" t="str" cm="1">
        <f t="array" ref="AI925">_xlfn.IFS(AJ925="","",AJ925="Yes",IF(ISNUMBER(U925),IF(U925&lt;1988,"Yes","No"),"No"),TRUE,"No")</f>
        <v>No</v>
      </c>
      <c r="AJ925" s="32" t="str" cm="1">
        <f t="array" ref="AJ925">_xlfn.IFS(AND(S925="",T925=""),"",
     OR(S925="Lead",T925="Lead"),"No",
     OR(S925="Non-Lead Copper",T925="Non-Lead Copper"),"Yes",
     TRUE,"No")</f>
        <v>No</v>
      </c>
      <c r="AK925" s="32" t="str" cm="1">
        <f t="array" ref="AK925">_xlfn.IFS(AND(S925="",T925=""),"",
     OR(S925="Lead",T925="Lead"),"Yes",
     TRUE,"No")</f>
        <v>No</v>
      </c>
    </row>
    <row r="926" spans="1:37">
      <c r="A926" s="28">
        <v>924</v>
      </c>
      <c r="B926" s="2"/>
      <c r="C926" s="2"/>
      <c r="D926" s="3"/>
      <c r="E926" s="2"/>
      <c r="F926" s="5" t="s">
        <v>68</v>
      </c>
      <c r="G926" s="2"/>
      <c r="H926" s="2"/>
      <c r="I926" s="2"/>
      <c r="J926" s="2"/>
      <c r="K926" s="2"/>
      <c r="L926" s="2"/>
      <c r="M926" s="4"/>
      <c r="N926" s="2"/>
      <c r="O926" s="2"/>
      <c r="P926" s="2"/>
      <c r="Q926" s="2"/>
      <c r="R926" s="5"/>
      <c r="S926" s="2" t="s">
        <v>68</v>
      </c>
      <c r="T926" s="2" t="s">
        <v>68</v>
      </c>
      <c r="U926" s="34"/>
      <c r="V926" s="30" t="str" cm="1">
        <f t="array" ref="V926">_xlfn.IFS(
    D926="","",
    AND(D926="Single Family Residence",OR(X926="Lead",S926="Lead",T926="Lead"),OR(Q926="No",Q926="Unknown",Q926="")),"Tier 1",
    AND(D926="Single Family Residence",OR(X926="GRR",S926="Galvanized",T926="Galvanized",F926="Lead"),OR(Q926="No",Q926="Unknown",Q926="")),"Tier 3",
    AND(D926="Single Family Residence",AI926="Yes",OR(Q926="No",Q926="Unknown",Q926="")),"Tier 4",
    AND(D926&lt;&gt;"Single Family Residence",OR(X926="Lead",AK926="Yes"),OR(Q926="No",Q926="Unknown",Q926="")),"Tier 2",
    OR(Q926="No",Q926="Unknown",Q926=""),"Tier 5",
    Q926="Yes","No Tier",
    TRUE,"")</f>
        <v/>
      </c>
      <c r="W926" s="32" t="str">
        <f t="shared" si="42"/>
        <v>Unknown</v>
      </c>
      <c r="X926" s="32" t="str" cm="1">
        <f t="array" ref="X926">_xlfn.IFS(
    AND(G926="",M926=""), "",
    OR(G926="Lead", G926="Lead Lined Galvanized", M926="Lead", M926="Lead Lined Galvanized"), "Lead",
    AND(G926="GRR", M926="GRR"), "Non-Lead",
    OR(AND(G926="GRR", M926=""), AND(G926="", M926="GRR")), "Non-Lead",
    AND(G926&lt;&gt;"GRR", G926&lt;&gt;"", M926="GRR", OR(I926="Yes", I926="Unknown", I926="")), "GRR",
    AND(G926&lt;&gt;"GRR", G926&lt;&gt;"", M926="GRR", I926="No"), "Non-Lead",
    OR(G926="Unknown", M926="Unknown"), "Unknown",
    OR(NOT(OR(G926="Lead", G926="Lead Lined Galvanized", G926="GRR", G926="Unknown")),
       NOT(OR(M926="Lead", M926="Lead Lined Galvanized", M926="GRR", M926="Unknown"))), "Non-Lead",
    TRUE, ""
)</f>
        <v/>
      </c>
      <c r="Y926" s="31" t="str">
        <f t="shared" si="43"/>
        <v/>
      </c>
      <c r="Z926" s="1" t="b">
        <v>0</v>
      </c>
      <c r="AA926" s="13"/>
      <c r="AB926" s="13"/>
      <c r="AC926" s="13"/>
      <c r="AD926" s="13"/>
      <c r="AE926" s="13"/>
      <c r="AG926" s="32" t="str" cm="1">
        <f t="array" ref="AG926">_xlfn.IFS(AH926="","",AH926="Yes",IF(ISNUMBER(U926),IF(U926&lt;1988,"Yes","No"),"No"),TRUE,"")</f>
        <v/>
      </c>
      <c r="AH926" s="32" t="str">
        <f t="shared" si="44"/>
        <v/>
      </c>
      <c r="AI926" s="32" t="str" cm="1">
        <f t="array" ref="AI926">_xlfn.IFS(AJ926="","",AJ926="Yes",IF(ISNUMBER(U926),IF(U926&lt;1988,"Yes","No"),"No"),TRUE,"No")</f>
        <v>No</v>
      </c>
      <c r="AJ926" s="32" t="str" cm="1">
        <f t="array" ref="AJ926">_xlfn.IFS(AND(S926="",T926=""),"",
     OR(S926="Lead",T926="Lead"),"No",
     OR(S926="Non-Lead Copper",T926="Non-Lead Copper"),"Yes",
     TRUE,"No")</f>
        <v>No</v>
      </c>
      <c r="AK926" s="32" t="str" cm="1">
        <f t="array" ref="AK926">_xlfn.IFS(AND(S926="",T926=""),"",
     OR(S926="Lead",T926="Lead"),"Yes",
     TRUE,"No")</f>
        <v>No</v>
      </c>
    </row>
    <row r="927" spans="1:37">
      <c r="A927" s="28">
        <v>925</v>
      </c>
      <c r="B927" s="2"/>
      <c r="C927" s="2"/>
      <c r="D927" s="3"/>
      <c r="E927" s="2"/>
      <c r="F927" s="5" t="s">
        <v>68</v>
      </c>
      <c r="G927" s="2"/>
      <c r="H927" s="2"/>
      <c r="I927" s="2"/>
      <c r="J927" s="2"/>
      <c r="K927" s="2"/>
      <c r="L927" s="2"/>
      <c r="M927" s="4"/>
      <c r="N927" s="2"/>
      <c r="O927" s="2"/>
      <c r="P927" s="2"/>
      <c r="Q927" s="2"/>
      <c r="R927" s="5"/>
      <c r="S927" s="2" t="s">
        <v>68</v>
      </c>
      <c r="T927" s="2" t="s">
        <v>68</v>
      </c>
      <c r="U927" s="34"/>
      <c r="V927" s="30" t="str" cm="1">
        <f t="array" ref="V927">_xlfn.IFS(
    D927="","",
    AND(D927="Single Family Residence",OR(X927="Lead",S927="Lead",T927="Lead"),OR(Q927="No",Q927="Unknown",Q927="")),"Tier 1",
    AND(D927="Single Family Residence",OR(X927="GRR",S927="Galvanized",T927="Galvanized",F927="Lead"),OR(Q927="No",Q927="Unknown",Q927="")),"Tier 3",
    AND(D927="Single Family Residence",AI927="Yes",OR(Q927="No",Q927="Unknown",Q927="")),"Tier 4",
    AND(D927&lt;&gt;"Single Family Residence",OR(X927="Lead",AK927="Yes"),OR(Q927="No",Q927="Unknown",Q927="")),"Tier 2",
    OR(Q927="No",Q927="Unknown",Q927=""),"Tier 5",
    Q927="Yes","No Tier",
    TRUE,"")</f>
        <v/>
      </c>
      <c r="W927" s="32" t="str">
        <f t="shared" si="42"/>
        <v>Unknown</v>
      </c>
      <c r="X927" s="32" t="str" cm="1">
        <f t="array" ref="X927">_xlfn.IFS(
    AND(G927="",M927=""), "",
    OR(G927="Lead", G927="Lead Lined Galvanized", M927="Lead", M927="Lead Lined Galvanized"), "Lead",
    AND(G927="GRR", M927="GRR"), "Non-Lead",
    OR(AND(G927="GRR", M927=""), AND(G927="", M927="GRR")), "Non-Lead",
    AND(G927&lt;&gt;"GRR", G927&lt;&gt;"", M927="GRR", OR(I927="Yes", I927="Unknown", I927="")), "GRR",
    AND(G927&lt;&gt;"GRR", G927&lt;&gt;"", M927="GRR", I927="No"), "Non-Lead",
    OR(G927="Unknown", M927="Unknown"), "Unknown",
    OR(NOT(OR(G927="Lead", G927="Lead Lined Galvanized", G927="GRR", G927="Unknown")),
       NOT(OR(M927="Lead", M927="Lead Lined Galvanized", M927="GRR", M927="Unknown"))), "Non-Lead",
    TRUE, ""
)</f>
        <v/>
      </c>
      <c r="Y927" s="31" t="str">
        <f t="shared" si="43"/>
        <v/>
      </c>
      <c r="Z927" s="1" t="b">
        <v>0</v>
      </c>
      <c r="AA927" s="13"/>
      <c r="AB927" s="13"/>
      <c r="AC927" s="13"/>
      <c r="AD927" s="13"/>
      <c r="AE927" s="13"/>
      <c r="AG927" s="32" t="str" cm="1">
        <f t="array" ref="AG927">_xlfn.IFS(AH927="","",AH927="Yes",IF(ISNUMBER(U927),IF(U927&lt;1988,"Yes","No"),"No"),TRUE,"")</f>
        <v/>
      </c>
      <c r="AH927" s="32" t="str">
        <f t="shared" si="44"/>
        <v/>
      </c>
      <c r="AI927" s="32" t="str" cm="1">
        <f t="array" ref="AI927">_xlfn.IFS(AJ927="","",AJ927="Yes",IF(ISNUMBER(U927),IF(U927&lt;1988,"Yes","No"),"No"),TRUE,"No")</f>
        <v>No</v>
      </c>
      <c r="AJ927" s="32" t="str" cm="1">
        <f t="array" ref="AJ927">_xlfn.IFS(AND(S927="",T927=""),"",
     OR(S927="Lead",T927="Lead"),"No",
     OR(S927="Non-Lead Copper",T927="Non-Lead Copper"),"Yes",
     TRUE,"No")</f>
        <v>No</v>
      </c>
      <c r="AK927" s="32" t="str" cm="1">
        <f t="array" ref="AK927">_xlfn.IFS(AND(S927="",T927=""),"",
     OR(S927="Lead",T927="Lead"),"Yes",
     TRUE,"No")</f>
        <v>No</v>
      </c>
    </row>
    <row r="928" spans="1:37">
      <c r="A928" s="28">
        <v>926</v>
      </c>
      <c r="B928" s="2"/>
      <c r="C928" s="2"/>
      <c r="D928" s="3"/>
      <c r="E928" s="2"/>
      <c r="F928" s="5" t="s">
        <v>68</v>
      </c>
      <c r="G928" s="2"/>
      <c r="H928" s="2"/>
      <c r="I928" s="2"/>
      <c r="J928" s="2"/>
      <c r="K928" s="2"/>
      <c r="L928" s="2"/>
      <c r="M928" s="4"/>
      <c r="N928" s="2"/>
      <c r="O928" s="2"/>
      <c r="P928" s="2"/>
      <c r="Q928" s="2"/>
      <c r="R928" s="5"/>
      <c r="S928" s="2" t="s">
        <v>68</v>
      </c>
      <c r="T928" s="2" t="s">
        <v>68</v>
      </c>
      <c r="U928" s="34"/>
      <c r="V928" s="30" t="str" cm="1">
        <f t="array" ref="V928">_xlfn.IFS(
    D928="","",
    AND(D928="Single Family Residence",OR(X928="Lead",S928="Lead",T928="Lead"),OR(Q928="No",Q928="Unknown",Q928="")),"Tier 1",
    AND(D928="Single Family Residence",OR(X928="GRR",S928="Galvanized",T928="Galvanized",F928="Lead"),OR(Q928="No",Q928="Unknown",Q928="")),"Tier 3",
    AND(D928="Single Family Residence",AI928="Yes",OR(Q928="No",Q928="Unknown",Q928="")),"Tier 4",
    AND(D928&lt;&gt;"Single Family Residence",OR(X928="Lead",AK928="Yes"),OR(Q928="No",Q928="Unknown",Q928="")),"Tier 2",
    OR(Q928="No",Q928="Unknown",Q928=""),"Tier 5",
    Q928="Yes","No Tier",
    TRUE,"")</f>
        <v/>
      </c>
      <c r="W928" s="32" t="str">
        <f t="shared" si="42"/>
        <v>Unknown</v>
      </c>
      <c r="X928" s="32" t="str" cm="1">
        <f t="array" ref="X928">_xlfn.IFS(
    AND(G928="",M928=""), "",
    OR(G928="Lead", G928="Lead Lined Galvanized", M928="Lead", M928="Lead Lined Galvanized"), "Lead",
    AND(G928="GRR", M928="GRR"), "Non-Lead",
    OR(AND(G928="GRR", M928=""), AND(G928="", M928="GRR")), "Non-Lead",
    AND(G928&lt;&gt;"GRR", G928&lt;&gt;"", M928="GRR", OR(I928="Yes", I928="Unknown", I928="")), "GRR",
    AND(G928&lt;&gt;"GRR", G928&lt;&gt;"", M928="GRR", I928="No"), "Non-Lead",
    OR(G928="Unknown", M928="Unknown"), "Unknown",
    OR(NOT(OR(G928="Lead", G928="Lead Lined Galvanized", G928="GRR", G928="Unknown")),
       NOT(OR(M928="Lead", M928="Lead Lined Galvanized", M928="GRR", M928="Unknown"))), "Non-Lead",
    TRUE, ""
)</f>
        <v/>
      </c>
      <c r="Y928" s="31" t="str">
        <f t="shared" si="43"/>
        <v/>
      </c>
      <c r="Z928" s="1" t="b">
        <v>0</v>
      </c>
      <c r="AA928" s="13"/>
      <c r="AB928" s="13"/>
      <c r="AC928" s="13"/>
      <c r="AD928" s="13"/>
      <c r="AE928" s="13"/>
      <c r="AG928" s="32" t="str" cm="1">
        <f t="array" ref="AG928">_xlfn.IFS(AH928="","",AH928="Yes",IF(ISNUMBER(U928),IF(U928&lt;1988,"Yes","No"),"No"),TRUE,"")</f>
        <v/>
      </c>
      <c r="AH928" s="32" t="str">
        <f t="shared" si="44"/>
        <v/>
      </c>
      <c r="AI928" s="32" t="str" cm="1">
        <f t="array" ref="AI928">_xlfn.IFS(AJ928="","",AJ928="Yes",IF(ISNUMBER(U928),IF(U928&lt;1988,"Yes","No"),"No"),TRUE,"No")</f>
        <v>No</v>
      </c>
      <c r="AJ928" s="32" t="str" cm="1">
        <f t="array" ref="AJ928">_xlfn.IFS(AND(S928="",T928=""),"",
     OR(S928="Lead",T928="Lead"),"No",
     OR(S928="Non-Lead Copper",T928="Non-Lead Copper"),"Yes",
     TRUE,"No")</f>
        <v>No</v>
      </c>
      <c r="AK928" s="32" t="str" cm="1">
        <f t="array" ref="AK928">_xlfn.IFS(AND(S928="",T928=""),"",
     OR(S928="Lead",T928="Lead"),"Yes",
     TRUE,"No")</f>
        <v>No</v>
      </c>
    </row>
    <row r="929" spans="1:37">
      <c r="A929" s="28">
        <v>927</v>
      </c>
      <c r="B929" s="2"/>
      <c r="C929" s="2"/>
      <c r="D929" s="3"/>
      <c r="E929" s="2"/>
      <c r="F929" s="5" t="s">
        <v>68</v>
      </c>
      <c r="G929" s="2"/>
      <c r="H929" s="2"/>
      <c r="I929" s="2"/>
      <c r="J929" s="2"/>
      <c r="K929" s="2"/>
      <c r="L929" s="2"/>
      <c r="M929" s="4"/>
      <c r="N929" s="2"/>
      <c r="O929" s="2"/>
      <c r="P929" s="2"/>
      <c r="Q929" s="2"/>
      <c r="R929" s="5"/>
      <c r="S929" s="2" t="s">
        <v>68</v>
      </c>
      <c r="T929" s="2" t="s">
        <v>68</v>
      </c>
      <c r="U929" s="34"/>
      <c r="V929" s="30" t="str" cm="1">
        <f t="array" ref="V929">_xlfn.IFS(
    D929="","",
    AND(D929="Single Family Residence",OR(X929="Lead",S929="Lead",T929="Lead"),OR(Q929="No",Q929="Unknown",Q929="")),"Tier 1",
    AND(D929="Single Family Residence",OR(X929="GRR",S929="Galvanized",T929="Galvanized",F929="Lead"),OR(Q929="No",Q929="Unknown",Q929="")),"Tier 3",
    AND(D929="Single Family Residence",AI929="Yes",OR(Q929="No",Q929="Unknown",Q929="")),"Tier 4",
    AND(D929&lt;&gt;"Single Family Residence",OR(X929="Lead",AK929="Yes"),OR(Q929="No",Q929="Unknown",Q929="")),"Tier 2",
    OR(Q929="No",Q929="Unknown",Q929=""),"Tier 5",
    Q929="Yes","No Tier",
    TRUE,"")</f>
        <v/>
      </c>
      <c r="W929" s="32" t="str">
        <f t="shared" si="42"/>
        <v>Unknown</v>
      </c>
      <c r="X929" s="32" t="str" cm="1">
        <f t="array" ref="X929">_xlfn.IFS(
    AND(G929="",M929=""), "",
    OR(G929="Lead", G929="Lead Lined Galvanized", M929="Lead", M929="Lead Lined Galvanized"), "Lead",
    AND(G929="GRR", M929="GRR"), "Non-Lead",
    OR(AND(G929="GRR", M929=""), AND(G929="", M929="GRR")), "Non-Lead",
    AND(G929&lt;&gt;"GRR", G929&lt;&gt;"", M929="GRR", OR(I929="Yes", I929="Unknown", I929="")), "GRR",
    AND(G929&lt;&gt;"GRR", G929&lt;&gt;"", M929="GRR", I929="No"), "Non-Lead",
    OR(G929="Unknown", M929="Unknown"), "Unknown",
    OR(NOT(OR(G929="Lead", G929="Lead Lined Galvanized", G929="GRR", G929="Unknown")),
       NOT(OR(M929="Lead", M929="Lead Lined Galvanized", M929="GRR", M929="Unknown"))), "Non-Lead",
    TRUE, ""
)</f>
        <v/>
      </c>
      <c r="Y929" s="31" t="str">
        <f t="shared" si="43"/>
        <v/>
      </c>
      <c r="Z929" s="1" t="b">
        <v>0</v>
      </c>
      <c r="AA929" s="13"/>
      <c r="AB929" s="13"/>
      <c r="AC929" s="13"/>
      <c r="AD929" s="13"/>
      <c r="AE929" s="13"/>
      <c r="AG929" s="32" t="str" cm="1">
        <f t="array" ref="AG929">_xlfn.IFS(AH929="","",AH929="Yes",IF(ISNUMBER(U929),IF(U929&lt;1988,"Yes","No"),"No"),TRUE,"")</f>
        <v/>
      </c>
      <c r="AH929" s="32" t="str">
        <f t="shared" si="44"/>
        <v/>
      </c>
      <c r="AI929" s="32" t="str" cm="1">
        <f t="array" ref="AI929">_xlfn.IFS(AJ929="","",AJ929="Yes",IF(ISNUMBER(U929),IF(U929&lt;1988,"Yes","No"),"No"),TRUE,"No")</f>
        <v>No</v>
      </c>
      <c r="AJ929" s="32" t="str" cm="1">
        <f t="array" ref="AJ929">_xlfn.IFS(AND(S929="",T929=""),"",
     OR(S929="Lead",T929="Lead"),"No",
     OR(S929="Non-Lead Copper",T929="Non-Lead Copper"),"Yes",
     TRUE,"No")</f>
        <v>No</v>
      </c>
      <c r="AK929" s="32" t="str" cm="1">
        <f t="array" ref="AK929">_xlfn.IFS(AND(S929="",T929=""),"",
     OR(S929="Lead",T929="Lead"),"Yes",
     TRUE,"No")</f>
        <v>No</v>
      </c>
    </row>
    <row r="930" spans="1:37">
      <c r="A930" s="28">
        <v>928</v>
      </c>
      <c r="B930" s="2"/>
      <c r="C930" s="2"/>
      <c r="D930" s="3"/>
      <c r="E930" s="2"/>
      <c r="F930" s="5" t="s">
        <v>68</v>
      </c>
      <c r="G930" s="2"/>
      <c r="H930" s="2"/>
      <c r="I930" s="2"/>
      <c r="J930" s="2"/>
      <c r="K930" s="2"/>
      <c r="L930" s="2"/>
      <c r="M930" s="4"/>
      <c r="N930" s="2"/>
      <c r="O930" s="2"/>
      <c r="P930" s="2"/>
      <c r="Q930" s="2"/>
      <c r="R930" s="5"/>
      <c r="S930" s="2" t="s">
        <v>68</v>
      </c>
      <c r="T930" s="2" t="s">
        <v>68</v>
      </c>
      <c r="U930" s="34"/>
      <c r="V930" s="30" t="str" cm="1">
        <f t="array" ref="V930">_xlfn.IFS(
    D930="","",
    AND(D930="Single Family Residence",OR(X930="Lead",S930="Lead",T930="Lead"),OR(Q930="No",Q930="Unknown",Q930="")),"Tier 1",
    AND(D930="Single Family Residence",OR(X930="GRR",S930="Galvanized",T930="Galvanized",F930="Lead"),OR(Q930="No",Q930="Unknown",Q930="")),"Tier 3",
    AND(D930="Single Family Residence",AI930="Yes",OR(Q930="No",Q930="Unknown",Q930="")),"Tier 4",
    AND(D930&lt;&gt;"Single Family Residence",OR(X930="Lead",AK930="Yes"),OR(Q930="No",Q930="Unknown",Q930="")),"Tier 2",
    OR(Q930="No",Q930="Unknown",Q930=""),"Tier 5",
    Q930="Yes","No Tier",
    TRUE,"")</f>
        <v/>
      </c>
      <c r="W930" s="32" t="str">
        <f t="shared" si="42"/>
        <v>Unknown</v>
      </c>
      <c r="X930" s="32" t="str" cm="1">
        <f t="array" ref="X930">_xlfn.IFS(
    AND(G930="",M930=""), "",
    OR(G930="Lead", G930="Lead Lined Galvanized", M930="Lead", M930="Lead Lined Galvanized"), "Lead",
    AND(G930="GRR", M930="GRR"), "Non-Lead",
    OR(AND(G930="GRR", M930=""), AND(G930="", M930="GRR")), "Non-Lead",
    AND(G930&lt;&gt;"GRR", G930&lt;&gt;"", M930="GRR", OR(I930="Yes", I930="Unknown", I930="")), "GRR",
    AND(G930&lt;&gt;"GRR", G930&lt;&gt;"", M930="GRR", I930="No"), "Non-Lead",
    OR(G930="Unknown", M930="Unknown"), "Unknown",
    OR(NOT(OR(G930="Lead", G930="Lead Lined Galvanized", G930="GRR", G930="Unknown")),
       NOT(OR(M930="Lead", M930="Lead Lined Galvanized", M930="GRR", M930="Unknown"))), "Non-Lead",
    TRUE, ""
)</f>
        <v/>
      </c>
      <c r="Y930" s="31" t="str">
        <f t="shared" si="43"/>
        <v/>
      </c>
      <c r="Z930" s="1" t="b">
        <v>0</v>
      </c>
      <c r="AA930" s="13"/>
      <c r="AB930" s="13"/>
      <c r="AC930" s="13"/>
      <c r="AD930" s="13"/>
      <c r="AE930" s="13"/>
      <c r="AG930" s="32" t="str" cm="1">
        <f t="array" ref="AG930">_xlfn.IFS(AH930="","",AH930="Yes",IF(ISNUMBER(U930),IF(U930&lt;1988,"Yes","No"),"No"),TRUE,"")</f>
        <v/>
      </c>
      <c r="AH930" s="32" t="str">
        <f t="shared" si="44"/>
        <v/>
      </c>
      <c r="AI930" s="32" t="str" cm="1">
        <f t="array" ref="AI930">_xlfn.IFS(AJ930="","",AJ930="Yes",IF(ISNUMBER(U930),IF(U930&lt;1988,"Yes","No"),"No"),TRUE,"No")</f>
        <v>No</v>
      </c>
      <c r="AJ930" s="32" t="str" cm="1">
        <f t="array" ref="AJ930">_xlfn.IFS(AND(S930="",T930=""),"",
     OR(S930="Lead",T930="Lead"),"No",
     OR(S930="Non-Lead Copper",T930="Non-Lead Copper"),"Yes",
     TRUE,"No")</f>
        <v>No</v>
      </c>
      <c r="AK930" s="32" t="str" cm="1">
        <f t="array" ref="AK930">_xlfn.IFS(AND(S930="",T930=""),"",
     OR(S930="Lead",T930="Lead"),"Yes",
     TRUE,"No")</f>
        <v>No</v>
      </c>
    </row>
    <row r="931" spans="1:37">
      <c r="A931" s="28">
        <v>929</v>
      </c>
      <c r="B931" s="2"/>
      <c r="C931" s="2"/>
      <c r="D931" s="3"/>
      <c r="E931" s="2"/>
      <c r="F931" s="5" t="s">
        <v>68</v>
      </c>
      <c r="G931" s="2"/>
      <c r="H931" s="2"/>
      <c r="I931" s="2"/>
      <c r="J931" s="2"/>
      <c r="K931" s="2"/>
      <c r="L931" s="2"/>
      <c r="M931" s="4"/>
      <c r="N931" s="2"/>
      <c r="O931" s="2"/>
      <c r="P931" s="2"/>
      <c r="Q931" s="2"/>
      <c r="R931" s="5"/>
      <c r="S931" s="2" t="s">
        <v>68</v>
      </c>
      <c r="T931" s="2" t="s">
        <v>68</v>
      </c>
      <c r="U931" s="34"/>
      <c r="V931" s="30" t="str" cm="1">
        <f t="array" ref="V931">_xlfn.IFS(
    D931="","",
    AND(D931="Single Family Residence",OR(X931="Lead",S931="Lead",T931="Lead"),OR(Q931="No",Q931="Unknown",Q931="")),"Tier 1",
    AND(D931="Single Family Residence",OR(X931="GRR",S931="Galvanized",T931="Galvanized",F931="Lead"),OR(Q931="No",Q931="Unknown",Q931="")),"Tier 3",
    AND(D931="Single Family Residence",AI931="Yes",OR(Q931="No",Q931="Unknown",Q931="")),"Tier 4",
    AND(D931&lt;&gt;"Single Family Residence",OR(X931="Lead",AK931="Yes"),OR(Q931="No",Q931="Unknown",Q931="")),"Tier 2",
    OR(Q931="No",Q931="Unknown",Q931=""),"Tier 5",
    Q931="Yes","No Tier",
    TRUE,"")</f>
        <v/>
      </c>
      <c r="W931" s="32" t="str">
        <f t="shared" si="42"/>
        <v>Unknown</v>
      </c>
      <c r="X931" s="32" t="str" cm="1">
        <f t="array" ref="X931">_xlfn.IFS(
    AND(G931="",M931=""), "",
    OR(G931="Lead", G931="Lead Lined Galvanized", M931="Lead", M931="Lead Lined Galvanized"), "Lead",
    AND(G931="GRR", M931="GRR"), "Non-Lead",
    OR(AND(G931="GRR", M931=""), AND(G931="", M931="GRR")), "Non-Lead",
    AND(G931&lt;&gt;"GRR", G931&lt;&gt;"", M931="GRR", OR(I931="Yes", I931="Unknown", I931="")), "GRR",
    AND(G931&lt;&gt;"GRR", G931&lt;&gt;"", M931="GRR", I931="No"), "Non-Lead",
    OR(G931="Unknown", M931="Unknown"), "Unknown",
    OR(NOT(OR(G931="Lead", G931="Lead Lined Galvanized", G931="GRR", G931="Unknown")),
       NOT(OR(M931="Lead", M931="Lead Lined Galvanized", M931="GRR", M931="Unknown"))), "Non-Lead",
    TRUE, ""
)</f>
        <v/>
      </c>
      <c r="Y931" s="31" t="str">
        <f t="shared" si="43"/>
        <v/>
      </c>
      <c r="Z931" s="1" t="b">
        <v>0</v>
      </c>
      <c r="AA931" s="13"/>
      <c r="AB931" s="13"/>
      <c r="AC931" s="13"/>
      <c r="AD931" s="13"/>
      <c r="AE931" s="13"/>
      <c r="AG931" s="32" t="str" cm="1">
        <f t="array" ref="AG931">_xlfn.IFS(AH931="","",AH931="Yes",IF(ISNUMBER(U931),IF(U931&lt;1988,"Yes","No"),"No"),TRUE,"")</f>
        <v/>
      </c>
      <c r="AH931" s="32" t="str">
        <f t="shared" si="44"/>
        <v/>
      </c>
      <c r="AI931" s="32" t="str" cm="1">
        <f t="array" ref="AI931">_xlfn.IFS(AJ931="","",AJ931="Yes",IF(ISNUMBER(U931),IF(U931&lt;1988,"Yes","No"),"No"),TRUE,"No")</f>
        <v>No</v>
      </c>
      <c r="AJ931" s="32" t="str" cm="1">
        <f t="array" ref="AJ931">_xlfn.IFS(AND(S931="",T931=""),"",
     OR(S931="Lead",T931="Lead"),"No",
     OR(S931="Non-Lead Copper",T931="Non-Lead Copper"),"Yes",
     TRUE,"No")</f>
        <v>No</v>
      </c>
      <c r="AK931" s="32" t="str" cm="1">
        <f t="array" ref="AK931">_xlfn.IFS(AND(S931="",T931=""),"",
     OR(S931="Lead",T931="Lead"),"Yes",
     TRUE,"No")</f>
        <v>No</v>
      </c>
    </row>
    <row r="932" spans="1:37">
      <c r="A932" s="28">
        <v>930</v>
      </c>
      <c r="B932" s="2"/>
      <c r="C932" s="2"/>
      <c r="D932" s="3"/>
      <c r="E932" s="2"/>
      <c r="F932" s="5" t="s">
        <v>68</v>
      </c>
      <c r="G932" s="2"/>
      <c r="H932" s="2"/>
      <c r="I932" s="2"/>
      <c r="J932" s="2"/>
      <c r="K932" s="2"/>
      <c r="L932" s="2"/>
      <c r="M932" s="4"/>
      <c r="N932" s="2"/>
      <c r="O932" s="2"/>
      <c r="P932" s="2"/>
      <c r="Q932" s="2"/>
      <c r="R932" s="5"/>
      <c r="S932" s="2" t="s">
        <v>68</v>
      </c>
      <c r="T932" s="2" t="s">
        <v>68</v>
      </c>
      <c r="U932" s="34"/>
      <c r="V932" s="30" t="str" cm="1">
        <f t="array" ref="V932">_xlfn.IFS(
    D932="","",
    AND(D932="Single Family Residence",OR(X932="Lead",S932="Lead",T932="Lead"),OR(Q932="No",Q932="Unknown",Q932="")),"Tier 1",
    AND(D932="Single Family Residence",OR(X932="GRR",S932="Galvanized",T932="Galvanized",F932="Lead"),OR(Q932="No",Q932="Unknown",Q932="")),"Tier 3",
    AND(D932="Single Family Residence",AI932="Yes",OR(Q932="No",Q932="Unknown",Q932="")),"Tier 4",
    AND(D932&lt;&gt;"Single Family Residence",OR(X932="Lead",AK932="Yes"),OR(Q932="No",Q932="Unknown",Q932="")),"Tier 2",
    OR(Q932="No",Q932="Unknown",Q932=""),"Tier 5",
    Q932="Yes","No Tier",
    TRUE,"")</f>
        <v/>
      </c>
      <c r="W932" s="32" t="str">
        <f t="shared" si="42"/>
        <v>Unknown</v>
      </c>
      <c r="X932" s="32" t="str" cm="1">
        <f t="array" ref="X932">_xlfn.IFS(
    AND(G932="",M932=""), "",
    OR(G932="Lead", G932="Lead Lined Galvanized", M932="Lead", M932="Lead Lined Galvanized"), "Lead",
    AND(G932="GRR", M932="GRR"), "Non-Lead",
    OR(AND(G932="GRR", M932=""), AND(G932="", M932="GRR")), "Non-Lead",
    AND(G932&lt;&gt;"GRR", G932&lt;&gt;"", M932="GRR", OR(I932="Yes", I932="Unknown", I932="")), "GRR",
    AND(G932&lt;&gt;"GRR", G932&lt;&gt;"", M932="GRR", I932="No"), "Non-Lead",
    OR(G932="Unknown", M932="Unknown"), "Unknown",
    OR(NOT(OR(G932="Lead", G932="Lead Lined Galvanized", G932="GRR", G932="Unknown")),
       NOT(OR(M932="Lead", M932="Lead Lined Galvanized", M932="GRR", M932="Unknown"))), "Non-Lead",
    TRUE, ""
)</f>
        <v/>
      </c>
      <c r="Y932" s="31" t="str">
        <f t="shared" si="43"/>
        <v/>
      </c>
      <c r="Z932" s="1" t="b">
        <v>0</v>
      </c>
      <c r="AA932" s="13"/>
      <c r="AB932" s="13"/>
      <c r="AC932" s="13"/>
      <c r="AD932" s="13"/>
      <c r="AE932" s="13"/>
      <c r="AG932" s="32" t="str" cm="1">
        <f t="array" ref="AG932">_xlfn.IFS(AH932="","",AH932="Yes",IF(ISNUMBER(U932),IF(U932&lt;1988,"Yes","No"),"No"),TRUE,"")</f>
        <v/>
      </c>
      <c r="AH932" s="32" t="str">
        <f t="shared" si="44"/>
        <v/>
      </c>
      <c r="AI932" s="32" t="str" cm="1">
        <f t="array" ref="AI932">_xlfn.IFS(AJ932="","",AJ932="Yes",IF(ISNUMBER(U932),IF(U932&lt;1988,"Yes","No"),"No"),TRUE,"No")</f>
        <v>No</v>
      </c>
      <c r="AJ932" s="32" t="str" cm="1">
        <f t="array" ref="AJ932">_xlfn.IFS(AND(S932="",T932=""),"",
     OR(S932="Lead",T932="Lead"),"No",
     OR(S932="Non-Lead Copper",T932="Non-Lead Copper"),"Yes",
     TRUE,"No")</f>
        <v>No</v>
      </c>
      <c r="AK932" s="32" t="str" cm="1">
        <f t="array" ref="AK932">_xlfn.IFS(AND(S932="",T932=""),"",
     OR(S932="Lead",T932="Lead"),"Yes",
     TRUE,"No")</f>
        <v>No</v>
      </c>
    </row>
    <row r="933" spans="1:37">
      <c r="A933" s="28">
        <v>931</v>
      </c>
      <c r="B933" s="2"/>
      <c r="C933" s="2"/>
      <c r="D933" s="3"/>
      <c r="E933" s="2"/>
      <c r="F933" s="5" t="s">
        <v>68</v>
      </c>
      <c r="G933" s="2"/>
      <c r="H933" s="2"/>
      <c r="I933" s="2"/>
      <c r="J933" s="2"/>
      <c r="K933" s="2"/>
      <c r="L933" s="2"/>
      <c r="M933" s="4"/>
      <c r="N933" s="2"/>
      <c r="O933" s="2"/>
      <c r="P933" s="2"/>
      <c r="Q933" s="2"/>
      <c r="R933" s="5"/>
      <c r="S933" s="2" t="s">
        <v>68</v>
      </c>
      <c r="T933" s="2" t="s">
        <v>68</v>
      </c>
      <c r="U933" s="34"/>
      <c r="V933" s="30" t="str" cm="1">
        <f t="array" ref="V933">_xlfn.IFS(
    D933="","",
    AND(D933="Single Family Residence",OR(X933="Lead",S933="Lead",T933="Lead"),OR(Q933="No",Q933="Unknown",Q933="")),"Tier 1",
    AND(D933="Single Family Residence",OR(X933="GRR",S933="Galvanized",T933="Galvanized",F933="Lead"),OR(Q933="No",Q933="Unknown",Q933="")),"Tier 3",
    AND(D933="Single Family Residence",AI933="Yes",OR(Q933="No",Q933="Unknown",Q933="")),"Tier 4",
    AND(D933&lt;&gt;"Single Family Residence",OR(X933="Lead",AK933="Yes"),OR(Q933="No",Q933="Unknown",Q933="")),"Tier 2",
    OR(Q933="No",Q933="Unknown",Q933=""),"Tier 5",
    Q933="Yes","No Tier",
    TRUE,"")</f>
        <v/>
      </c>
      <c r="W933" s="32" t="str">
        <f t="shared" si="42"/>
        <v>Unknown</v>
      </c>
      <c r="X933" s="32" t="str" cm="1">
        <f t="array" ref="X933">_xlfn.IFS(
    AND(G933="",M933=""), "",
    OR(G933="Lead", G933="Lead Lined Galvanized", M933="Lead", M933="Lead Lined Galvanized"), "Lead",
    AND(G933="GRR", M933="GRR"), "Non-Lead",
    OR(AND(G933="GRR", M933=""), AND(G933="", M933="GRR")), "Non-Lead",
    AND(G933&lt;&gt;"GRR", G933&lt;&gt;"", M933="GRR", OR(I933="Yes", I933="Unknown", I933="")), "GRR",
    AND(G933&lt;&gt;"GRR", G933&lt;&gt;"", M933="GRR", I933="No"), "Non-Lead",
    OR(G933="Unknown", M933="Unknown"), "Unknown",
    OR(NOT(OR(G933="Lead", G933="Lead Lined Galvanized", G933="GRR", G933="Unknown")),
       NOT(OR(M933="Lead", M933="Lead Lined Galvanized", M933="GRR", M933="Unknown"))), "Non-Lead",
    TRUE, ""
)</f>
        <v/>
      </c>
      <c r="Y933" s="31" t="str">
        <f t="shared" si="43"/>
        <v/>
      </c>
      <c r="Z933" s="1" t="b">
        <v>0</v>
      </c>
      <c r="AA933" s="13"/>
      <c r="AB933" s="13"/>
      <c r="AC933" s="13"/>
      <c r="AD933" s="13"/>
      <c r="AE933" s="13"/>
      <c r="AG933" s="32" t="str" cm="1">
        <f t="array" ref="AG933">_xlfn.IFS(AH933="","",AH933="Yes",IF(ISNUMBER(U933),IF(U933&lt;1988,"Yes","No"),"No"),TRUE,"")</f>
        <v/>
      </c>
      <c r="AH933" s="32" t="str">
        <f t="shared" si="44"/>
        <v/>
      </c>
      <c r="AI933" s="32" t="str" cm="1">
        <f t="array" ref="AI933">_xlfn.IFS(AJ933="","",AJ933="Yes",IF(ISNUMBER(U933),IF(U933&lt;1988,"Yes","No"),"No"),TRUE,"No")</f>
        <v>No</v>
      </c>
      <c r="AJ933" s="32" t="str" cm="1">
        <f t="array" ref="AJ933">_xlfn.IFS(AND(S933="",T933=""),"",
     OR(S933="Lead",T933="Lead"),"No",
     OR(S933="Non-Lead Copper",T933="Non-Lead Copper"),"Yes",
     TRUE,"No")</f>
        <v>No</v>
      </c>
      <c r="AK933" s="32" t="str" cm="1">
        <f t="array" ref="AK933">_xlfn.IFS(AND(S933="",T933=""),"",
     OR(S933="Lead",T933="Lead"),"Yes",
     TRUE,"No")</f>
        <v>No</v>
      </c>
    </row>
    <row r="934" spans="1:37">
      <c r="A934" s="28">
        <v>932</v>
      </c>
      <c r="B934" s="2"/>
      <c r="C934" s="2"/>
      <c r="D934" s="3"/>
      <c r="E934" s="2"/>
      <c r="F934" s="5" t="s">
        <v>68</v>
      </c>
      <c r="G934" s="2"/>
      <c r="H934" s="2"/>
      <c r="I934" s="2"/>
      <c r="J934" s="2"/>
      <c r="K934" s="2"/>
      <c r="L934" s="2"/>
      <c r="M934" s="4"/>
      <c r="N934" s="2"/>
      <c r="O934" s="2"/>
      <c r="P934" s="2"/>
      <c r="Q934" s="2"/>
      <c r="R934" s="5"/>
      <c r="S934" s="2" t="s">
        <v>68</v>
      </c>
      <c r="T934" s="2" t="s">
        <v>68</v>
      </c>
      <c r="U934" s="34"/>
      <c r="V934" s="30" t="str" cm="1">
        <f t="array" ref="V934">_xlfn.IFS(
    D934="","",
    AND(D934="Single Family Residence",OR(X934="Lead",S934="Lead",T934="Lead"),OR(Q934="No",Q934="Unknown",Q934="")),"Tier 1",
    AND(D934="Single Family Residence",OR(X934="GRR",S934="Galvanized",T934="Galvanized",F934="Lead"),OR(Q934="No",Q934="Unknown",Q934="")),"Tier 3",
    AND(D934="Single Family Residence",AI934="Yes",OR(Q934="No",Q934="Unknown",Q934="")),"Tier 4",
    AND(D934&lt;&gt;"Single Family Residence",OR(X934="Lead",AK934="Yes"),OR(Q934="No",Q934="Unknown",Q934="")),"Tier 2",
    OR(Q934="No",Q934="Unknown",Q934=""),"Tier 5",
    Q934="Yes","No Tier",
    TRUE,"")</f>
        <v/>
      </c>
      <c r="W934" s="32" t="str">
        <f t="shared" si="42"/>
        <v>Unknown</v>
      </c>
      <c r="X934" s="32" t="str" cm="1">
        <f t="array" ref="X934">_xlfn.IFS(
    AND(G934="",M934=""), "",
    OR(G934="Lead", G934="Lead Lined Galvanized", M934="Lead", M934="Lead Lined Galvanized"), "Lead",
    AND(G934="GRR", M934="GRR"), "Non-Lead",
    OR(AND(G934="GRR", M934=""), AND(G934="", M934="GRR")), "Non-Lead",
    AND(G934&lt;&gt;"GRR", G934&lt;&gt;"", M934="GRR", OR(I934="Yes", I934="Unknown", I934="")), "GRR",
    AND(G934&lt;&gt;"GRR", G934&lt;&gt;"", M934="GRR", I934="No"), "Non-Lead",
    OR(G934="Unknown", M934="Unknown"), "Unknown",
    OR(NOT(OR(G934="Lead", G934="Lead Lined Galvanized", G934="GRR", G934="Unknown")),
       NOT(OR(M934="Lead", M934="Lead Lined Galvanized", M934="GRR", M934="Unknown"))), "Non-Lead",
    TRUE, ""
)</f>
        <v/>
      </c>
      <c r="Y934" s="31" t="str">
        <f t="shared" si="43"/>
        <v/>
      </c>
      <c r="Z934" s="1" t="b">
        <v>0</v>
      </c>
      <c r="AA934" s="13"/>
      <c r="AB934" s="13"/>
      <c r="AC934" s="13"/>
      <c r="AD934" s="13"/>
      <c r="AE934" s="13"/>
      <c r="AG934" s="32" t="str" cm="1">
        <f t="array" ref="AG934">_xlfn.IFS(AH934="","",AH934="Yes",IF(ISNUMBER(U934),IF(U934&lt;1988,"Yes","No"),"No"),TRUE,"")</f>
        <v/>
      </c>
      <c r="AH934" s="32" t="str">
        <f t="shared" si="44"/>
        <v/>
      </c>
      <c r="AI934" s="32" t="str" cm="1">
        <f t="array" ref="AI934">_xlfn.IFS(AJ934="","",AJ934="Yes",IF(ISNUMBER(U934),IF(U934&lt;1988,"Yes","No"),"No"),TRUE,"No")</f>
        <v>No</v>
      </c>
      <c r="AJ934" s="32" t="str" cm="1">
        <f t="array" ref="AJ934">_xlfn.IFS(AND(S934="",T934=""),"",
     OR(S934="Lead",T934="Lead"),"No",
     OR(S934="Non-Lead Copper",T934="Non-Lead Copper"),"Yes",
     TRUE,"No")</f>
        <v>No</v>
      </c>
      <c r="AK934" s="32" t="str" cm="1">
        <f t="array" ref="AK934">_xlfn.IFS(AND(S934="",T934=""),"",
     OR(S934="Lead",T934="Lead"),"Yes",
     TRUE,"No")</f>
        <v>No</v>
      </c>
    </row>
    <row r="935" spans="1:37">
      <c r="A935" s="28">
        <v>933</v>
      </c>
      <c r="B935" s="2"/>
      <c r="C935" s="2"/>
      <c r="D935" s="3"/>
      <c r="E935" s="2"/>
      <c r="F935" s="5" t="s">
        <v>68</v>
      </c>
      <c r="G935" s="2"/>
      <c r="H935" s="2"/>
      <c r="I935" s="2"/>
      <c r="J935" s="2"/>
      <c r="K935" s="2"/>
      <c r="L935" s="2"/>
      <c r="M935" s="4"/>
      <c r="N935" s="2"/>
      <c r="O935" s="2"/>
      <c r="P935" s="2"/>
      <c r="Q935" s="2"/>
      <c r="R935" s="5"/>
      <c r="S935" s="2" t="s">
        <v>68</v>
      </c>
      <c r="T935" s="2" t="s">
        <v>68</v>
      </c>
      <c r="U935" s="34"/>
      <c r="V935" s="30" t="str" cm="1">
        <f t="array" ref="V935">_xlfn.IFS(
    D935="","",
    AND(D935="Single Family Residence",OR(X935="Lead",S935="Lead",T935="Lead"),OR(Q935="No",Q935="Unknown",Q935="")),"Tier 1",
    AND(D935="Single Family Residence",OR(X935="GRR",S935="Galvanized",T935="Galvanized",F935="Lead"),OR(Q935="No",Q935="Unknown",Q935="")),"Tier 3",
    AND(D935="Single Family Residence",AI935="Yes",OR(Q935="No",Q935="Unknown",Q935="")),"Tier 4",
    AND(D935&lt;&gt;"Single Family Residence",OR(X935="Lead",AK935="Yes"),OR(Q935="No",Q935="Unknown",Q935="")),"Tier 2",
    OR(Q935="No",Q935="Unknown",Q935=""),"Tier 5",
    Q935="Yes","No Tier",
    TRUE,"")</f>
        <v/>
      </c>
      <c r="W935" s="32" t="str">
        <f t="shared" si="42"/>
        <v>Unknown</v>
      </c>
      <c r="X935" s="32" t="str" cm="1">
        <f t="array" ref="X935">_xlfn.IFS(
    AND(G935="",M935=""), "",
    OR(G935="Lead", G935="Lead Lined Galvanized", M935="Lead", M935="Lead Lined Galvanized"), "Lead",
    AND(G935="GRR", M935="GRR"), "Non-Lead",
    OR(AND(G935="GRR", M935=""), AND(G935="", M935="GRR")), "Non-Lead",
    AND(G935&lt;&gt;"GRR", G935&lt;&gt;"", M935="GRR", OR(I935="Yes", I935="Unknown", I935="")), "GRR",
    AND(G935&lt;&gt;"GRR", G935&lt;&gt;"", M935="GRR", I935="No"), "Non-Lead",
    OR(G935="Unknown", M935="Unknown"), "Unknown",
    OR(NOT(OR(G935="Lead", G935="Lead Lined Galvanized", G935="GRR", G935="Unknown")),
       NOT(OR(M935="Lead", M935="Lead Lined Galvanized", M935="GRR", M935="Unknown"))), "Non-Lead",
    TRUE, ""
)</f>
        <v/>
      </c>
      <c r="Y935" s="31" t="str">
        <f t="shared" si="43"/>
        <v/>
      </c>
      <c r="Z935" s="1" t="b">
        <v>0</v>
      </c>
      <c r="AA935" s="13"/>
      <c r="AB935" s="13"/>
      <c r="AC935" s="13"/>
      <c r="AD935" s="13"/>
      <c r="AE935" s="13"/>
      <c r="AG935" s="32" t="str" cm="1">
        <f t="array" ref="AG935">_xlfn.IFS(AH935="","",AH935="Yes",IF(ISNUMBER(U935),IF(U935&lt;1988,"Yes","No"),"No"),TRUE,"")</f>
        <v/>
      </c>
      <c r="AH935" s="32" t="str">
        <f t="shared" si="44"/>
        <v/>
      </c>
      <c r="AI935" s="32" t="str" cm="1">
        <f t="array" ref="AI935">_xlfn.IFS(AJ935="","",AJ935="Yes",IF(ISNUMBER(U935),IF(U935&lt;1988,"Yes","No"),"No"),TRUE,"No")</f>
        <v>No</v>
      </c>
      <c r="AJ935" s="32" t="str" cm="1">
        <f t="array" ref="AJ935">_xlfn.IFS(AND(S935="",T935=""),"",
     OR(S935="Lead",T935="Lead"),"No",
     OR(S935="Non-Lead Copper",T935="Non-Lead Copper"),"Yes",
     TRUE,"No")</f>
        <v>No</v>
      </c>
      <c r="AK935" s="32" t="str" cm="1">
        <f t="array" ref="AK935">_xlfn.IFS(AND(S935="",T935=""),"",
     OR(S935="Lead",T935="Lead"),"Yes",
     TRUE,"No")</f>
        <v>No</v>
      </c>
    </row>
    <row r="936" spans="1:37">
      <c r="A936" s="28">
        <v>934</v>
      </c>
      <c r="B936" s="2"/>
      <c r="C936" s="2"/>
      <c r="D936" s="3"/>
      <c r="E936" s="2"/>
      <c r="F936" s="5" t="s">
        <v>68</v>
      </c>
      <c r="G936" s="2"/>
      <c r="H936" s="2"/>
      <c r="I936" s="2"/>
      <c r="J936" s="2"/>
      <c r="K936" s="2"/>
      <c r="L936" s="2"/>
      <c r="M936" s="4"/>
      <c r="N936" s="2"/>
      <c r="O936" s="2"/>
      <c r="P936" s="2"/>
      <c r="Q936" s="2"/>
      <c r="R936" s="5"/>
      <c r="S936" s="2" t="s">
        <v>68</v>
      </c>
      <c r="T936" s="2" t="s">
        <v>68</v>
      </c>
      <c r="U936" s="34"/>
      <c r="V936" s="30" t="str" cm="1">
        <f t="array" ref="V936">_xlfn.IFS(
    D936="","",
    AND(D936="Single Family Residence",OR(X936="Lead",S936="Lead",T936="Lead"),OR(Q936="No",Q936="Unknown",Q936="")),"Tier 1",
    AND(D936="Single Family Residence",OR(X936="GRR",S936="Galvanized",T936="Galvanized",F936="Lead"),OR(Q936="No",Q936="Unknown",Q936="")),"Tier 3",
    AND(D936="Single Family Residence",AI936="Yes",OR(Q936="No",Q936="Unknown",Q936="")),"Tier 4",
    AND(D936&lt;&gt;"Single Family Residence",OR(X936="Lead",AK936="Yes"),OR(Q936="No",Q936="Unknown",Q936="")),"Tier 2",
    OR(Q936="No",Q936="Unknown",Q936=""),"Tier 5",
    Q936="Yes","No Tier",
    TRUE,"")</f>
        <v/>
      </c>
      <c r="W936" s="32" t="str">
        <f t="shared" si="42"/>
        <v>Unknown</v>
      </c>
      <c r="X936" s="32" t="str" cm="1">
        <f t="array" ref="X936">_xlfn.IFS(
    AND(G936="",M936=""), "",
    OR(G936="Lead", G936="Lead Lined Galvanized", M936="Lead", M936="Lead Lined Galvanized"), "Lead",
    AND(G936="GRR", M936="GRR"), "Non-Lead",
    OR(AND(G936="GRR", M936=""), AND(G936="", M936="GRR")), "Non-Lead",
    AND(G936&lt;&gt;"GRR", G936&lt;&gt;"", M936="GRR", OR(I936="Yes", I936="Unknown", I936="")), "GRR",
    AND(G936&lt;&gt;"GRR", G936&lt;&gt;"", M936="GRR", I936="No"), "Non-Lead",
    OR(G936="Unknown", M936="Unknown"), "Unknown",
    OR(NOT(OR(G936="Lead", G936="Lead Lined Galvanized", G936="GRR", G936="Unknown")),
       NOT(OR(M936="Lead", M936="Lead Lined Galvanized", M936="GRR", M936="Unknown"))), "Non-Lead",
    TRUE, ""
)</f>
        <v/>
      </c>
      <c r="Y936" s="31" t="str">
        <f t="shared" si="43"/>
        <v/>
      </c>
      <c r="Z936" s="1" t="b">
        <v>0</v>
      </c>
      <c r="AA936" s="13"/>
      <c r="AB936" s="13"/>
      <c r="AC936" s="13"/>
      <c r="AD936" s="13"/>
      <c r="AE936" s="13"/>
      <c r="AG936" s="32" t="str" cm="1">
        <f t="array" ref="AG936">_xlfn.IFS(AH936="","",AH936="Yes",IF(ISNUMBER(U936),IF(U936&lt;1988,"Yes","No"),"No"),TRUE,"")</f>
        <v/>
      </c>
      <c r="AH936" s="32" t="str">
        <f t="shared" si="44"/>
        <v/>
      </c>
      <c r="AI936" s="32" t="str" cm="1">
        <f t="array" ref="AI936">_xlfn.IFS(AJ936="","",AJ936="Yes",IF(ISNUMBER(U936),IF(U936&lt;1988,"Yes","No"),"No"),TRUE,"No")</f>
        <v>No</v>
      </c>
      <c r="AJ936" s="32" t="str" cm="1">
        <f t="array" ref="AJ936">_xlfn.IFS(AND(S936="",T936=""),"",
     OR(S936="Lead",T936="Lead"),"No",
     OR(S936="Non-Lead Copper",T936="Non-Lead Copper"),"Yes",
     TRUE,"No")</f>
        <v>No</v>
      </c>
      <c r="AK936" s="32" t="str" cm="1">
        <f t="array" ref="AK936">_xlfn.IFS(AND(S936="",T936=""),"",
     OR(S936="Lead",T936="Lead"),"Yes",
     TRUE,"No")</f>
        <v>No</v>
      </c>
    </row>
    <row r="937" spans="1:37">
      <c r="A937" s="28">
        <v>935</v>
      </c>
      <c r="B937" s="2"/>
      <c r="C937" s="2"/>
      <c r="D937" s="3"/>
      <c r="E937" s="2"/>
      <c r="F937" s="5" t="s">
        <v>68</v>
      </c>
      <c r="G937" s="2"/>
      <c r="H937" s="2"/>
      <c r="I937" s="2"/>
      <c r="J937" s="2"/>
      <c r="K937" s="2"/>
      <c r="L937" s="2"/>
      <c r="M937" s="4"/>
      <c r="N937" s="2"/>
      <c r="O937" s="2"/>
      <c r="P937" s="2"/>
      <c r="Q937" s="2"/>
      <c r="R937" s="5"/>
      <c r="S937" s="2" t="s">
        <v>68</v>
      </c>
      <c r="T937" s="2" t="s">
        <v>68</v>
      </c>
      <c r="U937" s="34"/>
      <c r="V937" s="30" t="str" cm="1">
        <f t="array" ref="V937">_xlfn.IFS(
    D937="","",
    AND(D937="Single Family Residence",OR(X937="Lead",S937="Lead",T937="Lead"),OR(Q937="No",Q937="Unknown",Q937="")),"Tier 1",
    AND(D937="Single Family Residence",OR(X937="GRR",S937="Galvanized",T937="Galvanized",F937="Lead"),OR(Q937="No",Q937="Unknown",Q937="")),"Tier 3",
    AND(D937="Single Family Residence",AI937="Yes",OR(Q937="No",Q937="Unknown",Q937="")),"Tier 4",
    AND(D937&lt;&gt;"Single Family Residence",OR(X937="Lead",AK937="Yes"),OR(Q937="No",Q937="Unknown",Q937="")),"Tier 2",
    OR(Q937="No",Q937="Unknown",Q937=""),"Tier 5",
    Q937="Yes","No Tier",
    TRUE,"")</f>
        <v/>
      </c>
      <c r="W937" s="32" t="str">
        <f t="shared" si="42"/>
        <v>Unknown</v>
      </c>
      <c r="X937" s="32" t="str" cm="1">
        <f t="array" ref="X937">_xlfn.IFS(
    AND(G937="",M937=""), "",
    OR(G937="Lead", G937="Lead Lined Galvanized", M937="Lead", M937="Lead Lined Galvanized"), "Lead",
    AND(G937="GRR", M937="GRR"), "Non-Lead",
    OR(AND(G937="GRR", M937=""), AND(G937="", M937="GRR")), "Non-Lead",
    AND(G937&lt;&gt;"GRR", G937&lt;&gt;"", M937="GRR", OR(I937="Yes", I937="Unknown", I937="")), "GRR",
    AND(G937&lt;&gt;"GRR", G937&lt;&gt;"", M937="GRR", I937="No"), "Non-Lead",
    OR(G937="Unknown", M937="Unknown"), "Unknown",
    OR(NOT(OR(G937="Lead", G937="Lead Lined Galvanized", G937="GRR", G937="Unknown")),
       NOT(OR(M937="Lead", M937="Lead Lined Galvanized", M937="GRR", M937="Unknown"))), "Non-Lead",
    TRUE, ""
)</f>
        <v/>
      </c>
      <c r="Y937" s="31" t="str">
        <f t="shared" si="43"/>
        <v/>
      </c>
      <c r="Z937" s="1" t="b">
        <v>0</v>
      </c>
      <c r="AA937" s="13"/>
      <c r="AB937" s="13"/>
      <c r="AC937" s="13"/>
      <c r="AD937" s="13"/>
      <c r="AE937" s="13"/>
      <c r="AG937" s="32" t="str" cm="1">
        <f t="array" ref="AG937">_xlfn.IFS(AH937="","",AH937="Yes",IF(ISNUMBER(U937),IF(U937&lt;1988,"Yes","No"),"No"),TRUE,"")</f>
        <v/>
      </c>
      <c r="AH937" s="32" t="str">
        <f t="shared" si="44"/>
        <v/>
      </c>
      <c r="AI937" s="32" t="str" cm="1">
        <f t="array" ref="AI937">_xlfn.IFS(AJ937="","",AJ937="Yes",IF(ISNUMBER(U937),IF(U937&lt;1988,"Yes","No"),"No"),TRUE,"No")</f>
        <v>No</v>
      </c>
      <c r="AJ937" s="32" t="str" cm="1">
        <f t="array" ref="AJ937">_xlfn.IFS(AND(S937="",T937=""),"",
     OR(S937="Lead",T937="Lead"),"No",
     OR(S937="Non-Lead Copper",T937="Non-Lead Copper"),"Yes",
     TRUE,"No")</f>
        <v>No</v>
      </c>
      <c r="AK937" s="32" t="str" cm="1">
        <f t="array" ref="AK937">_xlfn.IFS(AND(S937="",T937=""),"",
     OR(S937="Lead",T937="Lead"),"Yes",
     TRUE,"No")</f>
        <v>No</v>
      </c>
    </row>
    <row r="938" spans="1:37">
      <c r="A938" s="28">
        <v>936</v>
      </c>
      <c r="B938" s="2"/>
      <c r="C938" s="2"/>
      <c r="D938" s="3"/>
      <c r="E938" s="2"/>
      <c r="F938" s="5" t="s">
        <v>68</v>
      </c>
      <c r="G938" s="2"/>
      <c r="H938" s="2"/>
      <c r="I938" s="2"/>
      <c r="J938" s="2"/>
      <c r="K938" s="2"/>
      <c r="L938" s="2"/>
      <c r="M938" s="4"/>
      <c r="N938" s="2"/>
      <c r="O938" s="2"/>
      <c r="P938" s="2"/>
      <c r="Q938" s="2"/>
      <c r="R938" s="5"/>
      <c r="S938" s="2" t="s">
        <v>68</v>
      </c>
      <c r="T938" s="2" t="s">
        <v>68</v>
      </c>
      <c r="U938" s="34"/>
      <c r="V938" s="30" t="str" cm="1">
        <f t="array" ref="V938">_xlfn.IFS(
    D938="","",
    AND(D938="Single Family Residence",OR(X938="Lead",S938="Lead",T938="Lead"),OR(Q938="No",Q938="Unknown",Q938="")),"Tier 1",
    AND(D938="Single Family Residence",OR(X938="GRR",S938="Galvanized",T938="Galvanized",F938="Lead"),OR(Q938="No",Q938="Unknown",Q938="")),"Tier 3",
    AND(D938="Single Family Residence",AI938="Yes",OR(Q938="No",Q938="Unknown",Q938="")),"Tier 4",
    AND(D938&lt;&gt;"Single Family Residence",OR(X938="Lead",AK938="Yes"),OR(Q938="No",Q938="Unknown",Q938="")),"Tier 2",
    OR(Q938="No",Q938="Unknown",Q938=""),"Tier 5",
    Q938="Yes","No Tier",
    TRUE,"")</f>
        <v/>
      </c>
      <c r="W938" s="32" t="str">
        <f t="shared" si="42"/>
        <v>Unknown</v>
      </c>
      <c r="X938" s="32" t="str" cm="1">
        <f t="array" ref="X938">_xlfn.IFS(
    AND(G938="",M938=""), "",
    OR(G938="Lead", G938="Lead Lined Galvanized", M938="Lead", M938="Lead Lined Galvanized"), "Lead",
    AND(G938="GRR", M938="GRR"), "Non-Lead",
    OR(AND(G938="GRR", M938=""), AND(G938="", M938="GRR")), "Non-Lead",
    AND(G938&lt;&gt;"GRR", G938&lt;&gt;"", M938="GRR", OR(I938="Yes", I938="Unknown", I938="")), "GRR",
    AND(G938&lt;&gt;"GRR", G938&lt;&gt;"", M938="GRR", I938="No"), "Non-Lead",
    OR(G938="Unknown", M938="Unknown"), "Unknown",
    OR(NOT(OR(G938="Lead", G938="Lead Lined Galvanized", G938="GRR", G938="Unknown")),
       NOT(OR(M938="Lead", M938="Lead Lined Galvanized", M938="GRR", M938="Unknown"))), "Non-Lead",
    TRUE, ""
)</f>
        <v/>
      </c>
      <c r="Y938" s="31" t="str">
        <f t="shared" si="43"/>
        <v/>
      </c>
      <c r="Z938" s="1" t="b">
        <v>0</v>
      </c>
      <c r="AA938" s="13"/>
      <c r="AB938" s="13"/>
      <c r="AC938" s="13"/>
      <c r="AD938" s="13"/>
      <c r="AE938" s="13"/>
      <c r="AG938" s="32" t="str" cm="1">
        <f t="array" ref="AG938">_xlfn.IFS(AH938="","",AH938="Yes",IF(ISNUMBER(U938),IF(U938&lt;1988,"Yes","No"),"No"),TRUE,"")</f>
        <v/>
      </c>
      <c r="AH938" s="32" t="str">
        <f t="shared" si="44"/>
        <v/>
      </c>
      <c r="AI938" s="32" t="str" cm="1">
        <f t="array" ref="AI938">_xlfn.IFS(AJ938="","",AJ938="Yes",IF(ISNUMBER(U938),IF(U938&lt;1988,"Yes","No"),"No"),TRUE,"No")</f>
        <v>No</v>
      </c>
      <c r="AJ938" s="32" t="str" cm="1">
        <f t="array" ref="AJ938">_xlfn.IFS(AND(S938="",T938=""),"",
     OR(S938="Lead",T938="Lead"),"No",
     OR(S938="Non-Lead Copper",T938="Non-Lead Copper"),"Yes",
     TRUE,"No")</f>
        <v>No</v>
      </c>
      <c r="AK938" s="32" t="str" cm="1">
        <f t="array" ref="AK938">_xlfn.IFS(AND(S938="",T938=""),"",
     OR(S938="Lead",T938="Lead"),"Yes",
     TRUE,"No")</f>
        <v>No</v>
      </c>
    </row>
    <row r="939" spans="1:37">
      <c r="A939" s="28">
        <v>937</v>
      </c>
      <c r="B939" s="2"/>
      <c r="C939" s="2"/>
      <c r="D939" s="3"/>
      <c r="E939" s="2"/>
      <c r="F939" s="5" t="s">
        <v>68</v>
      </c>
      <c r="G939" s="2"/>
      <c r="H939" s="2"/>
      <c r="I939" s="2"/>
      <c r="J939" s="2"/>
      <c r="K939" s="2"/>
      <c r="L939" s="2"/>
      <c r="M939" s="4"/>
      <c r="N939" s="2"/>
      <c r="O939" s="2"/>
      <c r="P939" s="2"/>
      <c r="Q939" s="2"/>
      <c r="R939" s="5"/>
      <c r="S939" s="2" t="s">
        <v>68</v>
      </c>
      <c r="T939" s="2" t="s">
        <v>68</v>
      </c>
      <c r="U939" s="34"/>
      <c r="V939" s="30" t="str" cm="1">
        <f t="array" ref="V939">_xlfn.IFS(
    D939="","",
    AND(D939="Single Family Residence",OR(X939="Lead",S939="Lead",T939="Lead"),OR(Q939="No",Q939="Unknown",Q939="")),"Tier 1",
    AND(D939="Single Family Residence",OR(X939="GRR",S939="Galvanized",T939="Galvanized",F939="Lead"),OR(Q939="No",Q939="Unknown",Q939="")),"Tier 3",
    AND(D939="Single Family Residence",AI939="Yes",OR(Q939="No",Q939="Unknown",Q939="")),"Tier 4",
    AND(D939&lt;&gt;"Single Family Residence",OR(X939="Lead",AK939="Yes"),OR(Q939="No",Q939="Unknown",Q939="")),"Tier 2",
    OR(Q939="No",Q939="Unknown",Q939=""),"Tier 5",
    Q939="Yes","No Tier",
    TRUE,"")</f>
        <v/>
      </c>
      <c r="W939" s="32" t="str">
        <f t="shared" si="42"/>
        <v>Unknown</v>
      </c>
      <c r="X939" s="32" t="str" cm="1">
        <f t="array" ref="X939">_xlfn.IFS(
    AND(G939="",M939=""), "",
    OR(G939="Lead", G939="Lead Lined Galvanized", M939="Lead", M939="Lead Lined Galvanized"), "Lead",
    AND(G939="GRR", M939="GRR"), "Non-Lead",
    OR(AND(G939="GRR", M939=""), AND(G939="", M939="GRR")), "Non-Lead",
    AND(G939&lt;&gt;"GRR", G939&lt;&gt;"", M939="GRR", OR(I939="Yes", I939="Unknown", I939="")), "GRR",
    AND(G939&lt;&gt;"GRR", G939&lt;&gt;"", M939="GRR", I939="No"), "Non-Lead",
    OR(G939="Unknown", M939="Unknown"), "Unknown",
    OR(NOT(OR(G939="Lead", G939="Lead Lined Galvanized", G939="GRR", G939="Unknown")),
       NOT(OR(M939="Lead", M939="Lead Lined Galvanized", M939="GRR", M939="Unknown"))), "Non-Lead",
    TRUE, ""
)</f>
        <v/>
      </c>
      <c r="Y939" s="31" t="str">
        <f t="shared" si="43"/>
        <v/>
      </c>
      <c r="Z939" s="1" t="b">
        <v>0</v>
      </c>
      <c r="AA939" s="13"/>
      <c r="AB939" s="13"/>
      <c r="AC939" s="13"/>
      <c r="AD939" s="13"/>
      <c r="AE939" s="13"/>
      <c r="AG939" s="32" t="str" cm="1">
        <f t="array" ref="AG939">_xlfn.IFS(AH939="","",AH939="Yes",IF(ISNUMBER(U939),IF(U939&lt;1988,"Yes","No"),"No"),TRUE,"")</f>
        <v/>
      </c>
      <c r="AH939" s="32" t="str">
        <f t="shared" si="44"/>
        <v/>
      </c>
      <c r="AI939" s="32" t="str" cm="1">
        <f t="array" ref="AI939">_xlfn.IFS(AJ939="","",AJ939="Yes",IF(ISNUMBER(U939),IF(U939&lt;1988,"Yes","No"),"No"),TRUE,"No")</f>
        <v>No</v>
      </c>
      <c r="AJ939" s="32" t="str" cm="1">
        <f t="array" ref="AJ939">_xlfn.IFS(AND(S939="",T939=""),"",
     OR(S939="Lead",T939="Lead"),"No",
     OR(S939="Non-Lead Copper",T939="Non-Lead Copper"),"Yes",
     TRUE,"No")</f>
        <v>No</v>
      </c>
      <c r="AK939" s="32" t="str" cm="1">
        <f t="array" ref="AK939">_xlfn.IFS(AND(S939="",T939=""),"",
     OR(S939="Lead",T939="Lead"),"Yes",
     TRUE,"No")</f>
        <v>No</v>
      </c>
    </row>
    <row r="940" spans="1:37">
      <c r="A940" s="28">
        <v>938</v>
      </c>
      <c r="B940" s="2"/>
      <c r="C940" s="2"/>
      <c r="D940" s="3"/>
      <c r="E940" s="2"/>
      <c r="F940" s="5" t="s">
        <v>68</v>
      </c>
      <c r="G940" s="2"/>
      <c r="H940" s="2"/>
      <c r="I940" s="2"/>
      <c r="J940" s="2"/>
      <c r="K940" s="2"/>
      <c r="L940" s="2"/>
      <c r="M940" s="4"/>
      <c r="N940" s="2"/>
      <c r="O940" s="2"/>
      <c r="P940" s="2"/>
      <c r="Q940" s="2"/>
      <c r="R940" s="5"/>
      <c r="S940" s="2" t="s">
        <v>68</v>
      </c>
      <c r="T940" s="2" t="s">
        <v>68</v>
      </c>
      <c r="U940" s="34"/>
      <c r="V940" s="30" t="str" cm="1">
        <f t="array" ref="V940">_xlfn.IFS(
    D940="","",
    AND(D940="Single Family Residence",OR(X940="Lead",S940="Lead",T940="Lead"),OR(Q940="No",Q940="Unknown",Q940="")),"Tier 1",
    AND(D940="Single Family Residence",OR(X940="GRR",S940="Galvanized",T940="Galvanized",F940="Lead"),OR(Q940="No",Q940="Unknown",Q940="")),"Tier 3",
    AND(D940="Single Family Residence",AI940="Yes",OR(Q940="No",Q940="Unknown",Q940="")),"Tier 4",
    AND(D940&lt;&gt;"Single Family Residence",OR(X940="Lead",AK940="Yes"),OR(Q940="No",Q940="Unknown",Q940="")),"Tier 2",
    OR(Q940="No",Q940="Unknown",Q940=""),"Tier 5",
    Q940="Yes","No Tier",
    TRUE,"")</f>
        <v/>
      </c>
      <c r="W940" s="32" t="str">
        <f t="shared" si="42"/>
        <v>Unknown</v>
      </c>
      <c r="X940" s="32" t="str" cm="1">
        <f t="array" ref="X940">_xlfn.IFS(
    AND(G940="",M940=""), "",
    OR(G940="Lead", G940="Lead Lined Galvanized", M940="Lead", M940="Lead Lined Galvanized"), "Lead",
    AND(G940="GRR", M940="GRR"), "Non-Lead",
    OR(AND(G940="GRR", M940=""), AND(G940="", M940="GRR")), "Non-Lead",
    AND(G940&lt;&gt;"GRR", G940&lt;&gt;"", M940="GRR", OR(I940="Yes", I940="Unknown", I940="")), "GRR",
    AND(G940&lt;&gt;"GRR", G940&lt;&gt;"", M940="GRR", I940="No"), "Non-Lead",
    OR(G940="Unknown", M940="Unknown"), "Unknown",
    OR(NOT(OR(G940="Lead", G940="Lead Lined Galvanized", G940="GRR", G940="Unknown")),
       NOT(OR(M940="Lead", M940="Lead Lined Galvanized", M940="GRR", M940="Unknown"))), "Non-Lead",
    TRUE, ""
)</f>
        <v/>
      </c>
      <c r="Y940" s="31" t="str">
        <f t="shared" si="43"/>
        <v/>
      </c>
      <c r="Z940" s="1" t="b">
        <v>0</v>
      </c>
      <c r="AA940" s="13"/>
      <c r="AB940" s="13"/>
      <c r="AC940" s="13"/>
      <c r="AD940" s="13"/>
      <c r="AE940" s="13"/>
      <c r="AG940" s="32" t="str" cm="1">
        <f t="array" ref="AG940">_xlfn.IFS(AH940="","",AH940="Yes",IF(ISNUMBER(U940),IF(U940&lt;1988,"Yes","No"),"No"),TRUE,"")</f>
        <v/>
      </c>
      <c r="AH940" s="32" t="str">
        <f t="shared" si="44"/>
        <v/>
      </c>
      <c r="AI940" s="32" t="str" cm="1">
        <f t="array" ref="AI940">_xlfn.IFS(AJ940="","",AJ940="Yes",IF(ISNUMBER(U940),IF(U940&lt;1988,"Yes","No"),"No"),TRUE,"No")</f>
        <v>No</v>
      </c>
      <c r="AJ940" s="32" t="str" cm="1">
        <f t="array" ref="AJ940">_xlfn.IFS(AND(S940="",T940=""),"",
     OR(S940="Lead",T940="Lead"),"No",
     OR(S940="Non-Lead Copper",T940="Non-Lead Copper"),"Yes",
     TRUE,"No")</f>
        <v>No</v>
      </c>
      <c r="AK940" s="32" t="str" cm="1">
        <f t="array" ref="AK940">_xlfn.IFS(AND(S940="",T940=""),"",
     OR(S940="Lead",T940="Lead"),"Yes",
     TRUE,"No")</f>
        <v>No</v>
      </c>
    </row>
    <row r="941" spans="1:37">
      <c r="A941" s="28">
        <v>939</v>
      </c>
      <c r="B941" s="2"/>
      <c r="C941" s="2"/>
      <c r="D941" s="3"/>
      <c r="E941" s="2"/>
      <c r="F941" s="5" t="s">
        <v>68</v>
      </c>
      <c r="G941" s="2"/>
      <c r="H941" s="2"/>
      <c r="I941" s="2"/>
      <c r="J941" s="2"/>
      <c r="K941" s="2"/>
      <c r="L941" s="2"/>
      <c r="M941" s="4"/>
      <c r="N941" s="2"/>
      <c r="O941" s="2"/>
      <c r="P941" s="2"/>
      <c r="Q941" s="2"/>
      <c r="R941" s="5"/>
      <c r="S941" s="2" t="s">
        <v>68</v>
      </c>
      <c r="T941" s="2" t="s">
        <v>68</v>
      </c>
      <c r="U941" s="34"/>
      <c r="V941" s="30" t="str" cm="1">
        <f t="array" ref="V941">_xlfn.IFS(
    D941="","",
    AND(D941="Single Family Residence",OR(X941="Lead",S941="Lead",T941="Lead"),OR(Q941="No",Q941="Unknown",Q941="")),"Tier 1",
    AND(D941="Single Family Residence",OR(X941="GRR",S941="Galvanized",T941="Galvanized",F941="Lead"),OR(Q941="No",Q941="Unknown",Q941="")),"Tier 3",
    AND(D941="Single Family Residence",AI941="Yes",OR(Q941="No",Q941="Unknown",Q941="")),"Tier 4",
    AND(D941&lt;&gt;"Single Family Residence",OR(X941="Lead",AK941="Yes"),OR(Q941="No",Q941="Unknown",Q941="")),"Tier 2",
    OR(Q941="No",Q941="Unknown",Q941=""),"Tier 5",
    Q941="Yes","No Tier",
    TRUE,"")</f>
        <v/>
      </c>
      <c r="W941" s="32" t="str">
        <f t="shared" si="42"/>
        <v>Unknown</v>
      </c>
      <c r="X941" s="32" t="str" cm="1">
        <f t="array" ref="X941">_xlfn.IFS(
    AND(G941="",M941=""), "",
    OR(G941="Lead", G941="Lead Lined Galvanized", M941="Lead", M941="Lead Lined Galvanized"), "Lead",
    AND(G941="GRR", M941="GRR"), "Non-Lead",
    OR(AND(G941="GRR", M941=""), AND(G941="", M941="GRR")), "Non-Lead",
    AND(G941&lt;&gt;"GRR", G941&lt;&gt;"", M941="GRR", OR(I941="Yes", I941="Unknown", I941="")), "GRR",
    AND(G941&lt;&gt;"GRR", G941&lt;&gt;"", M941="GRR", I941="No"), "Non-Lead",
    OR(G941="Unknown", M941="Unknown"), "Unknown",
    OR(NOT(OR(G941="Lead", G941="Lead Lined Galvanized", G941="GRR", G941="Unknown")),
       NOT(OR(M941="Lead", M941="Lead Lined Galvanized", M941="GRR", M941="Unknown"))), "Non-Lead",
    TRUE, ""
)</f>
        <v/>
      </c>
      <c r="Y941" s="31" t="str">
        <f t="shared" si="43"/>
        <v/>
      </c>
      <c r="Z941" s="1" t="b">
        <v>0</v>
      </c>
      <c r="AA941" s="13"/>
      <c r="AB941" s="13"/>
      <c r="AC941" s="13"/>
      <c r="AD941" s="13"/>
      <c r="AE941" s="13"/>
      <c r="AG941" s="32" t="str" cm="1">
        <f t="array" ref="AG941">_xlfn.IFS(AH941="","",AH941="Yes",IF(ISNUMBER(U941),IF(U941&lt;1988,"Yes","No"),"No"),TRUE,"")</f>
        <v/>
      </c>
      <c r="AH941" s="32" t="str">
        <f t="shared" si="44"/>
        <v/>
      </c>
      <c r="AI941" s="32" t="str" cm="1">
        <f t="array" ref="AI941">_xlfn.IFS(AJ941="","",AJ941="Yes",IF(ISNUMBER(U941),IF(U941&lt;1988,"Yes","No"),"No"),TRUE,"No")</f>
        <v>No</v>
      </c>
      <c r="AJ941" s="32" t="str" cm="1">
        <f t="array" ref="AJ941">_xlfn.IFS(AND(S941="",T941=""),"",
     OR(S941="Lead",T941="Lead"),"No",
     OR(S941="Non-Lead Copper",T941="Non-Lead Copper"),"Yes",
     TRUE,"No")</f>
        <v>No</v>
      </c>
      <c r="AK941" s="32" t="str" cm="1">
        <f t="array" ref="AK941">_xlfn.IFS(AND(S941="",T941=""),"",
     OR(S941="Lead",T941="Lead"),"Yes",
     TRUE,"No")</f>
        <v>No</v>
      </c>
    </row>
    <row r="942" spans="1:37">
      <c r="A942" s="28">
        <v>940</v>
      </c>
      <c r="B942" s="2"/>
      <c r="C942" s="2"/>
      <c r="D942" s="3"/>
      <c r="E942" s="2"/>
      <c r="F942" s="5" t="s">
        <v>68</v>
      </c>
      <c r="G942" s="2"/>
      <c r="H942" s="2"/>
      <c r="I942" s="2"/>
      <c r="J942" s="2"/>
      <c r="K942" s="2"/>
      <c r="L942" s="2"/>
      <c r="M942" s="4"/>
      <c r="N942" s="2"/>
      <c r="O942" s="2"/>
      <c r="P942" s="2"/>
      <c r="Q942" s="2"/>
      <c r="R942" s="5"/>
      <c r="S942" s="2" t="s">
        <v>68</v>
      </c>
      <c r="T942" s="2" t="s">
        <v>68</v>
      </c>
      <c r="U942" s="34"/>
      <c r="V942" s="30" t="str" cm="1">
        <f t="array" ref="V942">_xlfn.IFS(
    D942="","",
    AND(D942="Single Family Residence",OR(X942="Lead",S942="Lead",T942="Lead"),OR(Q942="No",Q942="Unknown",Q942="")),"Tier 1",
    AND(D942="Single Family Residence",OR(X942="GRR",S942="Galvanized",T942="Galvanized",F942="Lead"),OR(Q942="No",Q942="Unknown",Q942="")),"Tier 3",
    AND(D942="Single Family Residence",AI942="Yes",OR(Q942="No",Q942="Unknown",Q942="")),"Tier 4",
    AND(D942&lt;&gt;"Single Family Residence",OR(X942="Lead",AK942="Yes"),OR(Q942="No",Q942="Unknown",Q942="")),"Tier 2",
    OR(Q942="No",Q942="Unknown",Q942=""),"Tier 5",
    Q942="Yes","No Tier",
    TRUE,"")</f>
        <v/>
      </c>
      <c r="W942" s="32" t="str">
        <f t="shared" si="42"/>
        <v>Unknown</v>
      </c>
      <c r="X942" s="32" t="str" cm="1">
        <f t="array" ref="X942">_xlfn.IFS(
    AND(G942="",M942=""), "",
    OR(G942="Lead", G942="Lead Lined Galvanized", M942="Lead", M942="Lead Lined Galvanized"), "Lead",
    AND(G942="GRR", M942="GRR"), "Non-Lead",
    OR(AND(G942="GRR", M942=""), AND(G942="", M942="GRR")), "Non-Lead",
    AND(G942&lt;&gt;"GRR", G942&lt;&gt;"", M942="GRR", OR(I942="Yes", I942="Unknown", I942="")), "GRR",
    AND(G942&lt;&gt;"GRR", G942&lt;&gt;"", M942="GRR", I942="No"), "Non-Lead",
    OR(G942="Unknown", M942="Unknown"), "Unknown",
    OR(NOT(OR(G942="Lead", G942="Lead Lined Galvanized", G942="GRR", G942="Unknown")),
       NOT(OR(M942="Lead", M942="Lead Lined Galvanized", M942="GRR", M942="Unknown"))), "Non-Lead",
    TRUE, ""
)</f>
        <v/>
      </c>
      <c r="Y942" s="31" t="str">
        <f t="shared" si="43"/>
        <v/>
      </c>
      <c r="Z942" s="1" t="b">
        <v>0</v>
      </c>
      <c r="AA942" s="13"/>
      <c r="AB942" s="13"/>
      <c r="AC942" s="13"/>
      <c r="AD942" s="13"/>
      <c r="AE942" s="13"/>
      <c r="AG942" s="32" t="str" cm="1">
        <f t="array" ref="AG942">_xlfn.IFS(AH942="","",AH942="Yes",IF(ISNUMBER(U942),IF(U942&lt;1988,"Yes","No"),"No"),TRUE,"")</f>
        <v/>
      </c>
      <c r="AH942" s="32" t="str">
        <f t="shared" si="44"/>
        <v/>
      </c>
      <c r="AI942" s="32" t="str" cm="1">
        <f t="array" ref="AI942">_xlfn.IFS(AJ942="","",AJ942="Yes",IF(ISNUMBER(U942),IF(U942&lt;1988,"Yes","No"),"No"),TRUE,"No")</f>
        <v>No</v>
      </c>
      <c r="AJ942" s="32" t="str" cm="1">
        <f t="array" ref="AJ942">_xlfn.IFS(AND(S942="",T942=""),"",
     OR(S942="Lead",T942="Lead"),"No",
     OR(S942="Non-Lead Copper",T942="Non-Lead Copper"),"Yes",
     TRUE,"No")</f>
        <v>No</v>
      </c>
      <c r="AK942" s="32" t="str" cm="1">
        <f t="array" ref="AK942">_xlfn.IFS(AND(S942="",T942=""),"",
     OR(S942="Lead",T942="Lead"),"Yes",
     TRUE,"No")</f>
        <v>No</v>
      </c>
    </row>
    <row r="943" spans="1:37">
      <c r="A943" s="28">
        <v>941</v>
      </c>
      <c r="B943" s="2"/>
      <c r="C943" s="2"/>
      <c r="D943" s="3"/>
      <c r="E943" s="2"/>
      <c r="F943" s="5" t="s">
        <v>68</v>
      </c>
      <c r="G943" s="2"/>
      <c r="H943" s="2"/>
      <c r="I943" s="2"/>
      <c r="J943" s="2"/>
      <c r="K943" s="2"/>
      <c r="L943" s="2"/>
      <c r="M943" s="4"/>
      <c r="N943" s="2"/>
      <c r="O943" s="2"/>
      <c r="P943" s="2"/>
      <c r="Q943" s="2"/>
      <c r="R943" s="5"/>
      <c r="S943" s="2" t="s">
        <v>68</v>
      </c>
      <c r="T943" s="2" t="s">
        <v>68</v>
      </c>
      <c r="U943" s="34"/>
      <c r="V943" s="30" t="str" cm="1">
        <f t="array" ref="V943">_xlfn.IFS(
    D943="","",
    AND(D943="Single Family Residence",OR(X943="Lead",S943="Lead",T943="Lead"),OR(Q943="No",Q943="Unknown",Q943="")),"Tier 1",
    AND(D943="Single Family Residence",OR(X943="GRR",S943="Galvanized",T943="Galvanized",F943="Lead"),OR(Q943="No",Q943="Unknown",Q943="")),"Tier 3",
    AND(D943="Single Family Residence",AI943="Yes",OR(Q943="No",Q943="Unknown",Q943="")),"Tier 4",
    AND(D943&lt;&gt;"Single Family Residence",OR(X943="Lead",AK943="Yes"),OR(Q943="No",Q943="Unknown",Q943="")),"Tier 2",
    OR(Q943="No",Q943="Unknown",Q943=""),"Tier 5",
    Q943="Yes","No Tier",
    TRUE,"")</f>
        <v/>
      </c>
      <c r="W943" s="32" t="str">
        <f t="shared" si="42"/>
        <v>Unknown</v>
      </c>
      <c r="X943" s="32" t="str" cm="1">
        <f t="array" ref="X943">_xlfn.IFS(
    AND(G943="",M943=""), "",
    OR(G943="Lead", G943="Lead Lined Galvanized", M943="Lead", M943="Lead Lined Galvanized"), "Lead",
    AND(G943="GRR", M943="GRR"), "Non-Lead",
    OR(AND(G943="GRR", M943=""), AND(G943="", M943="GRR")), "Non-Lead",
    AND(G943&lt;&gt;"GRR", G943&lt;&gt;"", M943="GRR", OR(I943="Yes", I943="Unknown", I943="")), "GRR",
    AND(G943&lt;&gt;"GRR", G943&lt;&gt;"", M943="GRR", I943="No"), "Non-Lead",
    OR(G943="Unknown", M943="Unknown"), "Unknown",
    OR(NOT(OR(G943="Lead", G943="Lead Lined Galvanized", G943="GRR", G943="Unknown")),
       NOT(OR(M943="Lead", M943="Lead Lined Galvanized", M943="GRR", M943="Unknown"))), "Non-Lead",
    TRUE, ""
)</f>
        <v/>
      </c>
      <c r="Y943" s="31" t="str">
        <f t="shared" si="43"/>
        <v/>
      </c>
      <c r="Z943" s="1" t="b">
        <v>0</v>
      </c>
      <c r="AA943" s="13"/>
      <c r="AB943" s="13"/>
      <c r="AC943" s="13"/>
      <c r="AD943" s="13"/>
      <c r="AE943" s="13"/>
      <c r="AG943" s="32" t="str" cm="1">
        <f t="array" ref="AG943">_xlfn.IFS(AH943="","",AH943="Yes",IF(ISNUMBER(U943),IF(U943&lt;1988,"Yes","No"),"No"),TRUE,"")</f>
        <v/>
      </c>
      <c r="AH943" s="32" t="str">
        <f t="shared" si="44"/>
        <v/>
      </c>
      <c r="AI943" s="32" t="str" cm="1">
        <f t="array" ref="AI943">_xlfn.IFS(AJ943="","",AJ943="Yes",IF(ISNUMBER(U943),IF(U943&lt;1988,"Yes","No"),"No"),TRUE,"No")</f>
        <v>No</v>
      </c>
      <c r="AJ943" s="32" t="str" cm="1">
        <f t="array" ref="AJ943">_xlfn.IFS(AND(S943="",T943=""),"",
     OR(S943="Lead",T943="Lead"),"No",
     OR(S943="Non-Lead Copper",T943="Non-Lead Copper"),"Yes",
     TRUE,"No")</f>
        <v>No</v>
      </c>
      <c r="AK943" s="32" t="str" cm="1">
        <f t="array" ref="AK943">_xlfn.IFS(AND(S943="",T943=""),"",
     OR(S943="Lead",T943="Lead"),"Yes",
     TRUE,"No")</f>
        <v>No</v>
      </c>
    </row>
    <row r="944" spans="1:37">
      <c r="A944" s="28">
        <v>942</v>
      </c>
      <c r="B944" s="2"/>
      <c r="C944" s="2"/>
      <c r="D944" s="3"/>
      <c r="E944" s="2"/>
      <c r="F944" s="5" t="s">
        <v>68</v>
      </c>
      <c r="G944" s="2"/>
      <c r="H944" s="2"/>
      <c r="I944" s="2"/>
      <c r="J944" s="2"/>
      <c r="K944" s="2"/>
      <c r="L944" s="2"/>
      <c r="M944" s="4"/>
      <c r="N944" s="2"/>
      <c r="O944" s="2"/>
      <c r="P944" s="2"/>
      <c r="Q944" s="2"/>
      <c r="R944" s="5"/>
      <c r="S944" s="2" t="s">
        <v>68</v>
      </c>
      <c r="T944" s="2" t="s">
        <v>68</v>
      </c>
      <c r="U944" s="34"/>
      <c r="V944" s="30" t="str" cm="1">
        <f t="array" ref="V944">_xlfn.IFS(
    D944="","",
    AND(D944="Single Family Residence",OR(X944="Lead",S944="Lead",T944="Lead"),OR(Q944="No",Q944="Unknown",Q944="")),"Tier 1",
    AND(D944="Single Family Residence",OR(X944="GRR",S944="Galvanized",T944="Galvanized",F944="Lead"),OR(Q944="No",Q944="Unknown",Q944="")),"Tier 3",
    AND(D944="Single Family Residence",AI944="Yes",OR(Q944="No",Q944="Unknown",Q944="")),"Tier 4",
    AND(D944&lt;&gt;"Single Family Residence",OR(X944="Lead",AK944="Yes"),OR(Q944="No",Q944="Unknown",Q944="")),"Tier 2",
    OR(Q944="No",Q944="Unknown",Q944=""),"Tier 5",
    Q944="Yes","No Tier",
    TRUE,"")</f>
        <v/>
      </c>
      <c r="W944" s="32" t="str">
        <f t="shared" si="42"/>
        <v>Unknown</v>
      </c>
      <c r="X944" s="32" t="str" cm="1">
        <f t="array" ref="X944">_xlfn.IFS(
    AND(G944="",M944=""), "",
    OR(G944="Lead", G944="Lead Lined Galvanized", M944="Lead", M944="Lead Lined Galvanized"), "Lead",
    AND(G944="GRR", M944="GRR"), "Non-Lead",
    OR(AND(G944="GRR", M944=""), AND(G944="", M944="GRR")), "Non-Lead",
    AND(G944&lt;&gt;"GRR", G944&lt;&gt;"", M944="GRR", OR(I944="Yes", I944="Unknown", I944="")), "GRR",
    AND(G944&lt;&gt;"GRR", G944&lt;&gt;"", M944="GRR", I944="No"), "Non-Lead",
    OR(G944="Unknown", M944="Unknown"), "Unknown",
    OR(NOT(OR(G944="Lead", G944="Lead Lined Galvanized", G944="GRR", G944="Unknown")),
       NOT(OR(M944="Lead", M944="Lead Lined Galvanized", M944="GRR", M944="Unknown"))), "Non-Lead",
    TRUE, ""
)</f>
        <v/>
      </c>
      <c r="Y944" s="31" t="str">
        <f t="shared" si="43"/>
        <v/>
      </c>
      <c r="Z944" s="1" t="b">
        <v>0</v>
      </c>
      <c r="AA944" s="13"/>
      <c r="AB944" s="13"/>
      <c r="AC944" s="13"/>
      <c r="AD944" s="13"/>
      <c r="AE944" s="13"/>
      <c r="AG944" s="32" t="str" cm="1">
        <f t="array" ref="AG944">_xlfn.IFS(AH944="","",AH944="Yes",IF(ISNUMBER(U944),IF(U944&lt;1988,"Yes","No"),"No"),TRUE,"")</f>
        <v/>
      </c>
      <c r="AH944" s="32" t="str">
        <f t="shared" si="44"/>
        <v/>
      </c>
      <c r="AI944" s="32" t="str" cm="1">
        <f t="array" ref="AI944">_xlfn.IFS(AJ944="","",AJ944="Yes",IF(ISNUMBER(U944),IF(U944&lt;1988,"Yes","No"),"No"),TRUE,"No")</f>
        <v>No</v>
      </c>
      <c r="AJ944" s="32" t="str" cm="1">
        <f t="array" ref="AJ944">_xlfn.IFS(AND(S944="",T944=""),"",
     OR(S944="Lead",T944="Lead"),"No",
     OR(S944="Non-Lead Copper",T944="Non-Lead Copper"),"Yes",
     TRUE,"No")</f>
        <v>No</v>
      </c>
      <c r="AK944" s="32" t="str" cm="1">
        <f t="array" ref="AK944">_xlfn.IFS(AND(S944="",T944=""),"",
     OR(S944="Lead",T944="Lead"),"Yes",
     TRUE,"No")</f>
        <v>No</v>
      </c>
    </row>
    <row r="945" spans="1:37">
      <c r="A945" s="28">
        <v>943</v>
      </c>
      <c r="B945" s="2"/>
      <c r="C945" s="2"/>
      <c r="D945" s="3"/>
      <c r="E945" s="2"/>
      <c r="F945" s="5" t="s">
        <v>68</v>
      </c>
      <c r="G945" s="2"/>
      <c r="H945" s="2"/>
      <c r="I945" s="2"/>
      <c r="J945" s="2"/>
      <c r="K945" s="2"/>
      <c r="L945" s="2"/>
      <c r="M945" s="4"/>
      <c r="N945" s="2"/>
      <c r="O945" s="2"/>
      <c r="P945" s="2"/>
      <c r="Q945" s="2"/>
      <c r="R945" s="5"/>
      <c r="S945" s="2" t="s">
        <v>68</v>
      </c>
      <c r="T945" s="2" t="s">
        <v>68</v>
      </c>
      <c r="U945" s="34"/>
      <c r="V945" s="30" t="str" cm="1">
        <f t="array" ref="V945">_xlfn.IFS(
    D945="","",
    AND(D945="Single Family Residence",OR(X945="Lead",S945="Lead",T945="Lead"),OR(Q945="No",Q945="Unknown",Q945="")),"Tier 1",
    AND(D945="Single Family Residence",OR(X945="GRR",S945="Galvanized",T945="Galvanized",F945="Lead"),OR(Q945="No",Q945="Unknown",Q945="")),"Tier 3",
    AND(D945="Single Family Residence",AI945="Yes",OR(Q945="No",Q945="Unknown",Q945="")),"Tier 4",
    AND(D945&lt;&gt;"Single Family Residence",OR(X945="Lead",AK945="Yes"),OR(Q945="No",Q945="Unknown",Q945="")),"Tier 2",
    OR(Q945="No",Q945="Unknown",Q945=""),"Tier 5",
    Q945="Yes","No Tier",
    TRUE,"")</f>
        <v/>
      </c>
      <c r="W945" s="32" t="str">
        <f t="shared" si="42"/>
        <v>Unknown</v>
      </c>
      <c r="X945" s="32" t="str" cm="1">
        <f t="array" ref="X945">_xlfn.IFS(
    AND(G945="",M945=""), "",
    OR(G945="Lead", G945="Lead Lined Galvanized", M945="Lead", M945="Lead Lined Galvanized"), "Lead",
    AND(G945="GRR", M945="GRR"), "Non-Lead",
    OR(AND(G945="GRR", M945=""), AND(G945="", M945="GRR")), "Non-Lead",
    AND(G945&lt;&gt;"GRR", G945&lt;&gt;"", M945="GRR", OR(I945="Yes", I945="Unknown", I945="")), "GRR",
    AND(G945&lt;&gt;"GRR", G945&lt;&gt;"", M945="GRR", I945="No"), "Non-Lead",
    OR(G945="Unknown", M945="Unknown"), "Unknown",
    OR(NOT(OR(G945="Lead", G945="Lead Lined Galvanized", G945="GRR", G945="Unknown")),
       NOT(OR(M945="Lead", M945="Lead Lined Galvanized", M945="GRR", M945="Unknown"))), "Non-Lead",
    TRUE, ""
)</f>
        <v/>
      </c>
      <c r="Y945" s="31" t="str">
        <f t="shared" si="43"/>
        <v/>
      </c>
      <c r="Z945" s="1" t="b">
        <v>0</v>
      </c>
      <c r="AA945" s="13"/>
      <c r="AB945" s="13"/>
      <c r="AC945" s="13"/>
      <c r="AD945" s="13"/>
      <c r="AE945" s="13"/>
      <c r="AG945" s="32" t="str" cm="1">
        <f t="array" ref="AG945">_xlfn.IFS(AH945="","",AH945="Yes",IF(ISNUMBER(U945),IF(U945&lt;1988,"Yes","No"),"No"),TRUE,"")</f>
        <v/>
      </c>
      <c r="AH945" s="32" t="str">
        <f t="shared" si="44"/>
        <v/>
      </c>
      <c r="AI945" s="32" t="str" cm="1">
        <f t="array" ref="AI945">_xlfn.IFS(AJ945="","",AJ945="Yes",IF(ISNUMBER(U945),IF(U945&lt;1988,"Yes","No"),"No"),TRUE,"No")</f>
        <v>No</v>
      </c>
      <c r="AJ945" s="32" t="str" cm="1">
        <f t="array" ref="AJ945">_xlfn.IFS(AND(S945="",T945=""),"",
     OR(S945="Lead",T945="Lead"),"No",
     OR(S945="Non-Lead Copper",T945="Non-Lead Copper"),"Yes",
     TRUE,"No")</f>
        <v>No</v>
      </c>
      <c r="AK945" s="32" t="str" cm="1">
        <f t="array" ref="AK945">_xlfn.IFS(AND(S945="",T945=""),"",
     OR(S945="Lead",T945="Lead"),"Yes",
     TRUE,"No")</f>
        <v>No</v>
      </c>
    </row>
    <row r="946" spans="1:37">
      <c r="A946" s="28">
        <v>944</v>
      </c>
      <c r="B946" s="2"/>
      <c r="C946" s="2"/>
      <c r="D946" s="3"/>
      <c r="E946" s="2"/>
      <c r="F946" s="5" t="s">
        <v>68</v>
      </c>
      <c r="G946" s="2"/>
      <c r="H946" s="2"/>
      <c r="I946" s="2"/>
      <c r="J946" s="2"/>
      <c r="K946" s="2"/>
      <c r="L946" s="2"/>
      <c r="M946" s="4"/>
      <c r="N946" s="2"/>
      <c r="O946" s="2"/>
      <c r="P946" s="2"/>
      <c r="Q946" s="2"/>
      <c r="R946" s="5"/>
      <c r="S946" s="2" t="s">
        <v>68</v>
      </c>
      <c r="T946" s="2" t="s">
        <v>68</v>
      </c>
      <c r="U946" s="34"/>
      <c r="V946" s="30" t="str" cm="1">
        <f t="array" ref="V946">_xlfn.IFS(
    D946="","",
    AND(D946="Single Family Residence",OR(X946="Lead",S946="Lead",T946="Lead"),OR(Q946="No",Q946="Unknown",Q946="")),"Tier 1",
    AND(D946="Single Family Residence",OR(X946="GRR",S946="Galvanized",T946="Galvanized",F946="Lead"),OR(Q946="No",Q946="Unknown",Q946="")),"Tier 3",
    AND(D946="Single Family Residence",AI946="Yes",OR(Q946="No",Q946="Unknown",Q946="")),"Tier 4",
    AND(D946&lt;&gt;"Single Family Residence",OR(X946="Lead",AK946="Yes"),OR(Q946="No",Q946="Unknown",Q946="")),"Tier 2",
    OR(Q946="No",Q946="Unknown",Q946=""),"Tier 5",
    Q946="Yes","No Tier",
    TRUE,"")</f>
        <v/>
      </c>
      <c r="W946" s="32" t="str">
        <f t="shared" si="42"/>
        <v>Unknown</v>
      </c>
      <c r="X946" s="32" t="str" cm="1">
        <f t="array" ref="X946">_xlfn.IFS(
    AND(G946="",M946=""), "",
    OR(G946="Lead", G946="Lead Lined Galvanized", M946="Lead", M946="Lead Lined Galvanized"), "Lead",
    AND(G946="GRR", M946="GRR"), "Non-Lead",
    OR(AND(G946="GRR", M946=""), AND(G946="", M946="GRR")), "Non-Lead",
    AND(G946&lt;&gt;"GRR", G946&lt;&gt;"", M946="GRR", OR(I946="Yes", I946="Unknown", I946="")), "GRR",
    AND(G946&lt;&gt;"GRR", G946&lt;&gt;"", M946="GRR", I946="No"), "Non-Lead",
    OR(G946="Unknown", M946="Unknown"), "Unknown",
    OR(NOT(OR(G946="Lead", G946="Lead Lined Galvanized", G946="GRR", G946="Unknown")),
       NOT(OR(M946="Lead", M946="Lead Lined Galvanized", M946="GRR", M946="Unknown"))), "Non-Lead",
    TRUE, ""
)</f>
        <v/>
      </c>
      <c r="Y946" s="31" t="str">
        <f t="shared" si="43"/>
        <v/>
      </c>
      <c r="Z946" s="1" t="b">
        <v>0</v>
      </c>
      <c r="AA946" s="13"/>
      <c r="AB946" s="13"/>
      <c r="AC946" s="13"/>
      <c r="AD946" s="13"/>
      <c r="AE946" s="13"/>
      <c r="AG946" s="32" t="str" cm="1">
        <f t="array" ref="AG946">_xlfn.IFS(AH946="","",AH946="Yes",IF(ISNUMBER(U946),IF(U946&lt;1988,"Yes","No"),"No"),TRUE,"")</f>
        <v/>
      </c>
      <c r="AH946" s="32" t="str">
        <f t="shared" si="44"/>
        <v/>
      </c>
      <c r="AI946" s="32" t="str" cm="1">
        <f t="array" ref="AI946">_xlfn.IFS(AJ946="","",AJ946="Yes",IF(ISNUMBER(U946),IF(U946&lt;1988,"Yes","No"),"No"),TRUE,"No")</f>
        <v>No</v>
      </c>
      <c r="AJ946" s="32" t="str" cm="1">
        <f t="array" ref="AJ946">_xlfn.IFS(AND(S946="",T946=""),"",
     OR(S946="Lead",T946="Lead"),"No",
     OR(S946="Non-Lead Copper",T946="Non-Lead Copper"),"Yes",
     TRUE,"No")</f>
        <v>No</v>
      </c>
      <c r="AK946" s="32" t="str" cm="1">
        <f t="array" ref="AK946">_xlfn.IFS(AND(S946="",T946=""),"",
     OR(S946="Lead",T946="Lead"),"Yes",
     TRUE,"No")</f>
        <v>No</v>
      </c>
    </row>
    <row r="947" spans="1:37">
      <c r="A947" s="28">
        <v>945</v>
      </c>
      <c r="B947" s="2"/>
      <c r="C947" s="2"/>
      <c r="D947" s="3"/>
      <c r="E947" s="2"/>
      <c r="F947" s="5" t="s">
        <v>68</v>
      </c>
      <c r="G947" s="2"/>
      <c r="H947" s="2"/>
      <c r="I947" s="2"/>
      <c r="J947" s="2"/>
      <c r="K947" s="2"/>
      <c r="L947" s="2"/>
      <c r="M947" s="4"/>
      <c r="N947" s="2"/>
      <c r="O947" s="2"/>
      <c r="P947" s="2"/>
      <c r="Q947" s="2"/>
      <c r="R947" s="5"/>
      <c r="S947" s="2" t="s">
        <v>68</v>
      </c>
      <c r="T947" s="2" t="s">
        <v>68</v>
      </c>
      <c r="U947" s="34"/>
      <c r="V947" s="30" t="str" cm="1">
        <f t="array" ref="V947">_xlfn.IFS(
    D947="","",
    AND(D947="Single Family Residence",OR(X947="Lead",S947="Lead",T947="Lead"),OR(Q947="No",Q947="Unknown",Q947="")),"Tier 1",
    AND(D947="Single Family Residence",OR(X947="GRR",S947="Galvanized",T947="Galvanized",F947="Lead"),OR(Q947="No",Q947="Unknown",Q947="")),"Tier 3",
    AND(D947="Single Family Residence",AI947="Yes",OR(Q947="No",Q947="Unknown",Q947="")),"Tier 4",
    AND(D947&lt;&gt;"Single Family Residence",OR(X947="Lead",AK947="Yes"),OR(Q947="No",Q947="Unknown",Q947="")),"Tier 2",
    OR(Q947="No",Q947="Unknown",Q947=""),"Tier 5",
    Q947="Yes","No Tier",
    TRUE,"")</f>
        <v/>
      </c>
      <c r="W947" s="32" t="str">
        <f t="shared" si="42"/>
        <v>Unknown</v>
      </c>
      <c r="X947" s="32" t="str" cm="1">
        <f t="array" ref="X947">_xlfn.IFS(
    AND(G947="",M947=""), "",
    OR(G947="Lead", G947="Lead Lined Galvanized", M947="Lead", M947="Lead Lined Galvanized"), "Lead",
    AND(G947="GRR", M947="GRR"), "Non-Lead",
    OR(AND(G947="GRR", M947=""), AND(G947="", M947="GRR")), "Non-Lead",
    AND(G947&lt;&gt;"GRR", G947&lt;&gt;"", M947="GRR", OR(I947="Yes", I947="Unknown", I947="")), "GRR",
    AND(G947&lt;&gt;"GRR", G947&lt;&gt;"", M947="GRR", I947="No"), "Non-Lead",
    OR(G947="Unknown", M947="Unknown"), "Unknown",
    OR(NOT(OR(G947="Lead", G947="Lead Lined Galvanized", G947="GRR", G947="Unknown")),
       NOT(OR(M947="Lead", M947="Lead Lined Galvanized", M947="GRR", M947="Unknown"))), "Non-Lead",
    TRUE, ""
)</f>
        <v/>
      </c>
      <c r="Y947" s="31" t="str">
        <f t="shared" si="43"/>
        <v/>
      </c>
      <c r="Z947" s="1" t="b">
        <v>0</v>
      </c>
      <c r="AA947" s="13"/>
      <c r="AB947" s="13"/>
      <c r="AC947" s="13"/>
      <c r="AD947" s="13"/>
      <c r="AE947" s="13"/>
      <c r="AG947" s="32" t="str" cm="1">
        <f t="array" ref="AG947">_xlfn.IFS(AH947="","",AH947="Yes",IF(ISNUMBER(U947),IF(U947&lt;1988,"Yes","No"),"No"),TRUE,"")</f>
        <v/>
      </c>
      <c r="AH947" s="32" t="str">
        <f t="shared" si="44"/>
        <v/>
      </c>
      <c r="AI947" s="32" t="str" cm="1">
        <f t="array" ref="AI947">_xlfn.IFS(AJ947="","",AJ947="Yes",IF(ISNUMBER(U947),IF(U947&lt;1988,"Yes","No"),"No"),TRUE,"No")</f>
        <v>No</v>
      </c>
      <c r="AJ947" s="32" t="str" cm="1">
        <f t="array" ref="AJ947">_xlfn.IFS(AND(S947="",T947=""),"",
     OR(S947="Lead",T947="Lead"),"No",
     OR(S947="Non-Lead Copper",T947="Non-Lead Copper"),"Yes",
     TRUE,"No")</f>
        <v>No</v>
      </c>
      <c r="AK947" s="32" t="str" cm="1">
        <f t="array" ref="AK947">_xlfn.IFS(AND(S947="",T947=""),"",
     OR(S947="Lead",T947="Lead"),"Yes",
     TRUE,"No")</f>
        <v>No</v>
      </c>
    </row>
    <row r="948" spans="1:37">
      <c r="A948" s="28">
        <v>946</v>
      </c>
      <c r="B948" s="2"/>
      <c r="C948" s="2"/>
      <c r="D948" s="3"/>
      <c r="E948" s="2"/>
      <c r="F948" s="5" t="s">
        <v>68</v>
      </c>
      <c r="G948" s="2"/>
      <c r="H948" s="2"/>
      <c r="I948" s="2"/>
      <c r="J948" s="2"/>
      <c r="K948" s="2"/>
      <c r="L948" s="2"/>
      <c r="M948" s="4"/>
      <c r="N948" s="2"/>
      <c r="O948" s="2"/>
      <c r="P948" s="2"/>
      <c r="Q948" s="2"/>
      <c r="R948" s="5"/>
      <c r="S948" s="2" t="s">
        <v>68</v>
      </c>
      <c r="T948" s="2" t="s">
        <v>68</v>
      </c>
      <c r="U948" s="34"/>
      <c r="V948" s="30" t="str" cm="1">
        <f t="array" ref="V948">_xlfn.IFS(
    D948="","",
    AND(D948="Single Family Residence",OR(X948="Lead",S948="Lead",T948="Lead"),OR(Q948="No",Q948="Unknown",Q948="")),"Tier 1",
    AND(D948="Single Family Residence",OR(X948="GRR",S948="Galvanized",T948="Galvanized",F948="Lead"),OR(Q948="No",Q948="Unknown",Q948="")),"Tier 3",
    AND(D948="Single Family Residence",AI948="Yes",OR(Q948="No",Q948="Unknown",Q948="")),"Tier 4",
    AND(D948&lt;&gt;"Single Family Residence",OR(X948="Lead",AK948="Yes"),OR(Q948="No",Q948="Unknown",Q948="")),"Tier 2",
    OR(Q948="No",Q948="Unknown",Q948=""),"Tier 5",
    Q948="Yes","No Tier",
    TRUE,"")</f>
        <v/>
      </c>
      <c r="W948" s="32" t="str">
        <f t="shared" si="42"/>
        <v>Unknown</v>
      </c>
      <c r="X948" s="32" t="str" cm="1">
        <f t="array" ref="X948">_xlfn.IFS(
    AND(G948="",M948=""), "",
    OR(G948="Lead", G948="Lead Lined Galvanized", M948="Lead", M948="Lead Lined Galvanized"), "Lead",
    AND(G948="GRR", M948="GRR"), "Non-Lead",
    OR(AND(G948="GRR", M948=""), AND(G948="", M948="GRR")), "Non-Lead",
    AND(G948&lt;&gt;"GRR", G948&lt;&gt;"", M948="GRR", OR(I948="Yes", I948="Unknown", I948="")), "GRR",
    AND(G948&lt;&gt;"GRR", G948&lt;&gt;"", M948="GRR", I948="No"), "Non-Lead",
    OR(G948="Unknown", M948="Unknown"), "Unknown",
    OR(NOT(OR(G948="Lead", G948="Lead Lined Galvanized", G948="GRR", G948="Unknown")),
       NOT(OR(M948="Lead", M948="Lead Lined Galvanized", M948="GRR", M948="Unknown"))), "Non-Lead",
    TRUE, ""
)</f>
        <v/>
      </c>
      <c r="Y948" s="31" t="str">
        <f t="shared" si="43"/>
        <v/>
      </c>
      <c r="Z948" s="1" t="b">
        <v>0</v>
      </c>
      <c r="AA948" s="13"/>
      <c r="AB948" s="13"/>
      <c r="AC948" s="13"/>
      <c r="AD948" s="13"/>
      <c r="AE948" s="13"/>
      <c r="AG948" s="32" t="str" cm="1">
        <f t="array" ref="AG948">_xlfn.IFS(AH948="","",AH948="Yes",IF(ISNUMBER(U948),IF(U948&lt;1988,"Yes","No"),"No"),TRUE,"")</f>
        <v/>
      </c>
      <c r="AH948" s="32" t="str">
        <f t="shared" si="44"/>
        <v/>
      </c>
      <c r="AI948" s="32" t="str" cm="1">
        <f t="array" ref="AI948">_xlfn.IFS(AJ948="","",AJ948="Yes",IF(ISNUMBER(U948),IF(U948&lt;1988,"Yes","No"),"No"),TRUE,"No")</f>
        <v>No</v>
      </c>
      <c r="AJ948" s="32" t="str" cm="1">
        <f t="array" ref="AJ948">_xlfn.IFS(AND(S948="",T948=""),"",
     OR(S948="Lead",T948="Lead"),"No",
     OR(S948="Non-Lead Copper",T948="Non-Lead Copper"),"Yes",
     TRUE,"No")</f>
        <v>No</v>
      </c>
      <c r="AK948" s="32" t="str" cm="1">
        <f t="array" ref="AK948">_xlfn.IFS(AND(S948="",T948=""),"",
     OR(S948="Lead",T948="Lead"),"Yes",
     TRUE,"No")</f>
        <v>No</v>
      </c>
    </row>
    <row r="949" spans="1:37">
      <c r="A949" s="28">
        <v>947</v>
      </c>
      <c r="B949" s="2"/>
      <c r="C949" s="2"/>
      <c r="D949" s="3"/>
      <c r="E949" s="2"/>
      <c r="F949" s="5" t="s">
        <v>68</v>
      </c>
      <c r="G949" s="2"/>
      <c r="H949" s="2"/>
      <c r="I949" s="2"/>
      <c r="J949" s="2"/>
      <c r="K949" s="2"/>
      <c r="L949" s="2"/>
      <c r="M949" s="4"/>
      <c r="N949" s="2"/>
      <c r="O949" s="2"/>
      <c r="P949" s="2"/>
      <c r="Q949" s="2"/>
      <c r="R949" s="5"/>
      <c r="S949" s="2" t="s">
        <v>68</v>
      </c>
      <c r="T949" s="2" t="s">
        <v>68</v>
      </c>
      <c r="U949" s="34"/>
      <c r="V949" s="30" t="str" cm="1">
        <f t="array" ref="V949">_xlfn.IFS(
    D949="","",
    AND(D949="Single Family Residence",OR(X949="Lead",S949="Lead",T949="Lead"),OR(Q949="No",Q949="Unknown",Q949="")),"Tier 1",
    AND(D949="Single Family Residence",OR(X949="GRR",S949="Galvanized",T949="Galvanized",F949="Lead"),OR(Q949="No",Q949="Unknown",Q949="")),"Tier 3",
    AND(D949="Single Family Residence",AI949="Yes",OR(Q949="No",Q949="Unknown",Q949="")),"Tier 4",
    AND(D949&lt;&gt;"Single Family Residence",OR(X949="Lead",AK949="Yes"),OR(Q949="No",Q949="Unknown",Q949="")),"Tier 2",
    OR(Q949="No",Q949="Unknown",Q949=""),"Tier 5",
    Q949="Yes","No Tier",
    TRUE,"")</f>
        <v/>
      </c>
      <c r="W949" s="32" t="str">
        <f t="shared" si="42"/>
        <v>Unknown</v>
      </c>
      <c r="X949" s="32" t="str" cm="1">
        <f t="array" ref="X949">_xlfn.IFS(
    AND(G949="",M949=""), "",
    OR(G949="Lead", G949="Lead Lined Galvanized", M949="Lead", M949="Lead Lined Galvanized"), "Lead",
    AND(G949="GRR", M949="GRR"), "Non-Lead",
    OR(AND(G949="GRR", M949=""), AND(G949="", M949="GRR")), "Non-Lead",
    AND(G949&lt;&gt;"GRR", G949&lt;&gt;"", M949="GRR", OR(I949="Yes", I949="Unknown", I949="")), "GRR",
    AND(G949&lt;&gt;"GRR", G949&lt;&gt;"", M949="GRR", I949="No"), "Non-Lead",
    OR(G949="Unknown", M949="Unknown"), "Unknown",
    OR(NOT(OR(G949="Lead", G949="Lead Lined Galvanized", G949="GRR", G949="Unknown")),
       NOT(OR(M949="Lead", M949="Lead Lined Galvanized", M949="GRR", M949="Unknown"))), "Non-Lead",
    TRUE, ""
)</f>
        <v/>
      </c>
      <c r="Y949" s="31" t="str">
        <f t="shared" si="43"/>
        <v/>
      </c>
      <c r="Z949" s="1" t="b">
        <v>0</v>
      </c>
      <c r="AA949" s="13"/>
      <c r="AB949" s="13"/>
      <c r="AC949" s="13"/>
      <c r="AD949" s="13"/>
      <c r="AE949" s="13"/>
      <c r="AG949" s="32" t="str" cm="1">
        <f t="array" ref="AG949">_xlfn.IFS(AH949="","",AH949="Yes",IF(ISNUMBER(U949),IF(U949&lt;1988,"Yes","No"),"No"),TRUE,"")</f>
        <v/>
      </c>
      <c r="AH949" s="32" t="str">
        <f t="shared" si="44"/>
        <v/>
      </c>
      <c r="AI949" s="32" t="str" cm="1">
        <f t="array" ref="AI949">_xlfn.IFS(AJ949="","",AJ949="Yes",IF(ISNUMBER(U949),IF(U949&lt;1988,"Yes","No"),"No"),TRUE,"No")</f>
        <v>No</v>
      </c>
      <c r="AJ949" s="32" t="str" cm="1">
        <f t="array" ref="AJ949">_xlfn.IFS(AND(S949="",T949=""),"",
     OR(S949="Lead",T949="Lead"),"No",
     OR(S949="Non-Lead Copper",T949="Non-Lead Copper"),"Yes",
     TRUE,"No")</f>
        <v>No</v>
      </c>
      <c r="AK949" s="32" t="str" cm="1">
        <f t="array" ref="AK949">_xlfn.IFS(AND(S949="",T949=""),"",
     OR(S949="Lead",T949="Lead"),"Yes",
     TRUE,"No")</f>
        <v>No</v>
      </c>
    </row>
    <row r="950" spans="1:37">
      <c r="A950" s="28">
        <v>948</v>
      </c>
      <c r="B950" s="2"/>
      <c r="C950" s="2"/>
      <c r="D950" s="3"/>
      <c r="E950" s="2"/>
      <c r="F950" s="5" t="s">
        <v>68</v>
      </c>
      <c r="G950" s="2"/>
      <c r="H950" s="2"/>
      <c r="I950" s="2"/>
      <c r="J950" s="2"/>
      <c r="K950" s="2"/>
      <c r="L950" s="2"/>
      <c r="M950" s="4"/>
      <c r="N950" s="2"/>
      <c r="O950" s="2"/>
      <c r="P950" s="2"/>
      <c r="Q950" s="2"/>
      <c r="R950" s="5"/>
      <c r="S950" s="2" t="s">
        <v>68</v>
      </c>
      <c r="T950" s="2" t="s">
        <v>68</v>
      </c>
      <c r="U950" s="34"/>
      <c r="V950" s="30" t="str" cm="1">
        <f t="array" ref="V950">_xlfn.IFS(
    D950="","",
    AND(D950="Single Family Residence",OR(X950="Lead",S950="Lead",T950="Lead"),OR(Q950="No",Q950="Unknown",Q950="")),"Tier 1",
    AND(D950="Single Family Residence",OR(X950="GRR",S950="Galvanized",T950="Galvanized",F950="Lead"),OR(Q950="No",Q950="Unknown",Q950="")),"Tier 3",
    AND(D950="Single Family Residence",AI950="Yes",OR(Q950="No",Q950="Unknown",Q950="")),"Tier 4",
    AND(D950&lt;&gt;"Single Family Residence",OR(X950="Lead",AK950="Yes"),OR(Q950="No",Q950="Unknown",Q950="")),"Tier 2",
    OR(Q950="No",Q950="Unknown",Q950=""),"Tier 5",
    Q950="Yes","No Tier",
    TRUE,"")</f>
        <v/>
      </c>
      <c r="W950" s="32" t="str">
        <f t="shared" si="42"/>
        <v>Unknown</v>
      </c>
      <c r="X950" s="32" t="str" cm="1">
        <f t="array" ref="X950">_xlfn.IFS(
    AND(G950="",M950=""), "",
    OR(G950="Lead", G950="Lead Lined Galvanized", M950="Lead", M950="Lead Lined Galvanized"), "Lead",
    AND(G950="GRR", M950="GRR"), "Non-Lead",
    OR(AND(G950="GRR", M950=""), AND(G950="", M950="GRR")), "Non-Lead",
    AND(G950&lt;&gt;"GRR", G950&lt;&gt;"", M950="GRR", OR(I950="Yes", I950="Unknown", I950="")), "GRR",
    AND(G950&lt;&gt;"GRR", G950&lt;&gt;"", M950="GRR", I950="No"), "Non-Lead",
    OR(G950="Unknown", M950="Unknown"), "Unknown",
    OR(NOT(OR(G950="Lead", G950="Lead Lined Galvanized", G950="GRR", G950="Unknown")),
       NOT(OR(M950="Lead", M950="Lead Lined Galvanized", M950="GRR", M950="Unknown"))), "Non-Lead",
    TRUE, ""
)</f>
        <v/>
      </c>
      <c r="Y950" s="31" t="str">
        <f t="shared" si="43"/>
        <v/>
      </c>
      <c r="Z950" s="1" t="b">
        <v>0</v>
      </c>
      <c r="AA950" s="13"/>
      <c r="AB950" s="13"/>
      <c r="AC950" s="13"/>
      <c r="AD950" s="13"/>
      <c r="AE950" s="13"/>
      <c r="AG950" s="32" t="str" cm="1">
        <f t="array" ref="AG950">_xlfn.IFS(AH950="","",AH950="Yes",IF(ISNUMBER(U950),IF(U950&lt;1988,"Yes","No"),"No"),TRUE,"")</f>
        <v/>
      </c>
      <c r="AH950" s="32" t="str">
        <f t="shared" si="44"/>
        <v/>
      </c>
      <c r="AI950" s="32" t="str" cm="1">
        <f t="array" ref="AI950">_xlfn.IFS(AJ950="","",AJ950="Yes",IF(ISNUMBER(U950),IF(U950&lt;1988,"Yes","No"),"No"),TRUE,"No")</f>
        <v>No</v>
      </c>
      <c r="AJ950" s="32" t="str" cm="1">
        <f t="array" ref="AJ950">_xlfn.IFS(AND(S950="",T950=""),"",
     OR(S950="Lead",T950="Lead"),"No",
     OR(S950="Non-Lead Copper",T950="Non-Lead Copper"),"Yes",
     TRUE,"No")</f>
        <v>No</v>
      </c>
      <c r="AK950" s="32" t="str" cm="1">
        <f t="array" ref="AK950">_xlfn.IFS(AND(S950="",T950=""),"",
     OR(S950="Lead",T950="Lead"),"Yes",
     TRUE,"No")</f>
        <v>No</v>
      </c>
    </row>
    <row r="951" spans="1:37">
      <c r="A951" s="28">
        <v>949</v>
      </c>
      <c r="B951" s="2"/>
      <c r="C951" s="2"/>
      <c r="D951" s="3"/>
      <c r="E951" s="2"/>
      <c r="F951" s="5" t="s">
        <v>68</v>
      </c>
      <c r="G951" s="2"/>
      <c r="H951" s="2"/>
      <c r="I951" s="2"/>
      <c r="J951" s="2"/>
      <c r="K951" s="2"/>
      <c r="L951" s="2"/>
      <c r="M951" s="4"/>
      <c r="N951" s="2"/>
      <c r="O951" s="2"/>
      <c r="P951" s="2"/>
      <c r="Q951" s="2"/>
      <c r="R951" s="5"/>
      <c r="S951" s="2" t="s">
        <v>68</v>
      </c>
      <c r="T951" s="2" t="s">
        <v>68</v>
      </c>
      <c r="U951" s="34"/>
      <c r="V951" s="30" t="str" cm="1">
        <f t="array" ref="V951">_xlfn.IFS(
    D951="","",
    AND(D951="Single Family Residence",OR(X951="Lead",S951="Lead",T951="Lead"),OR(Q951="No",Q951="Unknown",Q951="")),"Tier 1",
    AND(D951="Single Family Residence",OR(X951="GRR",S951="Galvanized",T951="Galvanized",F951="Lead"),OR(Q951="No",Q951="Unknown",Q951="")),"Tier 3",
    AND(D951="Single Family Residence",AI951="Yes",OR(Q951="No",Q951="Unknown",Q951="")),"Tier 4",
    AND(D951&lt;&gt;"Single Family Residence",OR(X951="Lead",AK951="Yes"),OR(Q951="No",Q951="Unknown",Q951="")),"Tier 2",
    OR(Q951="No",Q951="Unknown",Q951=""),"Tier 5",
    Q951="Yes","No Tier",
    TRUE,"")</f>
        <v/>
      </c>
      <c r="W951" s="32" t="str">
        <f t="shared" si="42"/>
        <v>Unknown</v>
      </c>
      <c r="X951" s="32" t="str" cm="1">
        <f t="array" ref="X951">_xlfn.IFS(
    AND(G951="",M951=""), "",
    OR(G951="Lead", G951="Lead Lined Galvanized", M951="Lead", M951="Lead Lined Galvanized"), "Lead",
    AND(G951="GRR", M951="GRR"), "Non-Lead",
    OR(AND(G951="GRR", M951=""), AND(G951="", M951="GRR")), "Non-Lead",
    AND(G951&lt;&gt;"GRR", G951&lt;&gt;"", M951="GRR", OR(I951="Yes", I951="Unknown", I951="")), "GRR",
    AND(G951&lt;&gt;"GRR", G951&lt;&gt;"", M951="GRR", I951="No"), "Non-Lead",
    OR(G951="Unknown", M951="Unknown"), "Unknown",
    OR(NOT(OR(G951="Lead", G951="Lead Lined Galvanized", G951="GRR", G951="Unknown")),
       NOT(OR(M951="Lead", M951="Lead Lined Galvanized", M951="GRR", M951="Unknown"))), "Non-Lead",
    TRUE, ""
)</f>
        <v/>
      </c>
      <c r="Y951" s="31" t="str">
        <f t="shared" si="43"/>
        <v/>
      </c>
      <c r="Z951" s="1" t="b">
        <v>0</v>
      </c>
      <c r="AA951" s="13"/>
      <c r="AB951" s="13"/>
      <c r="AC951" s="13"/>
      <c r="AD951" s="13"/>
      <c r="AE951" s="13"/>
      <c r="AG951" s="32" t="str" cm="1">
        <f t="array" ref="AG951">_xlfn.IFS(AH951="","",AH951="Yes",IF(ISNUMBER(U951),IF(U951&lt;1988,"Yes","No"),"No"),TRUE,"")</f>
        <v/>
      </c>
      <c r="AH951" s="32" t="str">
        <f t="shared" si="44"/>
        <v/>
      </c>
      <c r="AI951" s="32" t="str" cm="1">
        <f t="array" ref="AI951">_xlfn.IFS(AJ951="","",AJ951="Yes",IF(ISNUMBER(U951),IF(U951&lt;1988,"Yes","No"),"No"),TRUE,"No")</f>
        <v>No</v>
      </c>
      <c r="AJ951" s="32" t="str" cm="1">
        <f t="array" ref="AJ951">_xlfn.IFS(AND(S951="",T951=""),"",
     OR(S951="Lead",T951="Lead"),"No",
     OR(S951="Non-Lead Copper",T951="Non-Lead Copper"),"Yes",
     TRUE,"No")</f>
        <v>No</v>
      </c>
      <c r="AK951" s="32" t="str" cm="1">
        <f t="array" ref="AK951">_xlfn.IFS(AND(S951="",T951=""),"",
     OR(S951="Lead",T951="Lead"),"Yes",
     TRUE,"No")</f>
        <v>No</v>
      </c>
    </row>
    <row r="952" spans="1:37">
      <c r="A952" s="28">
        <v>950</v>
      </c>
      <c r="B952" s="2"/>
      <c r="C952" s="2"/>
      <c r="D952" s="3"/>
      <c r="E952" s="2"/>
      <c r="F952" s="5" t="s">
        <v>68</v>
      </c>
      <c r="G952" s="2"/>
      <c r="H952" s="2"/>
      <c r="I952" s="2"/>
      <c r="J952" s="2"/>
      <c r="K952" s="2"/>
      <c r="L952" s="2"/>
      <c r="M952" s="4"/>
      <c r="N952" s="2"/>
      <c r="O952" s="2"/>
      <c r="P952" s="2"/>
      <c r="Q952" s="2"/>
      <c r="R952" s="5"/>
      <c r="S952" s="2" t="s">
        <v>68</v>
      </c>
      <c r="T952" s="2" t="s">
        <v>68</v>
      </c>
      <c r="U952" s="34"/>
      <c r="V952" s="30" t="str" cm="1">
        <f t="array" ref="V952">_xlfn.IFS(
    D952="","",
    AND(D952="Single Family Residence",OR(X952="Lead",S952="Lead",T952="Lead"),OR(Q952="No",Q952="Unknown",Q952="")),"Tier 1",
    AND(D952="Single Family Residence",OR(X952="GRR",S952="Galvanized",T952="Galvanized",F952="Lead"),OR(Q952="No",Q952="Unknown",Q952="")),"Tier 3",
    AND(D952="Single Family Residence",AI952="Yes",OR(Q952="No",Q952="Unknown",Q952="")),"Tier 4",
    AND(D952&lt;&gt;"Single Family Residence",OR(X952="Lead",AK952="Yes"),OR(Q952="No",Q952="Unknown",Q952="")),"Tier 2",
    OR(Q952="No",Q952="Unknown",Q952=""),"Tier 5",
    Q952="Yes","No Tier",
    TRUE,"")</f>
        <v/>
      </c>
      <c r="W952" s="32" t="str">
        <f t="shared" si="42"/>
        <v>Unknown</v>
      </c>
      <c r="X952" s="32" t="str" cm="1">
        <f t="array" ref="X952">_xlfn.IFS(
    AND(G952="",M952=""), "",
    OR(G952="Lead", G952="Lead Lined Galvanized", M952="Lead", M952="Lead Lined Galvanized"), "Lead",
    AND(G952="GRR", M952="GRR"), "Non-Lead",
    OR(AND(G952="GRR", M952=""), AND(G952="", M952="GRR")), "Non-Lead",
    AND(G952&lt;&gt;"GRR", G952&lt;&gt;"", M952="GRR", OR(I952="Yes", I952="Unknown", I952="")), "GRR",
    AND(G952&lt;&gt;"GRR", G952&lt;&gt;"", M952="GRR", I952="No"), "Non-Lead",
    OR(G952="Unknown", M952="Unknown"), "Unknown",
    OR(NOT(OR(G952="Lead", G952="Lead Lined Galvanized", G952="GRR", G952="Unknown")),
       NOT(OR(M952="Lead", M952="Lead Lined Galvanized", M952="GRR", M952="Unknown"))), "Non-Lead",
    TRUE, ""
)</f>
        <v/>
      </c>
      <c r="Y952" s="31" t="str">
        <f t="shared" si="43"/>
        <v/>
      </c>
      <c r="Z952" s="1" t="b">
        <v>0</v>
      </c>
      <c r="AA952" s="13"/>
      <c r="AB952" s="13"/>
      <c r="AC952" s="13"/>
      <c r="AD952" s="13"/>
      <c r="AE952" s="13"/>
      <c r="AG952" s="32" t="str" cm="1">
        <f t="array" ref="AG952">_xlfn.IFS(AH952="","",AH952="Yes",IF(ISNUMBER(U952),IF(U952&lt;1988,"Yes","No"),"No"),TRUE,"")</f>
        <v/>
      </c>
      <c r="AH952" s="32" t="str">
        <f t="shared" si="44"/>
        <v/>
      </c>
      <c r="AI952" s="32" t="str" cm="1">
        <f t="array" ref="AI952">_xlfn.IFS(AJ952="","",AJ952="Yes",IF(ISNUMBER(U952),IF(U952&lt;1988,"Yes","No"),"No"),TRUE,"No")</f>
        <v>No</v>
      </c>
      <c r="AJ952" s="32" t="str" cm="1">
        <f t="array" ref="AJ952">_xlfn.IFS(AND(S952="",T952=""),"",
     OR(S952="Lead",T952="Lead"),"No",
     OR(S952="Non-Lead Copper",T952="Non-Lead Copper"),"Yes",
     TRUE,"No")</f>
        <v>No</v>
      </c>
      <c r="AK952" s="32" t="str" cm="1">
        <f t="array" ref="AK952">_xlfn.IFS(AND(S952="",T952=""),"",
     OR(S952="Lead",T952="Lead"),"Yes",
     TRUE,"No")</f>
        <v>No</v>
      </c>
    </row>
    <row r="953" spans="1:37">
      <c r="A953" s="28">
        <v>951</v>
      </c>
      <c r="B953" s="2"/>
      <c r="C953" s="2"/>
      <c r="D953" s="3"/>
      <c r="E953" s="2"/>
      <c r="F953" s="5" t="s">
        <v>68</v>
      </c>
      <c r="G953" s="2"/>
      <c r="H953" s="2"/>
      <c r="I953" s="2"/>
      <c r="J953" s="2"/>
      <c r="K953" s="2"/>
      <c r="L953" s="2"/>
      <c r="M953" s="4"/>
      <c r="N953" s="2"/>
      <c r="O953" s="2"/>
      <c r="P953" s="2"/>
      <c r="Q953" s="2"/>
      <c r="R953" s="5"/>
      <c r="S953" s="2" t="s">
        <v>68</v>
      </c>
      <c r="T953" s="2" t="s">
        <v>68</v>
      </c>
      <c r="U953" s="34"/>
      <c r="V953" s="30" t="str" cm="1">
        <f t="array" ref="V953">_xlfn.IFS(
    D953="","",
    AND(D953="Single Family Residence",OR(X953="Lead",S953="Lead",T953="Lead"),OR(Q953="No",Q953="Unknown",Q953="")),"Tier 1",
    AND(D953="Single Family Residence",OR(X953="GRR",S953="Galvanized",T953="Galvanized",F953="Lead"),OR(Q953="No",Q953="Unknown",Q953="")),"Tier 3",
    AND(D953="Single Family Residence",AI953="Yes",OR(Q953="No",Q953="Unknown",Q953="")),"Tier 4",
    AND(D953&lt;&gt;"Single Family Residence",OR(X953="Lead",AK953="Yes"),OR(Q953="No",Q953="Unknown",Q953="")),"Tier 2",
    OR(Q953="No",Q953="Unknown",Q953=""),"Tier 5",
    Q953="Yes","No Tier",
    TRUE,"")</f>
        <v/>
      </c>
      <c r="W953" s="32" t="str">
        <f t="shared" si="42"/>
        <v>Unknown</v>
      </c>
      <c r="X953" s="32" t="str" cm="1">
        <f t="array" ref="X953">_xlfn.IFS(
    AND(G953="",M953=""), "",
    OR(G953="Lead", G953="Lead Lined Galvanized", M953="Lead", M953="Lead Lined Galvanized"), "Lead",
    AND(G953="GRR", M953="GRR"), "Non-Lead",
    OR(AND(G953="GRR", M953=""), AND(G953="", M953="GRR")), "Non-Lead",
    AND(G953&lt;&gt;"GRR", G953&lt;&gt;"", M953="GRR", OR(I953="Yes", I953="Unknown", I953="")), "GRR",
    AND(G953&lt;&gt;"GRR", G953&lt;&gt;"", M953="GRR", I953="No"), "Non-Lead",
    OR(G953="Unknown", M953="Unknown"), "Unknown",
    OR(NOT(OR(G953="Lead", G953="Lead Lined Galvanized", G953="GRR", G953="Unknown")),
       NOT(OR(M953="Lead", M953="Lead Lined Galvanized", M953="GRR", M953="Unknown"))), "Non-Lead",
    TRUE, ""
)</f>
        <v/>
      </c>
      <c r="Y953" s="31" t="str">
        <f t="shared" si="43"/>
        <v/>
      </c>
      <c r="Z953" s="1" t="b">
        <v>0</v>
      </c>
      <c r="AA953" s="13"/>
      <c r="AB953" s="13"/>
      <c r="AC953" s="13"/>
      <c r="AD953" s="13"/>
      <c r="AE953" s="13"/>
      <c r="AG953" s="32" t="str" cm="1">
        <f t="array" ref="AG953">_xlfn.IFS(AH953="","",AH953="Yes",IF(ISNUMBER(U953),IF(U953&lt;1988,"Yes","No"),"No"),TRUE,"")</f>
        <v/>
      </c>
      <c r="AH953" s="32" t="str">
        <f t="shared" si="44"/>
        <v/>
      </c>
      <c r="AI953" s="32" t="str" cm="1">
        <f t="array" ref="AI953">_xlfn.IFS(AJ953="","",AJ953="Yes",IF(ISNUMBER(U953),IF(U953&lt;1988,"Yes","No"),"No"),TRUE,"No")</f>
        <v>No</v>
      </c>
      <c r="AJ953" s="32" t="str" cm="1">
        <f t="array" ref="AJ953">_xlfn.IFS(AND(S953="",T953=""),"",
     OR(S953="Lead",T953="Lead"),"No",
     OR(S953="Non-Lead Copper",T953="Non-Lead Copper"),"Yes",
     TRUE,"No")</f>
        <v>No</v>
      </c>
      <c r="AK953" s="32" t="str" cm="1">
        <f t="array" ref="AK953">_xlfn.IFS(AND(S953="",T953=""),"",
     OR(S953="Lead",T953="Lead"),"Yes",
     TRUE,"No")</f>
        <v>No</v>
      </c>
    </row>
    <row r="954" spans="1:37">
      <c r="A954" s="28">
        <v>952</v>
      </c>
      <c r="B954" s="2"/>
      <c r="C954" s="2"/>
      <c r="D954" s="3"/>
      <c r="E954" s="2"/>
      <c r="F954" s="5" t="s">
        <v>68</v>
      </c>
      <c r="G954" s="2"/>
      <c r="H954" s="2"/>
      <c r="I954" s="2"/>
      <c r="J954" s="2"/>
      <c r="K954" s="2"/>
      <c r="L954" s="2"/>
      <c r="M954" s="4"/>
      <c r="N954" s="2"/>
      <c r="O954" s="2"/>
      <c r="P954" s="2"/>
      <c r="Q954" s="2"/>
      <c r="R954" s="5"/>
      <c r="S954" s="2" t="s">
        <v>68</v>
      </c>
      <c r="T954" s="2" t="s">
        <v>68</v>
      </c>
      <c r="U954" s="34"/>
      <c r="V954" s="30" t="str" cm="1">
        <f t="array" ref="V954">_xlfn.IFS(
    D954="","",
    AND(D954="Single Family Residence",OR(X954="Lead",S954="Lead",T954="Lead"),OR(Q954="No",Q954="Unknown",Q954="")),"Tier 1",
    AND(D954="Single Family Residence",OR(X954="GRR",S954="Galvanized",T954="Galvanized",F954="Lead"),OR(Q954="No",Q954="Unknown",Q954="")),"Tier 3",
    AND(D954="Single Family Residence",AI954="Yes",OR(Q954="No",Q954="Unknown",Q954="")),"Tier 4",
    AND(D954&lt;&gt;"Single Family Residence",OR(X954="Lead",AK954="Yes"),OR(Q954="No",Q954="Unknown",Q954="")),"Tier 2",
    OR(Q954="No",Q954="Unknown",Q954=""),"Tier 5",
    Q954="Yes","No Tier",
    TRUE,"")</f>
        <v/>
      </c>
      <c r="W954" s="32" t="str">
        <f t="shared" si="42"/>
        <v>Unknown</v>
      </c>
      <c r="X954" s="32" t="str" cm="1">
        <f t="array" ref="X954">_xlfn.IFS(
    AND(G954="",M954=""), "",
    OR(G954="Lead", G954="Lead Lined Galvanized", M954="Lead", M954="Lead Lined Galvanized"), "Lead",
    AND(G954="GRR", M954="GRR"), "Non-Lead",
    OR(AND(G954="GRR", M954=""), AND(G954="", M954="GRR")), "Non-Lead",
    AND(G954&lt;&gt;"GRR", G954&lt;&gt;"", M954="GRR", OR(I954="Yes", I954="Unknown", I954="")), "GRR",
    AND(G954&lt;&gt;"GRR", G954&lt;&gt;"", M954="GRR", I954="No"), "Non-Lead",
    OR(G954="Unknown", M954="Unknown"), "Unknown",
    OR(NOT(OR(G954="Lead", G954="Lead Lined Galvanized", G954="GRR", G954="Unknown")),
       NOT(OR(M954="Lead", M954="Lead Lined Galvanized", M954="GRR", M954="Unknown"))), "Non-Lead",
    TRUE, ""
)</f>
        <v/>
      </c>
      <c r="Y954" s="31" t="str">
        <f t="shared" si="43"/>
        <v/>
      </c>
      <c r="Z954" s="1" t="b">
        <v>0</v>
      </c>
      <c r="AA954" s="13"/>
      <c r="AB954" s="13"/>
      <c r="AC954" s="13"/>
      <c r="AD954" s="13"/>
      <c r="AE954" s="13"/>
      <c r="AG954" s="32" t="str" cm="1">
        <f t="array" ref="AG954">_xlfn.IFS(AH954="","",AH954="Yes",IF(ISNUMBER(U954),IF(U954&lt;1988,"Yes","No"),"No"),TRUE,"")</f>
        <v/>
      </c>
      <c r="AH954" s="32" t="str">
        <f t="shared" si="44"/>
        <v/>
      </c>
      <c r="AI954" s="32" t="str" cm="1">
        <f t="array" ref="AI954">_xlfn.IFS(AJ954="","",AJ954="Yes",IF(ISNUMBER(U954),IF(U954&lt;1988,"Yes","No"),"No"),TRUE,"No")</f>
        <v>No</v>
      </c>
      <c r="AJ954" s="32" t="str" cm="1">
        <f t="array" ref="AJ954">_xlfn.IFS(AND(S954="",T954=""),"",
     OR(S954="Lead",T954="Lead"),"No",
     OR(S954="Non-Lead Copper",T954="Non-Lead Copper"),"Yes",
     TRUE,"No")</f>
        <v>No</v>
      </c>
      <c r="AK954" s="32" t="str" cm="1">
        <f t="array" ref="AK954">_xlfn.IFS(AND(S954="",T954=""),"",
     OR(S954="Lead",T954="Lead"),"Yes",
     TRUE,"No")</f>
        <v>No</v>
      </c>
    </row>
    <row r="955" spans="1:37">
      <c r="A955" s="28">
        <v>953</v>
      </c>
      <c r="B955" s="2"/>
      <c r="C955" s="2"/>
      <c r="D955" s="3"/>
      <c r="E955" s="2"/>
      <c r="F955" s="5" t="s">
        <v>68</v>
      </c>
      <c r="G955" s="2"/>
      <c r="H955" s="2"/>
      <c r="I955" s="2"/>
      <c r="J955" s="2"/>
      <c r="K955" s="2"/>
      <c r="L955" s="2"/>
      <c r="M955" s="4"/>
      <c r="N955" s="2"/>
      <c r="O955" s="2"/>
      <c r="P955" s="2"/>
      <c r="Q955" s="2"/>
      <c r="R955" s="5"/>
      <c r="S955" s="2" t="s">
        <v>68</v>
      </c>
      <c r="T955" s="2" t="s">
        <v>68</v>
      </c>
      <c r="U955" s="34"/>
      <c r="V955" s="30" t="str" cm="1">
        <f t="array" ref="V955">_xlfn.IFS(
    D955="","",
    AND(D955="Single Family Residence",OR(X955="Lead",S955="Lead",T955="Lead"),OR(Q955="No",Q955="Unknown",Q955="")),"Tier 1",
    AND(D955="Single Family Residence",OR(X955="GRR",S955="Galvanized",T955="Galvanized",F955="Lead"),OR(Q955="No",Q955="Unknown",Q955="")),"Tier 3",
    AND(D955="Single Family Residence",AI955="Yes",OR(Q955="No",Q955="Unknown",Q955="")),"Tier 4",
    AND(D955&lt;&gt;"Single Family Residence",OR(X955="Lead",AK955="Yes"),OR(Q955="No",Q955="Unknown",Q955="")),"Tier 2",
    OR(Q955="No",Q955="Unknown",Q955=""),"Tier 5",
    Q955="Yes","No Tier",
    TRUE,"")</f>
        <v/>
      </c>
      <c r="W955" s="32" t="str">
        <f t="shared" si="42"/>
        <v>Unknown</v>
      </c>
      <c r="X955" s="32" t="str" cm="1">
        <f t="array" ref="X955">_xlfn.IFS(
    AND(G955="",M955=""), "",
    OR(G955="Lead", G955="Lead Lined Galvanized", M955="Lead", M955="Lead Lined Galvanized"), "Lead",
    AND(G955="GRR", M955="GRR"), "Non-Lead",
    OR(AND(G955="GRR", M955=""), AND(G955="", M955="GRR")), "Non-Lead",
    AND(G955&lt;&gt;"GRR", G955&lt;&gt;"", M955="GRR", OR(I955="Yes", I955="Unknown", I955="")), "GRR",
    AND(G955&lt;&gt;"GRR", G955&lt;&gt;"", M955="GRR", I955="No"), "Non-Lead",
    OR(G955="Unknown", M955="Unknown"), "Unknown",
    OR(NOT(OR(G955="Lead", G955="Lead Lined Galvanized", G955="GRR", G955="Unknown")),
       NOT(OR(M955="Lead", M955="Lead Lined Galvanized", M955="GRR", M955="Unknown"))), "Non-Lead",
    TRUE, ""
)</f>
        <v/>
      </c>
      <c r="Y955" s="31" t="str">
        <f t="shared" si="43"/>
        <v/>
      </c>
      <c r="Z955" s="1" t="b">
        <v>0</v>
      </c>
      <c r="AA955" s="13"/>
      <c r="AB955" s="13"/>
      <c r="AC955" s="13"/>
      <c r="AD955" s="13"/>
      <c r="AE955" s="13"/>
      <c r="AG955" s="32" t="str" cm="1">
        <f t="array" ref="AG955">_xlfn.IFS(AH955="","",AH955="Yes",IF(ISNUMBER(U955),IF(U955&lt;1988,"Yes","No"),"No"),TRUE,"")</f>
        <v/>
      </c>
      <c r="AH955" s="32" t="str">
        <f t="shared" si="44"/>
        <v/>
      </c>
      <c r="AI955" s="32" t="str" cm="1">
        <f t="array" ref="AI955">_xlfn.IFS(AJ955="","",AJ955="Yes",IF(ISNUMBER(U955),IF(U955&lt;1988,"Yes","No"),"No"),TRUE,"No")</f>
        <v>No</v>
      </c>
      <c r="AJ955" s="32" t="str" cm="1">
        <f t="array" ref="AJ955">_xlfn.IFS(AND(S955="",T955=""),"",
     OR(S955="Lead",T955="Lead"),"No",
     OR(S955="Non-Lead Copper",T955="Non-Lead Copper"),"Yes",
     TRUE,"No")</f>
        <v>No</v>
      </c>
      <c r="AK955" s="32" t="str" cm="1">
        <f t="array" ref="AK955">_xlfn.IFS(AND(S955="",T955=""),"",
     OR(S955="Lead",T955="Lead"),"Yes",
     TRUE,"No")</f>
        <v>No</v>
      </c>
    </row>
    <row r="956" spans="1:37">
      <c r="A956" s="28">
        <v>954</v>
      </c>
      <c r="B956" s="2"/>
      <c r="C956" s="2"/>
      <c r="D956" s="3"/>
      <c r="E956" s="2"/>
      <c r="F956" s="5" t="s">
        <v>68</v>
      </c>
      <c r="G956" s="2"/>
      <c r="H956" s="2"/>
      <c r="I956" s="2"/>
      <c r="J956" s="2"/>
      <c r="K956" s="2"/>
      <c r="L956" s="2"/>
      <c r="M956" s="4"/>
      <c r="N956" s="2"/>
      <c r="O956" s="2"/>
      <c r="P956" s="2"/>
      <c r="Q956" s="2"/>
      <c r="R956" s="5"/>
      <c r="S956" s="2" t="s">
        <v>68</v>
      </c>
      <c r="T956" s="2" t="s">
        <v>68</v>
      </c>
      <c r="U956" s="34"/>
      <c r="V956" s="30" t="str" cm="1">
        <f t="array" ref="V956">_xlfn.IFS(
    D956="","",
    AND(D956="Single Family Residence",OR(X956="Lead",S956="Lead",T956="Lead"),OR(Q956="No",Q956="Unknown",Q956="")),"Tier 1",
    AND(D956="Single Family Residence",OR(X956="GRR",S956="Galvanized",T956="Galvanized",F956="Lead"),OR(Q956="No",Q956="Unknown",Q956="")),"Tier 3",
    AND(D956="Single Family Residence",AI956="Yes",OR(Q956="No",Q956="Unknown",Q956="")),"Tier 4",
    AND(D956&lt;&gt;"Single Family Residence",OR(X956="Lead",AK956="Yes"),OR(Q956="No",Q956="Unknown",Q956="")),"Tier 2",
    OR(Q956="No",Q956="Unknown",Q956=""),"Tier 5",
    Q956="Yes","No Tier",
    TRUE,"")</f>
        <v/>
      </c>
      <c r="W956" s="32" t="str">
        <f t="shared" si="42"/>
        <v>Unknown</v>
      </c>
      <c r="X956" s="32" t="str" cm="1">
        <f t="array" ref="X956">_xlfn.IFS(
    AND(G956="",M956=""), "",
    OR(G956="Lead", G956="Lead Lined Galvanized", M956="Lead", M956="Lead Lined Galvanized"), "Lead",
    AND(G956="GRR", M956="GRR"), "Non-Lead",
    OR(AND(G956="GRR", M956=""), AND(G956="", M956="GRR")), "Non-Lead",
    AND(G956&lt;&gt;"GRR", G956&lt;&gt;"", M956="GRR", OR(I956="Yes", I956="Unknown", I956="")), "GRR",
    AND(G956&lt;&gt;"GRR", G956&lt;&gt;"", M956="GRR", I956="No"), "Non-Lead",
    OR(G956="Unknown", M956="Unknown"), "Unknown",
    OR(NOT(OR(G956="Lead", G956="Lead Lined Galvanized", G956="GRR", G956="Unknown")),
       NOT(OR(M956="Lead", M956="Lead Lined Galvanized", M956="GRR", M956="Unknown"))), "Non-Lead",
    TRUE, ""
)</f>
        <v/>
      </c>
      <c r="Y956" s="31" t="str">
        <f t="shared" si="43"/>
        <v/>
      </c>
      <c r="Z956" s="1" t="b">
        <v>0</v>
      </c>
      <c r="AA956" s="13"/>
      <c r="AB956" s="13"/>
      <c r="AC956" s="13"/>
      <c r="AD956" s="13"/>
      <c r="AE956" s="13"/>
      <c r="AG956" s="32" t="str" cm="1">
        <f t="array" ref="AG956">_xlfn.IFS(AH956="","",AH956="Yes",IF(ISNUMBER(U956),IF(U956&lt;1988,"Yes","No"),"No"),TRUE,"")</f>
        <v/>
      </c>
      <c r="AH956" s="32" t="str">
        <f t="shared" si="44"/>
        <v/>
      </c>
      <c r="AI956" s="32" t="str" cm="1">
        <f t="array" ref="AI956">_xlfn.IFS(AJ956="","",AJ956="Yes",IF(ISNUMBER(U956),IF(U956&lt;1988,"Yes","No"),"No"),TRUE,"No")</f>
        <v>No</v>
      </c>
      <c r="AJ956" s="32" t="str" cm="1">
        <f t="array" ref="AJ956">_xlfn.IFS(AND(S956="",T956=""),"",
     OR(S956="Lead",T956="Lead"),"No",
     OR(S956="Non-Lead Copper",T956="Non-Lead Copper"),"Yes",
     TRUE,"No")</f>
        <v>No</v>
      </c>
      <c r="AK956" s="32" t="str" cm="1">
        <f t="array" ref="AK956">_xlfn.IFS(AND(S956="",T956=""),"",
     OR(S956="Lead",T956="Lead"),"Yes",
     TRUE,"No")</f>
        <v>No</v>
      </c>
    </row>
    <row r="957" spans="1:37">
      <c r="A957" s="28">
        <v>955</v>
      </c>
      <c r="B957" s="2"/>
      <c r="C957" s="2"/>
      <c r="D957" s="3"/>
      <c r="E957" s="2"/>
      <c r="F957" s="5" t="s">
        <v>68</v>
      </c>
      <c r="G957" s="2"/>
      <c r="H957" s="2"/>
      <c r="I957" s="2"/>
      <c r="J957" s="2"/>
      <c r="K957" s="2"/>
      <c r="L957" s="2"/>
      <c r="M957" s="4"/>
      <c r="N957" s="2"/>
      <c r="O957" s="2"/>
      <c r="P957" s="2"/>
      <c r="Q957" s="2"/>
      <c r="R957" s="5"/>
      <c r="S957" s="2" t="s">
        <v>68</v>
      </c>
      <c r="T957" s="2" t="s">
        <v>68</v>
      </c>
      <c r="U957" s="34"/>
      <c r="V957" s="30" t="str" cm="1">
        <f t="array" ref="V957">_xlfn.IFS(
    D957="","",
    AND(D957="Single Family Residence",OR(X957="Lead",S957="Lead",T957="Lead"),OR(Q957="No",Q957="Unknown",Q957="")),"Tier 1",
    AND(D957="Single Family Residence",OR(X957="GRR",S957="Galvanized",T957="Galvanized",F957="Lead"),OR(Q957="No",Q957="Unknown",Q957="")),"Tier 3",
    AND(D957="Single Family Residence",AI957="Yes",OR(Q957="No",Q957="Unknown",Q957="")),"Tier 4",
    AND(D957&lt;&gt;"Single Family Residence",OR(X957="Lead",AK957="Yes"),OR(Q957="No",Q957="Unknown",Q957="")),"Tier 2",
    OR(Q957="No",Q957="Unknown",Q957=""),"Tier 5",
    Q957="Yes","No Tier",
    TRUE,"")</f>
        <v/>
      </c>
      <c r="W957" s="32" t="str">
        <f t="shared" si="42"/>
        <v>Unknown</v>
      </c>
      <c r="X957" s="32" t="str" cm="1">
        <f t="array" ref="X957">_xlfn.IFS(
    AND(G957="",M957=""), "",
    OR(G957="Lead", G957="Lead Lined Galvanized", M957="Lead", M957="Lead Lined Galvanized"), "Lead",
    AND(G957="GRR", M957="GRR"), "Non-Lead",
    OR(AND(G957="GRR", M957=""), AND(G957="", M957="GRR")), "Non-Lead",
    AND(G957&lt;&gt;"GRR", G957&lt;&gt;"", M957="GRR", OR(I957="Yes", I957="Unknown", I957="")), "GRR",
    AND(G957&lt;&gt;"GRR", G957&lt;&gt;"", M957="GRR", I957="No"), "Non-Lead",
    OR(G957="Unknown", M957="Unknown"), "Unknown",
    OR(NOT(OR(G957="Lead", G957="Lead Lined Galvanized", G957="GRR", G957="Unknown")),
       NOT(OR(M957="Lead", M957="Lead Lined Galvanized", M957="GRR", M957="Unknown"))), "Non-Lead",
    TRUE, ""
)</f>
        <v/>
      </c>
      <c r="Y957" s="31" t="str">
        <f t="shared" si="43"/>
        <v/>
      </c>
      <c r="Z957" s="1" t="b">
        <v>0</v>
      </c>
      <c r="AA957" s="13"/>
      <c r="AB957" s="13"/>
      <c r="AC957" s="13"/>
      <c r="AD957" s="13"/>
      <c r="AE957" s="13"/>
      <c r="AG957" s="32" t="str" cm="1">
        <f t="array" ref="AG957">_xlfn.IFS(AH957="","",AH957="Yes",IF(ISNUMBER(U957),IF(U957&lt;1988,"Yes","No"),"No"),TRUE,"")</f>
        <v/>
      </c>
      <c r="AH957" s="32" t="str">
        <f t="shared" si="44"/>
        <v/>
      </c>
      <c r="AI957" s="32" t="str" cm="1">
        <f t="array" ref="AI957">_xlfn.IFS(AJ957="","",AJ957="Yes",IF(ISNUMBER(U957),IF(U957&lt;1988,"Yes","No"),"No"),TRUE,"No")</f>
        <v>No</v>
      </c>
      <c r="AJ957" s="32" t="str" cm="1">
        <f t="array" ref="AJ957">_xlfn.IFS(AND(S957="",T957=""),"",
     OR(S957="Lead",T957="Lead"),"No",
     OR(S957="Non-Lead Copper",T957="Non-Lead Copper"),"Yes",
     TRUE,"No")</f>
        <v>No</v>
      </c>
      <c r="AK957" s="32" t="str" cm="1">
        <f t="array" ref="AK957">_xlfn.IFS(AND(S957="",T957=""),"",
     OR(S957="Lead",T957="Lead"),"Yes",
     TRUE,"No")</f>
        <v>No</v>
      </c>
    </row>
    <row r="958" spans="1:37">
      <c r="A958" s="28">
        <v>956</v>
      </c>
      <c r="B958" s="2"/>
      <c r="C958" s="2"/>
      <c r="D958" s="3"/>
      <c r="E958" s="2"/>
      <c r="F958" s="5" t="s">
        <v>68</v>
      </c>
      <c r="G958" s="2"/>
      <c r="H958" s="2"/>
      <c r="I958" s="2"/>
      <c r="J958" s="2"/>
      <c r="K958" s="2"/>
      <c r="L958" s="2"/>
      <c r="M958" s="4"/>
      <c r="N958" s="2"/>
      <c r="O958" s="2"/>
      <c r="P958" s="2"/>
      <c r="Q958" s="2"/>
      <c r="R958" s="5"/>
      <c r="S958" s="2" t="s">
        <v>68</v>
      </c>
      <c r="T958" s="2" t="s">
        <v>68</v>
      </c>
      <c r="U958" s="34"/>
      <c r="V958" s="30" t="str" cm="1">
        <f t="array" ref="V958">_xlfn.IFS(
    D958="","",
    AND(D958="Single Family Residence",OR(X958="Lead",S958="Lead",T958="Lead"),OR(Q958="No",Q958="Unknown",Q958="")),"Tier 1",
    AND(D958="Single Family Residence",OR(X958="GRR",S958="Galvanized",T958="Galvanized",F958="Lead"),OR(Q958="No",Q958="Unknown",Q958="")),"Tier 3",
    AND(D958="Single Family Residence",AI958="Yes",OR(Q958="No",Q958="Unknown",Q958="")),"Tier 4",
    AND(D958&lt;&gt;"Single Family Residence",OR(X958="Lead",AK958="Yes"),OR(Q958="No",Q958="Unknown",Q958="")),"Tier 2",
    OR(Q958="No",Q958="Unknown",Q958=""),"Tier 5",
    Q958="Yes","No Tier",
    TRUE,"")</f>
        <v/>
      </c>
      <c r="W958" s="32" t="str">
        <f t="shared" si="42"/>
        <v>Unknown</v>
      </c>
      <c r="X958" s="32" t="str" cm="1">
        <f t="array" ref="X958">_xlfn.IFS(
    AND(G958="",M958=""), "",
    OR(G958="Lead", G958="Lead Lined Galvanized", M958="Lead", M958="Lead Lined Galvanized"), "Lead",
    AND(G958="GRR", M958="GRR"), "Non-Lead",
    OR(AND(G958="GRR", M958=""), AND(G958="", M958="GRR")), "Non-Lead",
    AND(G958&lt;&gt;"GRR", G958&lt;&gt;"", M958="GRR", OR(I958="Yes", I958="Unknown", I958="")), "GRR",
    AND(G958&lt;&gt;"GRR", G958&lt;&gt;"", M958="GRR", I958="No"), "Non-Lead",
    OR(G958="Unknown", M958="Unknown"), "Unknown",
    OR(NOT(OR(G958="Lead", G958="Lead Lined Galvanized", G958="GRR", G958="Unknown")),
       NOT(OR(M958="Lead", M958="Lead Lined Galvanized", M958="GRR", M958="Unknown"))), "Non-Lead",
    TRUE, ""
)</f>
        <v/>
      </c>
      <c r="Y958" s="31" t="str">
        <f t="shared" si="43"/>
        <v/>
      </c>
      <c r="Z958" s="1" t="b">
        <v>0</v>
      </c>
      <c r="AA958" s="13"/>
      <c r="AB958" s="13"/>
      <c r="AC958" s="13"/>
      <c r="AD958" s="13"/>
      <c r="AE958" s="13"/>
      <c r="AG958" s="32" t="str" cm="1">
        <f t="array" ref="AG958">_xlfn.IFS(AH958="","",AH958="Yes",IF(ISNUMBER(U958),IF(U958&lt;1988,"Yes","No"),"No"),TRUE,"")</f>
        <v/>
      </c>
      <c r="AH958" s="32" t="str">
        <f t="shared" si="44"/>
        <v/>
      </c>
      <c r="AI958" s="32" t="str" cm="1">
        <f t="array" ref="AI958">_xlfn.IFS(AJ958="","",AJ958="Yes",IF(ISNUMBER(U958),IF(U958&lt;1988,"Yes","No"),"No"),TRUE,"No")</f>
        <v>No</v>
      </c>
      <c r="AJ958" s="32" t="str" cm="1">
        <f t="array" ref="AJ958">_xlfn.IFS(AND(S958="",T958=""),"",
     OR(S958="Lead",T958="Lead"),"No",
     OR(S958="Non-Lead Copper",T958="Non-Lead Copper"),"Yes",
     TRUE,"No")</f>
        <v>No</v>
      </c>
      <c r="AK958" s="32" t="str" cm="1">
        <f t="array" ref="AK958">_xlfn.IFS(AND(S958="",T958=""),"",
     OR(S958="Lead",T958="Lead"),"Yes",
     TRUE,"No")</f>
        <v>No</v>
      </c>
    </row>
    <row r="959" spans="1:37">
      <c r="A959" s="28">
        <v>957</v>
      </c>
      <c r="B959" s="2"/>
      <c r="C959" s="2"/>
      <c r="D959" s="3"/>
      <c r="E959" s="2"/>
      <c r="F959" s="5" t="s">
        <v>68</v>
      </c>
      <c r="G959" s="2"/>
      <c r="H959" s="2"/>
      <c r="I959" s="2"/>
      <c r="J959" s="2"/>
      <c r="K959" s="2"/>
      <c r="L959" s="2"/>
      <c r="M959" s="4"/>
      <c r="N959" s="2"/>
      <c r="O959" s="2"/>
      <c r="P959" s="2"/>
      <c r="Q959" s="2"/>
      <c r="R959" s="5"/>
      <c r="S959" s="2" t="s">
        <v>68</v>
      </c>
      <c r="T959" s="2" t="s">
        <v>68</v>
      </c>
      <c r="U959" s="34"/>
      <c r="V959" s="30" t="str" cm="1">
        <f t="array" ref="V959">_xlfn.IFS(
    D959="","",
    AND(D959="Single Family Residence",OR(X959="Lead",S959="Lead",T959="Lead"),OR(Q959="No",Q959="Unknown",Q959="")),"Tier 1",
    AND(D959="Single Family Residence",OR(X959="GRR",S959="Galvanized",T959="Galvanized",F959="Lead"),OR(Q959="No",Q959="Unknown",Q959="")),"Tier 3",
    AND(D959="Single Family Residence",AI959="Yes",OR(Q959="No",Q959="Unknown",Q959="")),"Tier 4",
    AND(D959&lt;&gt;"Single Family Residence",OR(X959="Lead",AK959="Yes"),OR(Q959="No",Q959="Unknown",Q959="")),"Tier 2",
    OR(Q959="No",Q959="Unknown",Q959=""),"Tier 5",
    Q959="Yes","No Tier",
    TRUE,"")</f>
        <v/>
      </c>
      <c r="W959" s="32" t="str">
        <f t="shared" si="42"/>
        <v>Unknown</v>
      </c>
      <c r="X959" s="32" t="str" cm="1">
        <f t="array" ref="X959">_xlfn.IFS(
    AND(G959="",M959=""), "",
    OR(G959="Lead", G959="Lead Lined Galvanized", M959="Lead", M959="Lead Lined Galvanized"), "Lead",
    AND(G959="GRR", M959="GRR"), "Non-Lead",
    OR(AND(G959="GRR", M959=""), AND(G959="", M959="GRR")), "Non-Lead",
    AND(G959&lt;&gt;"GRR", G959&lt;&gt;"", M959="GRR", OR(I959="Yes", I959="Unknown", I959="")), "GRR",
    AND(G959&lt;&gt;"GRR", G959&lt;&gt;"", M959="GRR", I959="No"), "Non-Lead",
    OR(G959="Unknown", M959="Unknown"), "Unknown",
    OR(NOT(OR(G959="Lead", G959="Lead Lined Galvanized", G959="GRR", G959="Unknown")),
       NOT(OR(M959="Lead", M959="Lead Lined Galvanized", M959="GRR", M959="Unknown"))), "Non-Lead",
    TRUE, ""
)</f>
        <v/>
      </c>
      <c r="Y959" s="31" t="str">
        <f t="shared" si="43"/>
        <v/>
      </c>
      <c r="Z959" s="1" t="b">
        <v>0</v>
      </c>
      <c r="AA959" s="13"/>
      <c r="AB959" s="13"/>
      <c r="AC959" s="13"/>
      <c r="AD959" s="13"/>
      <c r="AE959" s="13"/>
      <c r="AG959" s="32" t="str" cm="1">
        <f t="array" ref="AG959">_xlfn.IFS(AH959="","",AH959="Yes",IF(ISNUMBER(U959),IF(U959&lt;1988,"Yes","No"),"No"),TRUE,"")</f>
        <v/>
      </c>
      <c r="AH959" s="32" t="str">
        <f t="shared" si="44"/>
        <v/>
      </c>
      <c r="AI959" s="32" t="str" cm="1">
        <f t="array" ref="AI959">_xlfn.IFS(AJ959="","",AJ959="Yes",IF(ISNUMBER(U959),IF(U959&lt;1988,"Yes","No"),"No"),TRUE,"No")</f>
        <v>No</v>
      </c>
      <c r="AJ959" s="32" t="str" cm="1">
        <f t="array" ref="AJ959">_xlfn.IFS(AND(S959="",T959=""),"",
     OR(S959="Lead",T959="Lead"),"No",
     OR(S959="Non-Lead Copper",T959="Non-Lead Copper"),"Yes",
     TRUE,"No")</f>
        <v>No</v>
      </c>
      <c r="AK959" s="32" t="str" cm="1">
        <f t="array" ref="AK959">_xlfn.IFS(AND(S959="",T959=""),"",
     OR(S959="Lead",T959="Lead"),"Yes",
     TRUE,"No")</f>
        <v>No</v>
      </c>
    </row>
    <row r="960" spans="1:37">
      <c r="A960" s="28">
        <v>958</v>
      </c>
      <c r="B960" s="2"/>
      <c r="C960" s="2"/>
      <c r="D960" s="3"/>
      <c r="E960" s="2"/>
      <c r="F960" s="5" t="s">
        <v>68</v>
      </c>
      <c r="G960" s="2"/>
      <c r="H960" s="2"/>
      <c r="I960" s="2"/>
      <c r="J960" s="2"/>
      <c r="K960" s="2"/>
      <c r="L960" s="2"/>
      <c r="M960" s="4"/>
      <c r="N960" s="2"/>
      <c r="O960" s="2"/>
      <c r="P960" s="2"/>
      <c r="Q960" s="2"/>
      <c r="R960" s="5"/>
      <c r="S960" s="2" t="s">
        <v>68</v>
      </c>
      <c r="T960" s="2" t="s">
        <v>68</v>
      </c>
      <c r="U960" s="34"/>
      <c r="V960" s="30" t="str" cm="1">
        <f t="array" ref="V960">_xlfn.IFS(
    D960="","",
    AND(D960="Single Family Residence",OR(X960="Lead",S960="Lead",T960="Lead"),OR(Q960="No",Q960="Unknown",Q960="")),"Tier 1",
    AND(D960="Single Family Residence",OR(X960="GRR",S960="Galvanized",T960="Galvanized",F960="Lead"),OR(Q960="No",Q960="Unknown",Q960="")),"Tier 3",
    AND(D960="Single Family Residence",AI960="Yes",OR(Q960="No",Q960="Unknown",Q960="")),"Tier 4",
    AND(D960&lt;&gt;"Single Family Residence",OR(X960="Lead",AK960="Yes"),OR(Q960="No",Q960="Unknown",Q960="")),"Tier 2",
    OR(Q960="No",Q960="Unknown",Q960=""),"Tier 5",
    Q960="Yes","No Tier",
    TRUE,"")</f>
        <v/>
      </c>
      <c r="W960" s="32" t="str">
        <f t="shared" si="42"/>
        <v>Unknown</v>
      </c>
      <c r="X960" s="32" t="str" cm="1">
        <f t="array" ref="X960">_xlfn.IFS(
    AND(G960="",M960=""), "",
    OR(G960="Lead", G960="Lead Lined Galvanized", M960="Lead", M960="Lead Lined Galvanized"), "Lead",
    AND(G960="GRR", M960="GRR"), "Non-Lead",
    OR(AND(G960="GRR", M960=""), AND(G960="", M960="GRR")), "Non-Lead",
    AND(G960&lt;&gt;"GRR", G960&lt;&gt;"", M960="GRR", OR(I960="Yes", I960="Unknown", I960="")), "GRR",
    AND(G960&lt;&gt;"GRR", G960&lt;&gt;"", M960="GRR", I960="No"), "Non-Lead",
    OR(G960="Unknown", M960="Unknown"), "Unknown",
    OR(NOT(OR(G960="Lead", G960="Lead Lined Galvanized", G960="GRR", G960="Unknown")),
       NOT(OR(M960="Lead", M960="Lead Lined Galvanized", M960="GRR", M960="Unknown"))), "Non-Lead",
    TRUE, ""
)</f>
        <v/>
      </c>
      <c r="Y960" s="31" t="str">
        <f t="shared" si="43"/>
        <v/>
      </c>
      <c r="Z960" s="1" t="b">
        <v>0</v>
      </c>
      <c r="AA960" s="13"/>
      <c r="AB960" s="13"/>
      <c r="AC960" s="13"/>
      <c r="AD960" s="13"/>
      <c r="AE960" s="13"/>
      <c r="AG960" s="32" t="str" cm="1">
        <f t="array" ref="AG960">_xlfn.IFS(AH960="","",AH960="Yes",IF(ISNUMBER(U960),IF(U960&lt;1988,"Yes","No"),"No"),TRUE,"")</f>
        <v/>
      </c>
      <c r="AH960" s="32" t="str">
        <f t="shared" si="44"/>
        <v/>
      </c>
      <c r="AI960" s="32" t="str" cm="1">
        <f t="array" ref="AI960">_xlfn.IFS(AJ960="","",AJ960="Yes",IF(ISNUMBER(U960),IF(U960&lt;1988,"Yes","No"),"No"),TRUE,"No")</f>
        <v>No</v>
      </c>
      <c r="AJ960" s="32" t="str" cm="1">
        <f t="array" ref="AJ960">_xlfn.IFS(AND(S960="",T960=""),"",
     OR(S960="Lead",T960="Lead"),"No",
     OR(S960="Non-Lead Copper",T960="Non-Lead Copper"),"Yes",
     TRUE,"No")</f>
        <v>No</v>
      </c>
      <c r="AK960" s="32" t="str" cm="1">
        <f t="array" ref="AK960">_xlfn.IFS(AND(S960="",T960=""),"",
     OR(S960="Lead",T960="Lead"),"Yes",
     TRUE,"No")</f>
        <v>No</v>
      </c>
    </row>
    <row r="961" spans="1:37">
      <c r="A961" s="28">
        <v>959</v>
      </c>
      <c r="B961" s="2"/>
      <c r="C961" s="2"/>
      <c r="D961" s="3"/>
      <c r="E961" s="2"/>
      <c r="F961" s="5" t="s">
        <v>68</v>
      </c>
      <c r="G961" s="2"/>
      <c r="H961" s="2"/>
      <c r="I961" s="2"/>
      <c r="J961" s="2"/>
      <c r="K961" s="2"/>
      <c r="L961" s="2"/>
      <c r="M961" s="4"/>
      <c r="N961" s="2"/>
      <c r="O961" s="2"/>
      <c r="P961" s="2"/>
      <c r="Q961" s="2"/>
      <c r="R961" s="5"/>
      <c r="S961" s="2" t="s">
        <v>68</v>
      </c>
      <c r="T961" s="2" t="s">
        <v>68</v>
      </c>
      <c r="U961" s="34"/>
      <c r="V961" s="30" t="str" cm="1">
        <f t="array" ref="V961">_xlfn.IFS(
    D961="","",
    AND(D961="Single Family Residence",OR(X961="Lead",S961="Lead",T961="Lead"),OR(Q961="No",Q961="Unknown",Q961="")),"Tier 1",
    AND(D961="Single Family Residence",OR(X961="GRR",S961="Galvanized",T961="Galvanized",F961="Lead"),OR(Q961="No",Q961="Unknown",Q961="")),"Tier 3",
    AND(D961="Single Family Residence",AI961="Yes",OR(Q961="No",Q961="Unknown",Q961="")),"Tier 4",
    AND(D961&lt;&gt;"Single Family Residence",OR(X961="Lead",AK961="Yes"),OR(Q961="No",Q961="Unknown",Q961="")),"Tier 2",
    OR(Q961="No",Q961="Unknown",Q961=""),"Tier 5",
    Q961="Yes","No Tier",
    TRUE,"")</f>
        <v/>
      </c>
      <c r="W961" s="32" t="str">
        <f t="shared" si="42"/>
        <v>Unknown</v>
      </c>
      <c r="X961" s="32" t="str" cm="1">
        <f t="array" ref="X961">_xlfn.IFS(
    AND(G961="",M961=""), "",
    OR(G961="Lead", G961="Lead Lined Galvanized", M961="Lead", M961="Lead Lined Galvanized"), "Lead",
    AND(G961="GRR", M961="GRR"), "Non-Lead",
    OR(AND(G961="GRR", M961=""), AND(G961="", M961="GRR")), "Non-Lead",
    AND(G961&lt;&gt;"GRR", G961&lt;&gt;"", M961="GRR", OR(I961="Yes", I961="Unknown", I961="")), "GRR",
    AND(G961&lt;&gt;"GRR", G961&lt;&gt;"", M961="GRR", I961="No"), "Non-Lead",
    OR(G961="Unknown", M961="Unknown"), "Unknown",
    OR(NOT(OR(G961="Lead", G961="Lead Lined Galvanized", G961="GRR", G961="Unknown")),
       NOT(OR(M961="Lead", M961="Lead Lined Galvanized", M961="GRR", M961="Unknown"))), "Non-Lead",
    TRUE, ""
)</f>
        <v/>
      </c>
      <c r="Y961" s="31" t="str">
        <f t="shared" si="43"/>
        <v/>
      </c>
      <c r="Z961" s="1" t="b">
        <v>0</v>
      </c>
      <c r="AA961" s="13"/>
      <c r="AB961" s="13"/>
      <c r="AC961" s="13"/>
      <c r="AD961" s="13"/>
      <c r="AE961" s="13"/>
      <c r="AG961" s="32" t="str" cm="1">
        <f t="array" ref="AG961">_xlfn.IFS(AH961="","",AH961="Yes",IF(ISNUMBER(U961),IF(U961&lt;1988,"Yes","No"),"No"),TRUE,"")</f>
        <v/>
      </c>
      <c r="AH961" s="32" t="str">
        <f t="shared" si="44"/>
        <v/>
      </c>
      <c r="AI961" s="32" t="str" cm="1">
        <f t="array" ref="AI961">_xlfn.IFS(AJ961="","",AJ961="Yes",IF(ISNUMBER(U961),IF(U961&lt;1988,"Yes","No"),"No"),TRUE,"No")</f>
        <v>No</v>
      </c>
      <c r="AJ961" s="32" t="str" cm="1">
        <f t="array" ref="AJ961">_xlfn.IFS(AND(S961="",T961=""),"",
     OR(S961="Lead",T961="Lead"),"No",
     OR(S961="Non-Lead Copper",T961="Non-Lead Copper"),"Yes",
     TRUE,"No")</f>
        <v>No</v>
      </c>
      <c r="AK961" s="32" t="str" cm="1">
        <f t="array" ref="AK961">_xlfn.IFS(AND(S961="",T961=""),"",
     OR(S961="Lead",T961="Lead"),"Yes",
     TRUE,"No")</f>
        <v>No</v>
      </c>
    </row>
    <row r="962" spans="1:37">
      <c r="A962" s="28">
        <v>960</v>
      </c>
      <c r="B962" s="2"/>
      <c r="C962" s="2"/>
      <c r="D962" s="3"/>
      <c r="E962" s="2"/>
      <c r="F962" s="5" t="s">
        <v>68</v>
      </c>
      <c r="G962" s="2"/>
      <c r="H962" s="2"/>
      <c r="I962" s="2"/>
      <c r="J962" s="2"/>
      <c r="K962" s="2"/>
      <c r="L962" s="2"/>
      <c r="M962" s="4"/>
      <c r="N962" s="2"/>
      <c r="O962" s="2"/>
      <c r="P962" s="2"/>
      <c r="Q962" s="2"/>
      <c r="R962" s="5"/>
      <c r="S962" s="2" t="s">
        <v>68</v>
      </c>
      <c r="T962" s="2" t="s">
        <v>68</v>
      </c>
      <c r="U962" s="34"/>
      <c r="V962" s="30" t="str" cm="1">
        <f t="array" ref="V962">_xlfn.IFS(
    D962="","",
    AND(D962="Single Family Residence",OR(X962="Lead",S962="Lead",T962="Lead"),OR(Q962="No",Q962="Unknown",Q962="")),"Tier 1",
    AND(D962="Single Family Residence",OR(X962="GRR",S962="Galvanized",T962="Galvanized",F962="Lead"),OR(Q962="No",Q962="Unknown",Q962="")),"Tier 3",
    AND(D962="Single Family Residence",AI962="Yes",OR(Q962="No",Q962="Unknown",Q962="")),"Tier 4",
    AND(D962&lt;&gt;"Single Family Residence",OR(X962="Lead",AK962="Yes"),OR(Q962="No",Q962="Unknown",Q962="")),"Tier 2",
    OR(Q962="No",Q962="Unknown",Q962=""),"Tier 5",
    Q962="Yes","No Tier",
    TRUE,"")</f>
        <v/>
      </c>
      <c r="W962" s="32" t="str">
        <f t="shared" si="42"/>
        <v>Unknown</v>
      </c>
      <c r="X962" s="32" t="str" cm="1">
        <f t="array" ref="X962">_xlfn.IFS(
    AND(G962="",M962=""), "",
    OR(G962="Lead", G962="Lead Lined Galvanized", M962="Lead", M962="Lead Lined Galvanized"), "Lead",
    AND(G962="GRR", M962="GRR"), "Non-Lead",
    OR(AND(G962="GRR", M962=""), AND(G962="", M962="GRR")), "Non-Lead",
    AND(G962&lt;&gt;"GRR", G962&lt;&gt;"", M962="GRR", OR(I962="Yes", I962="Unknown", I962="")), "GRR",
    AND(G962&lt;&gt;"GRR", G962&lt;&gt;"", M962="GRR", I962="No"), "Non-Lead",
    OR(G962="Unknown", M962="Unknown"), "Unknown",
    OR(NOT(OR(G962="Lead", G962="Lead Lined Galvanized", G962="GRR", G962="Unknown")),
       NOT(OR(M962="Lead", M962="Lead Lined Galvanized", M962="GRR", M962="Unknown"))), "Non-Lead",
    TRUE, ""
)</f>
        <v/>
      </c>
      <c r="Y962" s="31" t="str">
        <f t="shared" si="43"/>
        <v/>
      </c>
      <c r="Z962" s="1" t="b">
        <v>0</v>
      </c>
      <c r="AA962" s="13"/>
      <c r="AB962" s="13"/>
      <c r="AC962" s="13"/>
      <c r="AD962" s="13"/>
      <c r="AE962" s="13"/>
      <c r="AG962" s="32" t="str" cm="1">
        <f t="array" ref="AG962">_xlfn.IFS(AH962="","",AH962="Yes",IF(ISNUMBER(U962),IF(U962&lt;1988,"Yes","No"),"No"),TRUE,"")</f>
        <v/>
      </c>
      <c r="AH962" s="32" t="str">
        <f t="shared" si="44"/>
        <v/>
      </c>
      <c r="AI962" s="32" t="str" cm="1">
        <f t="array" ref="AI962">_xlfn.IFS(AJ962="","",AJ962="Yes",IF(ISNUMBER(U962),IF(U962&lt;1988,"Yes","No"),"No"),TRUE,"No")</f>
        <v>No</v>
      </c>
      <c r="AJ962" s="32" t="str" cm="1">
        <f t="array" ref="AJ962">_xlfn.IFS(AND(S962="",T962=""),"",
     OR(S962="Lead",T962="Lead"),"No",
     OR(S962="Non-Lead Copper",T962="Non-Lead Copper"),"Yes",
     TRUE,"No")</f>
        <v>No</v>
      </c>
      <c r="AK962" s="32" t="str" cm="1">
        <f t="array" ref="AK962">_xlfn.IFS(AND(S962="",T962=""),"",
     OR(S962="Lead",T962="Lead"),"Yes",
     TRUE,"No")</f>
        <v>No</v>
      </c>
    </row>
    <row r="963" spans="1:37">
      <c r="A963" s="28">
        <v>961</v>
      </c>
      <c r="B963" s="2"/>
      <c r="C963" s="2"/>
      <c r="D963" s="3"/>
      <c r="E963" s="2"/>
      <c r="F963" s="5" t="s">
        <v>68</v>
      </c>
      <c r="G963" s="2"/>
      <c r="H963" s="2"/>
      <c r="I963" s="2"/>
      <c r="J963" s="2"/>
      <c r="K963" s="2"/>
      <c r="L963" s="2"/>
      <c r="M963" s="4"/>
      <c r="N963" s="2"/>
      <c r="O963" s="2"/>
      <c r="P963" s="2"/>
      <c r="Q963" s="2"/>
      <c r="R963" s="5"/>
      <c r="S963" s="2" t="s">
        <v>68</v>
      </c>
      <c r="T963" s="2" t="s">
        <v>68</v>
      </c>
      <c r="U963" s="34"/>
      <c r="V963" s="30" t="str" cm="1">
        <f t="array" ref="V963">_xlfn.IFS(
    D963="","",
    AND(D963="Single Family Residence",OR(X963="Lead",S963="Lead",T963="Lead"),OR(Q963="No",Q963="Unknown",Q963="")),"Tier 1",
    AND(D963="Single Family Residence",OR(X963="GRR",S963="Galvanized",T963="Galvanized",F963="Lead"),OR(Q963="No",Q963="Unknown",Q963="")),"Tier 3",
    AND(D963="Single Family Residence",AI963="Yes",OR(Q963="No",Q963="Unknown",Q963="")),"Tier 4",
    AND(D963&lt;&gt;"Single Family Residence",OR(X963="Lead",AK963="Yes"),OR(Q963="No",Q963="Unknown",Q963="")),"Tier 2",
    OR(Q963="No",Q963="Unknown",Q963=""),"Tier 5",
    Q963="Yes","No Tier",
    TRUE,"")</f>
        <v/>
      </c>
      <c r="W963" s="32" t="str">
        <f t="shared" si="42"/>
        <v>Unknown</v>
      </c>
      <c r="X963" s="32" t="str" cm="1">
        <f t="array" ref="X963">_xlfn.IFS(
    AND(G963="",M963=""), "",
    OR(G963="Lead", G963="Lead Lined Galvanized", M963="Lead", M963="Lead Lined Galvanized"), "Lead",
    AND(G963="GRR", M963="GRR"), "Non-Lead",
    OR(AND(G963="GRR", M963=""), AND(G963="", M963="GRR")), "Non-Lead",
    AND(G963&lt;&gt;"GRR", G963&lt;&gt;"", M963="GRR", OR(I963="Yes", I963="Unknown", I963="")), "GRR",
    AND(G963&lt;&gt;"GRR", G963&lt;&gt;"", M963="GRR", I963="No"), "Non-Lead",
    OR(G963="Unknown", M963="Unknown"), "Unknown",
    OR(NOT(OR(G963="Lead", G963="Lead Lined Galvanized", G963="GRR", G963="Unknown")),
       NOT(OR(M963="Lead", M963="Lead Lined Galvanized", M963="GRR", M963="Unknown"))), "Non-Lead",
    TRUE, ""
)</f>
        <v/>
      </c>
      <c r="Y963" s="31" t="str">
        <f t="shared" si="43"/>
        <v/>
      </c>
      <c r="Z963" s="1" t="b">
        <v>0</v>
      </c>
      <c r="AA963" s="13"/>
      <c r="AB963" s="13"/>
      <c r="AC963" s="13"/>
      <c r="AD963" s="13"/>
      <c r="AE963" s="13"/>
      <c r="AG963" s="32" t="str" cm="1">
        <f t="array" ref="AG963">_xlfn.IFS(AH963="","",AH963="Yes",IF(ISNUMBER(U963),IF(U963&lt;1988,"Yes","No"),"No"),TRUE,"")</f>
        <v/>
      </c>
      <c r="AH963" s="32" t="str">
        <f t="shared" si="44"/>
        <v/>
      </c>
      <c r="AI963" s="32" t="str" cm="1">
        <f t="array" ref="AI963">_xlfn.IFS(AJ963="","",AJ963="Yes",IF(ISNUMBER(U963),IF(U963&lt;1988,"Yes","No"),"No"),TRUE,"No")</f>
        <v>No</v>
      </c>
      <c r="AJ963" s="32" t="str" cm="1">
        <f t="array" ref="AJ963">_xlfn.IFS(AND(S963="",T963=""),"",
     OR(S963="Lead",T963="Lead"),"No",
     OR(S963="Non-Lead Copper",T963="Non-Lead Copper"),"Yes",
     TRUE,"No")</f>
        <v>No</v>
      </c>
      <c r="AK963" s="32" t="str" cm="1">
        <f t="array" ref="AK963">_xlfn.IFS(AND(S963="",T963=""),"",
     OR(S963="Lead",T963="Lead"),"Yes",
     TRUE,"No")</f>
        <v>No</v>
      </c>
    </row>
    <row r="964" spans="1:37">
      <c r="A964" s="28">
        <v>962</v>
      </c>
      <c r="B964" s="2"/>
      <c r="C964" s="2"/>
      <c r="D964" s="3"/>
      <c r="E964" s="2"/>
      <c r="F964" s="5" t="s">
        <v>68</v>
      </c>
      <c r="G964" s="2"/>
      <c r="H964" s="2"/>
      <c r="I964" s="2"/>
      <c r="J964" s="2"/>
      <c r="K964" s="2"/>
      <c r="L964" s="2"/>
      <c r="M964" s="4"/>
      <c r="N964" s="2"/>
      <c r="O964" s="2"/>
      <c r="P964" s="2"/>
      <c r="Q964" s="2"/>
      <c r="R964" s="5"/>
      <c r="S964" s="2" t="s">
        <v>68</v>
      </c>
      <c r="T964" s="2" t="s">
        <v>68</v>
      </c>
      <c r="U964" s="34"/>
      <c r="V964" s="30" t="str" cm="1">
        <f t="array" ref="V964">_xlfn.IFS(
    D964="","",
    AND(D964="Single Family Residence",OR(X964="Lead",S964="Lead",T964="Lead"),OR(Q964="No",Q964="Unknown",Q964="")),"Tier 1",
    AND(D964="Single Family Residence",OR(X964="GRR",S964="Galvanized",T964="Galvanized",F964="Lead"),OR(Q964="No",Q964="Unknown",Q964="")),"Tier 3",
    AND(D964="Single Family Residence",AI964="Yes",OR(Q964="No",Q964="Unknown",Q964="")),"Tier 4",
    AND(D964&lt;&gt;"Single Family Residence",OR(X964="Lead",AK964="Yes"),OR(Q964="No",Q964="Unknown",Q964="")),"Tier 2",
    OR(Q964="No",Q964="Unknown",Q964=""),"Tier 5",
    Q964="Yes","No Tier",
    TRUE,"")</f>
        <v/>
      </c>
      <c r="W964" s="32" t="str">
        <f t="shared" ref="W964:W1027" si="45">IF(F964="","",IF(F964="Lead","Yes",IF(F964="Non-Lead","No",IF(F964="Unknown","Unknown",IF(F964="No Connector","No","")))))</f>
        <v>Unknown</v>
      </c>
      <c r="X964" s="32" t="str" cm="1">
        <f t="array" ref="X964">_xlfn.IFS(
    AND(G964="",M964=""), "",
    OR(G964="Lead", G964="Lead Lined Galvanized", M964="Lead", M964="Lead Lined Galvanized"), "Lead",
    AND(G964="GRR", M964="GRR"), "Non-Lead",
    OR(AND(G964="GRR", M964=""), AND(G964="", M964="GRR")), "Non-Lead",
    AND(G964&lt;&gt;"GRR", G964&lt;&gt;"", M964="GRR", OR(I964="Yes", I964="Unknown", I964="")), "GRR",
    AND(G964&lt;&gt;"GRR", G964&lt;&gt;"", M964="GRR", I964="No"), "Non-Lead",
    OR(G964="Unknown", M964="Unknown"), "Unknown",
    OR(NOT(OR(G964="Lead", G964="Lead Lined Galvanized", G964="GRR", G964="Unknown")),
       NOT(OR(M964="Lead", M964="Lead Lined Galvanized", M964="GRR", M964="Unknown"))), "Non-Lead",
    TRUE, ""
)</f>
        <v/>
      </c>
      <c r="Y964" s="31" t="str">
        <f t="shared" ref="Y964:Y1001" si="46">IF(X964="","", IF(OR(X964="Lead",X964="GRR",X964="Unknown"),"Yes","No"))</f>
        <v/>
      </c>
      <c r="Z964" s="1" t="b">
        <v>0</v>
      </c>
      <c r="AA964" s="13"/>
      <c r="AB964" s="13"/>
      <c r="AC964" s="13"/>
      <c r="AD964" s="13"/>
      <c r="AE964" s="13"/>
      <c r="AG964" s="32" t="str" cm="1">
        <f t="array" ref="AG964">_xlfn.IFS(AH964="","",AH964="Yes",IF(ISNUMBER(U964),IF(U964&lt;1988,"Yes","No"),"No"),TRUE,"")</f>
        <v/>
      </c>
      <c r="AH964" s="32" t="str">
        <f t="shared" ref="AH964:AH1027" si="47">IF(X964="","",IF(X964="Non-Lead",IF(OR(G964="Non-Lead Copper",M965="Non-Lead Copper"),"Yes","No"),"No"))</f>
        <v/>
      </c>
      <c r="AI964" s="32" t="str" cm="1">
        <f t="array" ref="AI964">_xlfn.IFS(AJ964="","",AJ964="Yes",IF(ISNUMBER(U964),IF(U964&lt;1988,"Yes","No"),"No"),TRUE,"No")</f>
        <v>No</v>
      </c>
      <c r="AJ964" s="32" t="str" cm="1">
        <f t="array" ref="AJ964">_xlfn.IFS(AND(S964="",T964=""),"",
     OR(S964="Lead",T964="Lead"),"No",
     OR(S964="Non-Lead Copper",T964="Non-Lead Copper"),"Yes",
     TRUE,"No")</f>
        <v>No</v>
      </c>
      <c r="AK964" s="32" t="str" cm="1">
        <f t="array" ref="AK964">_xlfn.IFS(AND(S964="",T964=""),"",
     OR(S964="Lead",T964="Lead"),"Yes",
     TRUE,"No")</f>
        <v>No</v>
      </c>
    </row>
    <row r="965" spans="1:37">
      <c r="A965" s="28">
        <v>963</v>
      </c>
      <c r="B965" s="2"/>
      <c r="C965" s="2"/>
      <c r="D965" s="3"/>
      <c r="E965" s="2"/>
      <c r="F965" s="5" t="s">
        <v>68</v>
      </c>
      <c r="G965" s="2"/>
      <c r="H965" s="2"/>
      <c r="I965" s="2"/>
      <c r="J965" s="2"/>
      <c r="K965" s="2"/>
      <c r="L965" s="2"/>
      <c r="M965" s="4"/>
      <c r="N965" s="2"/>
      <c r="O965" s="2"/>
      <c r="P965" s="2"/>
      <c r="Q965" s="2"/>
      <c r="R965" s="5"/>
      <c r="S965" s="2" t="s">
        <v>68</v>
      </c>
      <c r="T965" s="2" t="s">
        <v>68</v>
      </c>
      <c r="U965" s="34"/>
      <c r="V965" s="30" t="str" cm="1">
        <f t="array" ref="V965">_xlfn.IFS(
    D965="","",
    AND(D965="Single Family Residence",OR(X965="Lead",S965="Lead",T965="Lead"),OR(Q965="No",Q965="Unknown",Q965="")),"Tier 1",
    AND(D965="Single Family Residence",OR(X965="GRR",S965="Galvanized",T965="Galvanized",F965="Lead"),OR(Q965="No",Q965="Unknown",Q965="")),"Tier 3",
    AND(D965="Single Family Residence",AI965="Yes",OR(Q965="No",Q965="Unknown",Q965="")),"Tier 4",
    AND(D965&lt;&gt;"Single Family Residence",OR(X965="Lead",AK965="Yes"),OR(Q965="No",Q965="Unknown",Q965="")),"Tier 2",
    OR(Q965="No",Q965="Unknown",Q965=""),"Tier 5",
    Q965="Yes","No Tier",
    TRUE,"")</f>
        <v/>
      </c>
      <c r="W965" s="32" t="str">
        <f t="shared" si="45"/>
        <v>Unknown</v>
      </c>
      <c r="X965" s="32" t="str" cm="1">
        <f t="array" ref="X965">_xlfn.IFS(
    AND(G965="",M965=""), "",
    OR(G965="Lead", G965="Lead Lined Galvanized", M965="Lead", M965="Lead Lined Galvanized"), "Lead",
    AND(G965="GRR", M965="GRR"), "Non-Lead",
    OR(AND(G965="GRR", M965=""), AND(G965="", M965="GRR")), "Non-Lead",
    AND(G965&lt;&gt;"GRR", G965&lt;&gt;"", M965="GRR", OR(I965="Yes", I965="Unknown", I965="")), "GRR",
    AND(G965&lt;&gt;"GRR", G965&lt;&gt;"", M965="GRR", I965="No"), "Non-Lead",
    OR(G965="Unknown", M965="Unknown"), "Unknown",
    OR(NOT(OR(G965="Lead", G965="Lead Lined Galvanized", G965="GRR", G965="Unknown")),
       NOT(OR(M965="Lead", M965="Lead Lined Galvanized", M965="GRR", M965="Unknown"))), "Non-Lead",
    TRUE, ""
)</f>
        <v/>
      </c>
      <c r="Y965" s="31" t="str">
        <f t="shared" si="46"/>
        <v/>
      </c>
      <c r="Z965" s="1" t="b">
        <v>0</v>
      </c>
      <c r="AA965" s="13"/>
      <c r="AB965" s="13"/>
      <c r="AC965" s="13"/>
      <c r="AD965" s="13"/>
      <c r="AE965" s="13"/>
      <c r="AG965" s="32" t="str" cm="1">
        <f t="array" ref="AG965">_xlfn.IFS(AH965="","",AH965="Yes",IF(ISNUMBER(U965),IF(U965&lt;1988,"Yes","No"),"No"),TRUE,"")</f>
        <v/>
      </c>
      <c r="AH965" s="32" t="str">
        <f t="shared" si="47"/>
        <v/>
      </c>
      <c r="AI965" s="32" t="str" cm="1">
        <f t="array" ref="AI965">_xlfn.IFS(AJ965="","",AJ965="Yes",IF(ISNUMBER(U965),IF(U965&lt;1988,"Yes","No"),"No"),TRUE,"No")</f>
        <v>No</v>
      </c>
      <c r="AJ965" s="32" t="str" cm="1">
        <f t="array" ref="AJ965">_xlfn.IFS(AND(S965="",T965=""),"",
     OR(S965="Lead",T965="Lead"),"No",
     OR(S965="Non-Lead Copper",T965="Non-Lead Copper"),"Yes",
     TRUE,"No")</f>
        <v>No</v>
      </c>
      <c r="AK965" s="32" t="str" cm="1">
        <f t="array" ref="AK965">_xlfn.IFS(AND(S965="",T965=""),"",
     OR(S965="Lead",T965="Lead"),"Yes",
     TRUE,"No")</f>
        <v>No</v>
      </c>
    </row>
    <row r="966" spans="1:37">
      <c r="A966" s="28">
        <v>964</v>
      </c>
      <c r="B966" s="2"/>
      <c r="C966" s="2"/>
      <c r="D966" s="3"/>
      <c r="E966" s="2"/>
      <c r="F966" s="5" t="s">
        <v>68</v>
      </c>
      <c r="G966" s="2"/>
      <c r="H966" s="2"/>
      <c r="I966" s="2"/>
      <c r="J966" s="2"/>
      <c r="K966" s="2"/>
      <c r="L966" s="2"/>
      <c r="M966" s="4"/>
      <c r="N966" s="2"/>
      <c r="O966" s="2"/>
      <c r="P966" s="2"/>
      <c r="Q966" s="2"/>
      <c r="R966" s="5"/>
      <c r="S966" s="2" t="s">
        <v>68</v>
      </c>
      <c r="T966" s="2" t="s">
        <v>68</v>
      </c>
      <c r="U966" s="34"/>
      <c r="V966" s="30" t="str" cm="1">
        <f t="array" ref="V966">_xlfn.IFS(
    D966="","",
    AND(D966="Single Family Residence",OR(X966="Lead",S966="Lead",T966="Lead"),OR(Q966="No",Q966="Unknown",Q966="")),"Tier 1",
    AND(D966="Single Family Residence",OR(X966="GRR",S966="Galvanized",T966="Galvanized",F966="Lead"),OR(Q966="No",Q966="Unknown",Q966="")),"Tier 3",
    AND(D966="Single Family Residence",AI966="Yes",OR(Q966="No",Q966="Unknown",Q966="")),"Tier 4",
    AND(D966&lt;&gt;"Single Family Residence",OR(X966="Lead",AK966="Yes"),OR(Q966="No",Q966="Unknown",Q966="")),"Tier 2",
    OR(Q966="No",Q966="Unknown",Q966=""),"Tier 5",
    Q966="Yes","No Tier",
    TRUE,"")</f>
        <v/>
      </c>
      <c r="W966" s="32" t="str">
        <f t="shared" si="45"/>
        <v>Unknown</v>
      </c>
      <c r="X966" s="32" t="str" cm="1">
        <f t="array" ref="X966">_xlfn.IFS(
    AND(G966="",M966=""), "",
    OR(G966="Lead", G966="Lead Lined Galvanized", M966="Lead", M966="Lead Lined Galvanized"), "Lead",
    AND(G966="GRR", M966="GRR"), "Non-Lead",
    OR(AND(G966="GRR", M966=""), AND(G966="", M966="GRR")), "Non-Lead",
    AND(G966&lt;&gt;"GRR", G966&lt;&gt;"", M966="GRR", OR(I966="Yes", I966="Unknown", I966="")), "GRR",
    AND(G966&lt;&gt;"GRR", G966&lt;&gt;"", M966="GRR", I966="No"), "Non-Lead",
    OR(G966="Unknown", M966="Unknown"), "Unknown",
    OR(NOT(OR(G966="Lead", G966="Lead Lined Galvanized", G966="GRR", G966="Unknown")),
       NOT(OR(M966="Lead", M966="Lead Lined Galvanized", M966="GRR", M966="Unknown"))), "Non-Lead",
    TRUE, ""
)</f>
        <v/>
      </c>
      <c r="Y966" s="31" t="str">
        <f t="shared" si="46"/>
        <v/>
      </c>
      <c r="Z966" s="1" t="b">
        <v>0</v>
      </c>
      <c r="AA966" s="13"/>
      <c r="AB966" s="13"/>
      <c r="AC966" s="13"/>
      <c r="AD966" s="13"/>
      <c r="AE966" s="13"/>
      <c r="AG966" s="32" t="str" cm="1">
        <f t="array" ref="AG966">_xlfn.IFS(AH966="","",AH966="Yes",IF(ISNUMBER(U966),IF(U966&lt;1988,"Yes","No"),"No"),TRUE,"")</f>
        <v/>
      </c>
      <c r="AH966" s="32" t="str">
        <f t="shared" si="47"/>
        <v/>
      </c>
      <c r="AI966" s="32" t="str" cm="1">
        <f t="array" ref="AI966">_xlfn.IFS(AJ966="","",AJ966="Yes",IF(ISNUMBER(U966),IF(U966&lt;1988,"Yes","No"),"No"),TRUE,"No")</f>
        <v>No</v>
      </c>
      <c r="AJ966" s="32" t="str" cm="1">
        <f t="array" ref="AJ966">_xlfn.IFS(AND(S966="",T966=""),"",
     OR(S966="Lead",T966="Lead"),"No",
     OR(S966="Non-Lead Copper",T966="Non-Lead Copper"),"Yes",
     TRUE,"No")</f>
        <v>No</v>
      </c>
      <c r="AK966" s="32" t="str" cm="1">
        <f t="array" ref="AK966">_xlfn.IFS(AND(S966="",T966=""),"",
     OR(S966="Lead",T966="Lead"),"Yes",
     TRUE,"No")</f>
        <v>No</v>
      </c>
    </row>
    <row r="967" spans="1:37">
      <c r="A967" s="28">
        <v>965</v>
      </c>
      <c r="B967" s="2"/>
      <c r="C967" s="2"/>
      <c r="D967" s="3"/>
      <c r="E967" s="2"/>
      <c r="F967" s="5" t="s">
        <v>68</v>
      </c>
      <c r="G967" s="2"/>
      <c r="H967" s="2"/>
      <c r="I967" s="2"/>
      <c r="J967" s="2"/>
      <c r="K967" s="2"/>
      <c r="L967" s="2"/>
      <c r="M967" s="4"/>
      <c r="N967" s="2"/>
      <c r="O967" s="2"/>
      <c r="P967" s="2"/>
      <c r="Q967" s="2"/>
      <c r="R967" s="5"/>
      <c r="S967" s="2" t="s">
        <v>68</v>
      </c>
      <c r="T967" s="2" t="s">
        <v>68</v>
      </c>
      <c r="U967" s="34"/>
      <c r="V967" s="30" t="str" cm="1">
        <f t="array" ref="V967">_xlfn.IFS(
    D967="","",
    AND(D967="Single Family Residence",OR(X967="Lead",S967="Lead",T967="Lead"),OR(Q967="No",Q967="Unknown",Q967="")),"Tier 1",
    AND(D967="Single Family Residence",OR(X967="GRR",S967="Galvanized",T967="Galvanized",F967="Lead"),OR(Q967="No",Q967="Unknown",Q967="")),"Tier 3",
    AND(D967="Single Family Residence",AI967="Yes",OR(Q967="No",Q967="Unknown",Q967="")),"Tier 4",
    AND(D967&lt;&gt;"Single Family Residence",OR(X967="Lead",AK967="Yes"),OR(Q967="No",Q967="Unknown",Q967="")),"Tier 2",
    OR(Q967="No",Q967="Unknown",Q967=""),"Tier 5",
    Q967="Yes","No Tier",
    TRUE,"")</f>
        <v/>
      </c>
      <c r="W967" s="32" t="str">
        <f t="shared" si="45"/>
        <v>Unknown</v>
      </c>
      <c r="X967" s="32" t="str" cm="1">
        <f t="array" ref="X967">_xlfn.IFS(
    AND(G967="",M967=""), "",
    OR(G967="Lead", G967="Lead Lined Galvanized", M967="Lead", M967="Lead Lined Galvanized"), "Lead",
    AND(G967="GRR", M967="GRR"), "Non-Lead",
    OR(AND(G967="GRR", M967=""), AND(G967="", M967="GRR")), "Non-Lead",
    AND(G967&lt;&gt;"GRR", G967&lt;&gt;"", M967="GRR", OR(I967="Yes", I967="Unknown", I967="")), "GRR",
    AND(G967&lt;&gt;"GRR", G967&lt;&gt;"", M967="GRR", I967="No"), "Non-Lead",
    OR(G967="Unknown", M967="Unknown"), "Unknown",
    OR(NOT(OR(G967="Lead", G967="Lead Lined Galvanized", G967="GRR", G967="Unknown")),
       NOT(OR(M967="Lead", M967="Lead Lined Galvanized", M967="GRR", M967="Unknown"))), "Non-Lead",
    TRUE, ""
)</f>
        <v/>
      </c>
      <c r="Y967" s="31" t="str">
        <f t="shared" si="46"/>
        <v/>
      </c>
      <c r="Z967" s="1" t="b">
        <v>0</v>
      </c>
      <c r="AA967" s="13"/>
      <c r="AB967" s="13"/>
      <c r="AC967" s="13"/>
      <c r="AD967" s="13"/>
      <c r="AE967" s="13"/>
      <c r="AG967" s="32" t="str" cm="1">
        <f t="array" ref="AG967">_xlfn.IFS(AH967="","",AH967="Yes",IF(ISNUMBER(U967),IF(U967&lt;1988,"Yes","No"),"No"),TRUE,"")</f>
        <v/>
      </c>
      <c r="AH967" s="32" t="str">
        <f t="shared" si="47"/>
        <v/>
      </c>
      <c r="AI967" s="32" t="str" cm="1">
        <f t="array" ref="AI967">_xlfn.IFS(AJ967="","",AJ967="Yes",IF(ISNUMBER(U967),IF(U967&lt;1988,"Yes","No"),"No"),TRUE,"No")</f>
        <v>No</v>
      </c>
      <c r="AJ967" s="32" t="str" cm="1">
        <f t="array" ref="AJ967">_xlfn.IFS(AND(S967="",T967=""),"",
     OR(S967="Lead",T967="Lead"),"No",
     OR(S967="Non-Lead Copper",T967="Non-Lead Copper"),"Yes",
     TRUE,"No")</f>
        <v>No</v>
      </c>
      <c r="AK967" s="32" t="str" cm="1">
        <f t="array" ref="AK967">_xlfn.IFS(AND(S967="",T967=""),"",
     OR(S967="Lead",T967="Lead"),"Yes",
     TRUE,"No")</f>
        <v>No</v>
      </c>
    </row>
    <row r="968" spans="1:37">
      <c r="A968" s="28">
        <v>966</v>
      </c>
      <c r="B968" s="2"/>
      <c r="C968" s="2"/>
      <c r="D968" s="3"/>
      <c r="E968" s="2"/>
      <c r="F968" s="5" t="s">
        <v>68</v>
      </c>
      <c r="G968" s="2"/>
      <c r="H968" s="2"/>
      <c r="I968" s="2"/>
      <c r="J968" s="2"/>
      <c r="K968" s="2"/>
      <c r="L968" s="2"/>
      <c r="M968" s="4"/>
      <c r="N968" s="2"/>
      <c r="O968" s="2"/>
      <c r="P968" s="2"/>
      <c r="Q968" s="2"/>
      <c r="R968" s="5"/>
      <c r="S968" s="2" t="s">
        <v>68</v>
      </c>
      <c r="T968" s="2" t="s">
        <v>68</v>
      </c>
      <c r="U968" s="34"/>
      <c r="V968" s="30" t="str" cm="1">
        <f t="array" ref="V968">_xlfn.IFS(
    D968="","",
    AND(D968="Single Family Residence",OR(X968="Lead",S968="Lead",T968="Lead"),OR(Q968="No",Q968="Unknown",Q968="")),"Tier 1",
    AND(D968="Single Family Residence",OR(X968="GRR",S968="Galvanized",T968="Galvanized",F968="Lead"),OR(Q968="No",Q968="Unknown",Q968="")),"Tier 3",
    AND(D968="Single Family Residence",AI968="Yes",OR(Q968="No",Q968="Unknown",Q968="")),"Tier 4",
    AND(D968&lt;&gt;"Single Family Residence",OR(X968="Lead",AK968="Yes"),OR(Q968="No",Q968="Unknown",Q968="")),"Tier 2",
    OR(Q968="No",Q968="Unknown",Q968=""),"Tier 5",
    Q968="Yes","No Tier",
    TRUE,"")</f>
        <v/>
      </c>
      <c r="W968" s="32" t="str">
        <f t="shared" si="45"/>
        <v>Unknown</v>
      </c>
      <c r="X968" s="32" t="str" cm="1">
        <f t="array" ref="X968">_xlfn.IFS(
    AND(G968="",M968=""), "",
    OR(G968="Lead", G968="Lead Lined Galvanized", M968="Lead", M968="Lead Lined Galvanized"), "Lead",
    AND(G968="GRR", M968="GRR"), "Non-Lead",
    OR(AND(G968="GRR", M968=""), AND(G968="", M968="GRR")), "Non-Lead",
    AND(G968&lt;&gt;"GRR", G968&lt;&gt;"", M968="GRR", OR(I968="Yes", I968="Unknown", I968="")), "GRR",
    AND(G968&lt;&gt;"GRR", G968&lt;&gt;"", M968="GRR", I968="No"), "Non-Lead",
    OR(G968="Unknown", M968="Unknown"), "Unknown",
    OR(NOT(OR(G968="Lead", G968="Lead Lined Galvanized", G968="GRR", G968="Unknown")),
       NOT(OR(M968="Lead", M968="Lead Lined Galvanized", M968="GRR", M968="Unknown"))), "Non-Lead",
    TRUE, ""
)</f>
        <v/>
      </c>
      <c r="Y968" s="31" t="str">
        <f t="shared" si="46"/>
        <v/>
      </c>
      <c r="Z968" s="1" t="b">
        <v>0</v>
      </c>
      <c r="AA968" s="13"/>
      <c r="AB968" s="13"/>
      <c r="AC968" s="13"/>
      <c r="AD968" s="13"/>
      <c r="AE968" s="13"/>
      <c r="AG968" s="32" t="str" cm="1">
        <f t="array" ref="AG968">_xlfn.IFS(AH968="","",AH968="Yes",IF(ISNUMBER(U968),IF(U968&lt;1988,"Yes","No"),"No"),TRUE,"")</f>
        <v/>
      </c>
      <c r="AH968" s="32" t="str">
        <f t="shared" si="47"/>
        <v/>
      </c>
      <c r="AI968" s="32" t="str" cm="1">
        <f t="array" ref="AI968">_xlfn.IFS(AJ968="","",AJ968="Yes",IF(ISNUMBER(U968),IF(U968&lt;1988,"Yes","No"),"No"),TRUE,"No")</f>
        <v>No</v>
      </c>
      <c r="AJ968" s="32" t="str" cm="1">
        <f t="array" ref="AJ968">_xlfn.IFS(AND(S968="",T968=""),"",
     OR(S968="Lead",T968="Lead"),"No",
     OR(S968="Non-Lead Copper",T968="Non-Lead Copper"),"Yes",
     TRUE,"No")</f>
        <v>No</v>
      </c>
      <c r="AK968" s="32" t="str" cm="1">
        <f t="array" ref="AK968">_xlfn.IFS(AND(S968="",T968=""),"",
     OR(S968="Lead",T968="Lead"),"Yes",
     TRUE,"No")</f>
        <v>No</v>
      </c>
    </row>
    <row r="969" spans="1:37">
      <c r="A969" s="28">
        <v>967</v>
      </c>
      <c r="B969" s="2"/>
      <c r="C969" s="2"/>
      <c r="D969" s="3"/>
      <c r="E969" s="2"/>
      <c r="F969" s="5" t="s">
        <v>68</v>
      </c>
      <c r="G969" s="2"/>
      <c r="H969" s="2"/>
      <c r="I969" s="2"/>
      <c r="J969" s="2"/>
      <c r="K969" s="2"/>
      <c r="L969" s="2"/>
      <c r="M969" s="4"/>
      <c r="N969" s="2"/>
      <c r="O969" s="2"/>
      <c r="P969" s="2"/>
      <c r="Q969" s="2"/>
      <c r="R969" s="5"/>
      <c r="S969" s="2" t="s">
        <v>68</v>
      </c>
      <c r="T969" s="2" t="s">
        <v>68</v>
      </c>
      <c r="U969" s="34"/>
      <c r="V969" s="30" t="str" cm="1">
        <f t="array" ref="V969">_xlfn.IFS(
    D969="","",
    AND(D969="Single Family Residence",OR(X969="Lead",S969="Lead",T969="Lead"),OR(Q969="No",Q969="Unknown",Q969="")),"Tier 1",
    AND(D969="Single Family Residence",OR(X969="GRR",S969="Galvanized",T969="Galvanized",F969="Lead"),OR(Q969="No",Q969="Unknown",Q969="")),"Tier 3",
    AND(D969="Single Family Residence",AI969="Yes",OR(Q969="No",Q969="Unknown",Q969="")),"Tier 4",
    AND(D969&lt;&gt;"Single Family Residence",OR(X969="Lead",AK969="Yes"),OR(Q969="No",Q969="Unknown",Q969="")),"Tier 2",
    OR(Q969="No",Q969="Unknown",Q969=""),"Tier 5",
    Q969="Yes","No Tier",
    TRUE,"")</f>
        <v/>
      </c>
      <c r="W969" s="32" t="str">
        <f t="shared" si="45"/>
        <v>Unknown</v>
      </c>
      <c r="X969" s="32" t="str" cm="1">
        <f t="array" ref="X969">_xlfn.IFS(
    AND(G969="",M969=""), "",
    OR(G969="Lead", G969="Lead Lined Galvanized", M969="Lead", M969="Lead Lined Galvanized"), "Lead",
    AND(G969="GRR", M969="GRR"), "Non-Lead",
    OR(AND(G969="GRR", M969=""), AND(G969="", M969="GRR")), "Non-Lead",
    AND(G969&lt;&gt;"GRR", G969&lt;&gt;"", M969="GRR", OR(I969="Yes", I969="Unknown", I969="")), "GRR",
    AND(G969&lt;&gt;"GRR", G969&lt;&gt;"", M969="GRR", I969="No"), "Non-Lead",
    OR(G969="Unknown", M969="Unknown"), "Unknown",
    OR(NOT(OR(G969="Lead", G969="Lead Lined Galvanized", G969="GRR", G969="Unknown")),
       NOT(OR(M969="Lead", M969="Lead Lined Galvanized", M969="GRR", M969="Unknown"))), "Non-Lead",
    TRUE, ""
)</f>
        <v/>
      </c>
      <c r="Y969" s="31" t="str">
        <f t="shared" si="46"/>
        <v/>
      </c>
      <c r="Z969" s="1" t="b">
        <v>0</v>
      </c>
      <c r="AA969" s="13"/>
      <c r="AB969" s="13"/>
      <c r="AC969" s="13"/>
      <c r="AD969" s="13"/>
      <c r="AE969" s="13"/>
      <c r="AG969" s="32" t="str" cm="1">
        <f t="array" ref="AG969">_xlfn.IFS(AH969="","",AH969="Yes",IF(ISNUMBER(U969),IF(U969&lt;1988,"Yes","No"),"No"),TRUE,"")</f>
        <v/>
      </c>
      <c r="AH969" s="32" t="str">
        <f t="shared" si="47"/>
        <v/>
      </c>
      <c r="AI969" s="32" t="str" cm="1">
        <f t="array" ref="AI969">_xlfn.IFS(AJ969="","",AJ969="Yes",IF(ISNUMBER(U969),IF(U969&lt;1988,"Yes","No"),"No"),TRUE,"No")</f>
        <v>No</v>
      </c>
      <c r="AJ969" s="32" t="str" cm="1">
        <f t="array" ref="AJ969">_xlfn.IFS(AND(S969="",T969=""),"",
     OR(S969="Lead",T969="Lead"),"No",
     OR(S969="Non-Lead Copper",T969="Non-Lead Copper"),"Yes",
     TRUE,"No")</f>
        <v>No</v>
      </c>
      <c r="AK969" s="32" t="str" cm="1">
        <f t="array" ref="AK969">_xlfn.IFS(AND(S969="",T969=""),"",
     OR(S969="Lead",T969="Lead"),"Yes",
     TRUE,"No")</f>
        <v>No</v>
      </c>
    </row>
    <row r="970" spans="1:37">
      <c r="A970" s="28">
        <v>968</v>
      </c>
      <c r="B970" s="2"/>
      <c r="C970" s="2"/>
      <c r="D970" s="3"/>
      <c r="E970" s="2"/>
      <c r="F970" s="5" t="s">
        <v>68</v>
      </c>
      <c r="G970" s="2"/>
      <c r="H970" s="2"/>
      <c r="I970" s="2"/>
      <c r="J970" s="2"/>
      <c r="K970" s="2"/>
      <c r="L970" s="2"/>
      <c r="M970" s="4"/>
      <c r="N970" s="2"/>
      <c r="O970" s="2"/>
      <c r="P970" s="2"/>
      <c r="Q970" s="2"/>
      <c r="R970" s="5"/>
      <c r="S970" s="2" t="s">
        <v>68</v>
      </c>
      <c r="T970" s="2" t="s">
        <v>68</v>
      </c>
      <c r="U970" s="34"/>
      <c r="V970" s="30" t="str" cm="1">
        <f t="array" ref="V970">_xlfn.IFS(
    D970="","",
    AND(D970="Single Family Residence",OR(X970="Lead",S970="Lead",T970="Lead"),OR(Q970="No",Q970="Unknown",Q970="")),"Tier 1",
    AND(D970="Single Family Residence",OR(X970="GRR",S970="Galvanized",T970="Galvanized",F970="Lead"),OR(Q970="No",Q970="Unknown",Q970="")),"Tier 3",
    AND(D970="Single Family Residence",AI970="Yes",OR(Q970="No",Q970="Unknown",Q970="")),"Tier 4",
    AND(D970&lt;&gt;"Single Family Residence",OR(X970="Lead",AK970="Yes"),OR(Q970="No",Q970="Unknown",Q970="")),"Tier 2",
    OR(Q970="No",Q970="Unknown",Q970=""),"Tier 5",
    Q970="Yes","No Tier",
    TRUE,"")</f>
        <v/>
      </c>
      <c r="W970" s="32" t="str">
        <f t="shared" si="45"/>
        <v>Unknown</v>
      </c>
      <c r="X970" s="32" t="str" cm="1">
        <f t="array" ref="X970">_xlfn.IFS(
    AND(G970="",M970=""), "",
    OR(G970="Lead", G970="Lead Lined Galvanized", M970="Lead", M970="Lead Lined Galvanized"), "Lead",
    AND(G970="GRR", M970="GRR"), "Non-Lead",
    OR(AND(G970="GRR", M970=""), AND(G970="", M970="GRR")), "Non-Lead",
    AND(G970&lt;&gt;"GRR", G970&lt;&gt;"", M970="GRR", OR(I970="Yes", I970="Unknown", I970="")), "GRR",
    AND(G970&lt;&gt;"GRR", G970&lt;&gt;"", M970="GRR", I970="No"), "Non-Lead",
    OR(G970="Unknown", M970="Unknown"), "Unknown",
    OR(NOT(OR(G970="Lead", G970="Lead Lined Galvanized", G970="GRR", G970="Unknown")),
       NOT(OR(M970="Lead", M970="Lead Lined Galvanized", M970="GRR", M970="Unknown"))), "Non-Lead",
    TRUE, ""
)</f>
        <v/>
      </c>
      <c r="Y970" s="31" t="str">
        <f t="shared" si="46"/>
        <v/>
      </c>
      <c r="Z970" s="1" t="b">
        <v>0</v>
      </c>
      <c r="AA970" s="13"/>
      <c r="AB970" s="13"/>
      <c r="AC970" s="13"/>
      <c r="AD970" s="13"/>
      <c r="AE970" s="13"/>
      <c r="AG970" s="32" t="str" cm="1">
        <f t="array" ref="AG970">_xlfn.IFS(AH970="","",AH970="Yes",IF(ISNUMBER(U970),IF(U970&lt;1988,"Yes","No"),"No"),TRUE,"")</f>
        <v/>
      </c>
      <c r="AH970" s="32" t="str">
        <f t="shared" si="47"/>
        <v/>
      </c>
      <c r="AI970" s="32" t="str" cm="1">
        <f t="array" ref="AI970">_xlfn.IFS(AJ970="","",AJ970="Yes",IF(ISNUMBER(U970),IF(U970&lt;1988,"Yes","No"),"No"),TRUE,"No")</f>
        <v>No</v>
      </c>
      <c r="AJ970" s="32" t="str" cm="1">
        <f t="array" ref="AJ970">_xlfn.IFS(AND(S970="",T970=""),"",
     OR(S970="Lead",T970="Lead"),"No",
     OR(S970="Non-Lead Copper",T970="Non-Lead Copper"),"Yes",
     TRUE,"No")</f>
        <v>No</v>
      </c>
      <c r="AK970" s="32" t="str" cm="1">
        <f t="array" ref="AK970">_xlfn.IFS(AND(S970="",T970=""),"",
     OR(S970="Lead",T970="Lead"),"Yes",
     TRUE,"No")</f>
        <v>No</v>
      </c>
    </row>
    <row r="971" spans="1:37">
      <c r="A971" s="28">
        <v>969</v>
      </c>
      <c r="B971" s="2"/>
      <c r="C971" s="2"/>
      <c r="D971" s="3"/>
      <c r="E971" s="2"/>
      <c r="F971" s="5" t="s">
        <v>68</v>
      </c>
      <c r="G971" s="2"/>
      <c r="H971" s="2"/>
      <c r="I971" s="2"/>
      <c r="J971" s="2"/>
      <c r="K971" s="2"/>
      <c r="L971" s="2"/>
      <c r="M971" s="4"/>
      <c r="N971" s="2"/>
      <c r="O971" s="2"/>
      <c r="P971" s="2"/>
      <c r="Q971" s="2"/>
      <c r="R971" s="5"/>
      <c r="S971" s="2" t="s">
        <v>68</v>
      </c>
      <c r="T971" s="2" t="s">
        <v>68</v>
      </c>
      <c r="U971" s="34"/>
      <c r="V971" s="30" t="str" cm="1">
        <f t="array" ref="V971">_xlfn.IFS(
    D971="","",
    AND(D971="Single Family Residence",OR(X971="Lead",S971="Lead",T971="Lead"),OR(Q971="No",Q971="Unknown",Q971="")),"Tier 1",
    AND(D971="Single Family Residence",OR(X971="GRR",S971="Galvanized",T971="Galvanized",F971="Lead"),OR(Q971="No",Q971="Unknown",Q971="")),"Tier 3",
    AND(D971="Single Family Residence",AI971="Yes",OR(Q971="No",Q971="Unknown",Q971="")),"Tier 4",
    AND(D971&lt;&gt;"Single Family Residence",OR(X971="Lead",AK971="Yes"),OR(Q971="No",Q971="Unknown",Q971="")),"Tier 2",
    OR(Q971="No",Q971="Unknown",Q971=""),"Tier 5",
    Q971="Yes","No Tier",
    TRUE,"")</f>
        <v/>
      </c>
      <c r="W971" s="32" t="str">
        <f t="shared" si="45"/>
        <v>Unknown</v>
      </c>
      <c r="X971" s="32" t="str" cm="1">
        <f t="array" ref="X971">_xlfn.IFS(
    AND(G971="",M971=""), "",
    OR(G971="Lead", G971="Lead Lined Galvanized", M971="Lead", M971="Lead Lined Galvanized"), "Lead",
    AND(G971="GRR", M971="GRR"), "Non-Lead",
    OR(AND(G971="GRR", M971=""), AND(G971="", M971="GRR")), "Non-Lead",
    AND(G971&lt;&gt;"GRR", G971&lt;&gt;"", M971="GRR", OR(I971="Yes", I971="Unknown", I971="")), "GRR",
    AND(G971&lt;&gt;"GRR", G971&lt;&gt;"", M971="GRR", I971="No"), "Non-Lead",
    OR(G971="Unknown", M971="Unknown"), "Unknown",
    OR(NOT(OR(G971="Lead", G971="Lead Lined Galvanized", G971="GRR", G971="Unknown")),
       NOT(OR(M971="Lead", M971="Lead Lined Galvanized", M971="GRR", M971="Unknown"))), "Non-Lead",
    TRUE, ""
)</f>
        <v/>
      </c>
      <c r="Y971" s="31" t="str">
        <f t="shared" si="46"/>
        <v/>
      </c>
      <c r="Z971" s="1" t="b">
        <v>0</v>
      </c>
      <c r="AA971" s="13"/>
      <c r="AB971" s="13"/>
      <c r="AC971" s="13"/>
      <c r="AD971" s="13"/>
      <c r="AE971" s="13"/>
      <c r="AG971" s="32" t="str" cm="1">
        <f t="array" ref="AG971">_xlfn.IFS(AH971="","",AH971="Yes",IF(ISNUMBER(U971),IF(U971&lt;1988,"Yes","No"),"No"),TRUE,"")</f>
        <v/>
      </c>
      <c r="AH971" s="32" t="str">
        <f t="shared" si="47"/>
        <v/>
      </c>
      <c r="AI971" s="32" t="str" cm="1">
        <f t="array" ref="AI971">_xlfn.IFS(AJ971="","",AJ971="Yes",IF(ISNUMBER(U971),IF(U971&lt;1988,"Yes","No"),"No"),TRUE,"No")</f>
        <v>No</v>
      </c>
      <c r="AJ971" s="32" t="str" cm="1">
        <f t="array" ref="AJ971">_xlfn.IFS(AND(S971="",T971=""),"",
     OR(S971="Lead",T971="Lead"),"No",
     OR(S971="Non-Lead Copper",T971="Non-Lead Copper"),"Yes",
     TRUE,"No")</f>
        <v>No</v>
      </c>
      <c r="AK971" s="32" t="str" cm="1">
        <f t="array" ref="AK971">_xlfn.IFS(AND(S971="",T971=""),"",
     OR(S971="Lead",T971="Lead"),"Yes",
     TRUE,"No")</f>
        <v>No</v>
      </c>
    </row>
    <row r="972" spans="1:37">
      <c r="A972" s="28">
        <v>970</v>
      </c>
      <c r="B972" s="2"/>
      <c r="C972" s="2"/>
      <c r="D972" s="3"/>
      <c r="E972" s="2"/>
      <c r="F972" s="5" t="s">
        <v>68</v>
      </c>
      <c r="G972" s="2"/>
      <c r="H972" s="2"/>
      <c r="I972" s="2"/>
      <c r="J972" s="2"/>
      <c r="K972" s="2"/>
      <c r="L972" s="2"/>
      <c r="M972" s="4"/>
      <c r="N972" s="2"/>
      <c r="O972" s="2"/>
      <c r="P972" s="2"/>
      <c r="Q972" s="2"/>
      <c r="R972" s="5"/>
      <c r="S972" s="2" t="s">
        <v>68</v>
      </c>
      <c r="T972" s="2" t="s">
        <v>68</v>
      </c>
      <c r="U972" s="34"/>
      <c r="V972" s="30" t="str" cm="1">
        <f t="array" ref="V972">_xlfn.IFS(
    D972="","",
    AND(D972="Single Family Residence",OR(X972="Lead",S972="Lead",T972="Lead"),OR(Q972="No",Q972="Unknown",Q972="")),"Tier 1",
    AND(D972="Single Family Residence",OR(X972="GRR",S972="Galvanized",T972="Galvanized",F972="Lead"),OR(Q972="No",Q972="Unknown",Q972="")),"Tier 3",
    AND(D972="Single Family Residence",AI972="Yes",OR(Q972="No",Q972="Unknown",Q972="")),"Tier 4",
    AND(D972&lt;&gt;"Single Family Residence",OR(X972="Lead",AK972="Yes"),OR(Q972="No",Q972="Unknown",Q972="")),"Tier 2",
    OR(Q972="No",Q972="Unknown",Q972=""),"Tier 5",
    Q972="Yes","No Tier",
    TRUE,"")</f>
        <v/>
      </c>
      <c r="W972" s="32" t="str">
        <f t="shared" si="45"/>
        <v>Unknown</v>
      </c>
      <c r="X972" s="32" t="str" cm="1">
        <f t="array" ref="X972">_xlfn.IFS(
    AND(G972="",M972=""), "",
    OR(G972="Lead", G972="Lead Lined Galvanized", M972="Lead", M972="Lead Lined Galvanized"), "Lead",
    AND(G972="GRR", M972="GRR"), "Non-Lead",
    OR(AND(G972="GRR", M972=""), AND(G972="", M972="GRR")), "Non-Lead",
    AND(G972&lt;&gt;"GRR", G972&lt;&gt;"", M972="GRR", OR(I972="Yes", I972="Unknown", I972="")), "GRR",
    AND(G972&lt;&gt;"GRR", G972&lt;&gt;"", M972="GRR", I972="No"), "Non-Lead",
    OR(G972="Unknown", M972="Unknown"), "Unknown",
    OR(NOT(OR(G972="Lead", G972="Lead Lined Galvanized", G972="GRR", G972="Unknown")),
       NOT(OR(M972="Lead", M972="Lead Lined Galvanized", M972="GRR", M972="Unknown"))), "Non-Lead",
    TRUE, ""
)</f>
        <v/>
      </c>
      <c r="Y972" s="31" t="str">
        <f t="shared" si="46"/>
        <v/>
      </c>
      <c r="Z972" s="1" t="b">
        <v>0</v>
      </c>
      <c r="AA972" s="13"/>
      <c r="AB972" s="13"/>
      <c r="AC972" s="13"/>
      <c r="AD972" s="13"/>
      <c r="AE972" s="13"/>
      <c r="AG972" s="32" t="str" cm="1">
        <f t="array" ref="AG972">_xlfn.IFS(AH972="","",AH972="Yes",IF(ISNUMBER(U972),IF(U972&lt;1988,"Yes","No"),"No"),TRUE,"")</f>
        <v/>
      </c>
      <c r="AH972" s="32" t="str">
        <f t="shared" si="47"/>
        <v/>
      </c>
      <c r="AI972" s="32" t="str" cm="1">
        <f t="array" ref="AI972">_xlfn.IFS(AJ972="","",AJ972="Yes",IF(ISNUMBER(U972),IF(U972&lt;1988,"Yes","No"),"No"),TRUE,"No")</f>
        <v>No</v>
      </c>
      <c r="AJ972" s="32" t="str" cm="1">
        <f t="array" ref="AJ972">_xlfn.IFS(AND(S972="",T972=""),"",
     OR(S972="Lead",T972="Lead"),"No",
     OR(S972="Non-Lead Copper",T972="Non-Lead Copper"),"Yes",
     TRUE,"No")</f>
        <v>No</v>
      </c>
      <c r="AK972" s="32" t="str" cm="1">
        <f t="array" ref="AK972">_xlfn.IFS(AND(S972="",T972=""),"",
     OR(S972="Lead",T972="Lead"),"Yes",
     TRUE,"No")</f>
        <v>No</v>
      </c>
    </row>
    <row r="973" spans="1:37">
      <c r="A973" s="28">
        <v>971</v>
      </c>
      <c r="B973" s="2"/>
      <c r="C973" s="2"/>
      <c r="D973" s="3"/>
      <c r="E973" s="2"/>
      <c r="F973" s="5" t="s">
        <v>68</v>
      </c>
      <c r="G973" s="2"/>
      <c r="H973" s="2"/>
      <c r="I973" s="2"/>
      <c r="J973" s="2"/>
      <c r="K973" s="2"/>
      <c r="L973" s="2"/>
      <c r="M973" s="4"/>
      <c r="N973" s="2"/>
      <c r="O973" s="2"/>
      <c r="P973" s="2"/>
      <c r="Q973" s="2"/>
      <c r="R973" s="5"/>
      <c r="S973" s="2" t="s">
        <v>68</v>
      </c>
      <c r="T973" s="2" t="s">
        <v>68</v>
      </c>
      <c r="U973" s="34"/>
      <c r="V973" s="30" t="str" cm="1">
        <f t="array" ref="V973">_xlfn.IFS(
    D973="","",
    AND(D973="Single Family Residence",OR(X973="Lead",S973="Lead",T973="Lead"),OR(Q973="No",Q973="Unknown",Q973="")),"Tier 1",
    AND(D973="Single Family Residence",OR(X973="GRR",S973="Galvanized",T973="Galvanized",F973="Lead"),OR(Q973="No",Q973="Unknown",Q973="")),"Tier 3",
    AND(D973="Single Family Residence",AI973="Yes",OR(Q973="No",Q973="Unknown",Q973="")),"Tier 4",
    AND(D973&lt;&gt;"Single Family Residence",OR(X973="Lead",AK973="Yes"),OR(Q973="No",Q973="Unknown",Q973="")),"Tier 2",
    OR(Q973="No",Q973="Unknown",Q973=""),"Tier 5",
    Q973="Yes","No Tier",
    TRUE,"")</f>
        <v/>
      </c>
      <c r="W973" s="32" t="str">
        <f t="shared" si="45"/>
        <v>Unknown</v>
      </c>
      <c r="X973" s="32" t="str" cm="1">
        <f t="array" ref="X973">_xlfn.IFS(
    AND(G973="",M973=""), "",
    OR(G973="Lead", G973="Lead Lined Galvanized", M973="Lead", M973="Lead Lined Galvanized"), "Lead",
    AND(G973="GRR", M973="GRR"), "Non-Lead",
    OR(AND(G973="GRR", M973=""), AND(G973="", M973="GRR")), "Non-Lead",
    AND(G973&lt;&gt;"GRR", G973&lt;&gt;"", M973="GRR", OR(I973="Yes", I973="Unknown", I973="")), "GRR",
    AND(G973&lt;&gt;"GRR", G973&lt;&gt;"", M973="GRR", I973="No"), "Non-Lead",
    OR(G973="Unknown", M973="Unknown"), "Unknown",
    OR(NOT(OR(G973="Lead", G973="Lead Lined Galvanized", G973="GRR", G973="Unknown")),
       NOT(OR(M973="Lead", M973="Lead Lined Galvanized", M973="GRR", M973="Unknown"))), "Non-Lead",
    TRUE, ""
)</f>
        <v/>
      </c>
      <c r="Y973" s="31" t="str">
        <f t="shared" si="46"/>
        <v/>
      </c>
      <c r="Z973" s="1" t="b">
        <v>0</v>
      </c>
      <c r="AA973" s="13"/>
      <c r="AB973" s="13"/>
      <c r="AC973" s="13"/>
      <c r="AD973" s="13"/>
      <c r="AE973" s="13"/>
      <c r="AG973" s="32" t="str" cm="1">
        <f t="array" ref="AG973">_xlfn.IFS(AH973="","",AH973="Yes",IF(ISNUMBER(U973),IF(U973&lt;1988,"Yes","No"),"No"),TRUE,"")</f>
        <v/>
      </c>
      <c r="AH973" s="32" t="str">
        <f t="shared" si="47"/>
        <v/>
      </c>
      <c r="AI973" s="32" t="str" cm="1">
        <f t="array" ref="AI973">_xlfn.IFS(AJ973="","",AJ973="Yes",IF(ISNUMBER(U973),IF(U973&lt;1988,"Yes","No"),"No"),TRUE,"No")</f>
        <v>No</v>
      </c>
      <c r="AJ973" s="32" t="str" cm="1">
        <f t="array" ref="AJ973">_xlfn.IFS(AND(S973="",T973=""),"",
     OR(S973="Lead",T973="Lead"),"No",
     OR(S973="Non-Lead Copper",T973="Non-Lead Copper"),"Yes",
     TRUE,"No")</f>
        <v>No</v>
      </c>
      <c r="AK973" s="32" t="str" cm="1">
        <f t="array" ref="AK973">_xlfn.IFS(AND(S973="",T973=""),"",
     OR(S973="Lead",T973="Lead"),"Yes",
     TRUE,"No")</f>
        <v>No</v>
      </c>
    </row>
    <row r="974" spans="1:37">
      <c r="A974" s="28">
        <v>972</v>
      </c>
      <c r="B974" s="2"/>
      <c r="C974" s="2"/>
      <c r="D974" s="3"/>
      <c r="E974" s="2"/>
      <c r="F974" s="5" t="s">
        <v>68</v>
      </c>
      <c r="G974" s="2"/>
      <c r="H974" s="2"/>
      <c r="I974" s="2"/>
      <c r="J974" s="2"/>
      <c r="K974" s="2"/>
      <c r="L974" s="2"/>
      <c r="M974" s="4"/>
      <c r="N974" s="2"/>
      <c r="O974" s="2"/>
      <c r="P974" s="2"/>
      <c r="Q974" s="2"/>
      <c r="R974" s="5"/>
      <c r="S974" s="2" t="s">
        <v>68</v>
      </c>
      <c r="T974" s="2" t="s">
        <v>68</v>
      </c>
      <c r="U974" s="34"/>
      <c r="V974" s="30" t="str" cm="1">
        <f t="array" ref="V974">_xlfn.IFS(
    D974="","",
    AND(D974="Single Family Residence",OR(X974="Lead",S974="Lead",T974="Lead"),OR(Q974="No",Q974="Unknown",Q974="")),"Tier 1",
    AND(D974="Single Family Residence",OR(X974="GRR",S974="Galvanized",T974="Galvanized",F974="Lead"),OR(Q974="No",Q974="Unknown",Q974="")),"Tier 3",
    AND(D974="Single Family Residence",AI974="Yes",OR(Q974="No",Q974="Unknown",Q974="")),"Tier 4",
    AND(D974&lt;&gt;"Single Family Residence",OR(X974="Lead",AK974="Yes"),OR(Q974="No",Q974="Unknown",Q974="")),"Tier 2",
    OR(Q974="No",Q974="Unknown",Q974=""),"Tier 5",
    Q974="Yes","No Tier",
    TRUE,"")</f>
        <v/>
      </c>
      <c r="W974" s="32" t="str">
        <f t="shared" si="45"/>
        <v>Unknown</v>
      </c>
      <c r="X974" s="32" t="str" cm="1">
        <f t="array" ref="X974">_xlfn.IFS(
    AND(G974="",M974=""), "",
    OR(G974="Lead", G974="Lead Lined Galvanized", M974="Lead", M974="Lead Lined Galvanized"), "Lead",
    AND(G974="GRR", M974="GRR"), "Non-Lead",
    OR(AND(G974="GRR", M974=""), AND(G974="", M974="GRR")), "Non-Lead",
    AND(G974&lt;&gt;"GRR", G974&lt;&gt;"", M974="GRR", OR(I974="Yes", I974="Unknown", I974="")), "GRR",
    AND(G974&lt;&gt;"GRR", G974&lt;&gt;"", M974="GRR", I974="No"), "Non-Lead",
    OR(G974="Unknown", M974="Unknown"), "Unknown",
    OR(NOT(OR(G974="Lead", G974="Lead Lined Galvanized", G974="GRR", G974="Unknown")),
       NOT(OR(M974="Lead", M974="Lead Lined Galvanized", M974="GRR", M974="Unknown"))), "Non-Lead",
    TRUE, ""
)</f>
        <v/>
      </c>
      <c r="Y974" s="31" t="str">
        <f t="shared" si="46"/>
        <v/>
      </c>
      <c r="Z974" s="1" t="b">
        <v>0</v>
      </c>
      <c r="AA974" s="13"/>
      <c r="AB974" s="13"/>
      <c r="AC974" s="13"/>
      <c r="AD974" s="13"/>
      <c r="AE974" s="13"/>
      <c r="AG974" s="32" t="str" cm="1">
        <f t="array" ref="AG974">_xlfn.IFS(AH974="","",AH974="Yes",IF(ISNUMBER(U974),IF(U974&lt;1988,"Yes","No"),"No"),TRUE,"")</f>
        <v/>
      </c>
      <c r="AH974" s="32" t="str">
        <f t="shared" si="47"/>
        <v/>
      </c>
      <c r="AI974" s="32" t="str" cm="1">
        <f t="array" ref="AI974">_xlfn.IFS(AJ974="","",AJ974="Yes",IF(ISNUMBER(U974),IF(U974&lt;1988,"Yes","No"),"No"),TRUE,"No")</f>
        <v>No</v>
      </c>
      <c r="AJ974" s="32" t="str" cm="1">
        <f t="array" ref="AJ974">_xlfn.IFS(AND(S974="",T974=""),"",
     OR(S974="Lead",T974="Lead"),"No",
     OR(S974="Non-Lead Copper",T974="Non-Lead Copper"),"Yes",
     TRUE,"No")</f>
        <v>No</v>
      </c>
      <c r="AK974" s="32" t="str" cm="1">
        <f t="array" ref="AK974">_xlfn.IFS(AND(S974="",T974=""),"",
     OR(S974="Lead",T974="Lead"),"Yes",
     TRUE,"No")</f>
        <v>No</v>
      </c>
    </row>
    <row r="975" spans="1:37">
      <c r="A975" s="28">
        <v>973</v>
      </c>
      <c r="B975" s="2"/>
      <c r="C975" s="2"/>
      <c r="D975" s="3"/>
      <c r="E975" s="2"/>
      <c r="F975" s="5" t="s">
        <v>68</v>
      </c>
      <c r="G975" s="2"/>
      <c r="H975" s="2"/>
      <c r="I975" s="2"/>
      <c r="J975" s="2"/>
      <c r="K975" s="2"/>
      <c r="L975" s="2"/>
      <c r="M975" s="4"/>
      <c r="N975" s="2"/>
      <c r="O975" s="2"/>
      <c r="P975" s="2"/>
      <c r="Q975" s="2"/>
      <c r="R975" s="5"/>
      <c r="S975" s="2" t="s">
        <v>68</v>
      </c>
      <c r="T975" s="2" t="s">
        <v>68</v>
      </c>
      <c r="U975" s="34"/>
      <c r="V975" s="30" t="str" cm="1">
        <f t="array" ref="V975">_xlfn.IFS(
    D975="","",
    AND(D975="Single Family Residence",OR(X975="Lead",S975="Lead",T975="Lead"),OR(Q975="No",Q975="Unknown",Q975="")),"Tier 1",
    AND(D975="Single Family Residence",OR(X975="GRR",S975="Galvanized",T975="Galvanized",F975="Lead"),OR(Q975="No",Q975="Unknown",Q975="")),"Tier 3",
    AND(D975="Single Family Residence",AI975="Yes",OR(Q975="No",Q975="Unknown",Q975="")),"Tier 4",
    AND(D975&lt;&gt;"Single Family Residence",OR(X975="Lead",AK975="Yes"),OR(Q975="No",Q975="Unknown",Q975="")),"Tier 2",
    OR(Q975="No",Q975="Unknown",Q975=""),"Tier 5",
    Q975="Yes","No Tier",
    TRUE,"")</f>
        <v/>
      </c>
      <c r="W975" s="32" t="str">
        <f t="shared" si="45"/>
        <v>Unknown</v>
      </c>
      <c r="X975" s="32" t="str" cm="1">
        <f t="array" ref="X975">_xlfn.IFS(
    AND(G975="",M975=""), "",
    OR(G975="Lead", G975="Lead Lined Galvanized", M975="Lead", M975="Lead Lined Galvanized"), "Lead",
    AND(G975="GRR", M975="GRR"), "Non-Lead",
    OR(AND(G975="GRR", M975=""), AND(G975="", M975="GRR")), "Non-Lead",
    AND(G975&lt;&gt;"GRR", G975&lt;&gt;"", M975="GRR", OR(I975="Yes", I975="Unknown", I975="")), "GRR",
    AND(G975&lt;&gt;"GRR", G975&lt;&gt;"", M975="GRR", I975="No"), "Non-Lead",
    OR(G975="Unknown", M975="Unknown"), "Unknown",
    OR(NOT(OR(G975="Lead", G975="Lead Lined Galvanized", G975="GRR", G975="Unknown")),
       NOT(OR(M975="Lead", M975="Lead Lined Galvanized", M975="GRR", M975="Unknown"))), "Non-Lead",
    TRUE, ""
)</f>
        <v/>
      </c>
      <c r="Y975" s="31" t="str">
        <f t="shared" si="46"/>
        <v/>
      </c>
      <c r="Z975" s="1" t="b">
        <v>0</v>
      </c>
      <c r="AA975" s="13"/>
      <c r="AB975" s="13"/>
      <c r="AC975" s="13"/>
      <c r="AD975" s="13"/>
      <c r="AE975" s="13"/>
      <c r="AG975" s="32" t="str" cm="1">
        <f t="array" ref="AG975">_xlfn.IFS(AH975="","",AH975="Yes",IF(ISNUMBER(U975),IF(U975&lt;1988,"Yes","No"),"No"),TRUE,"")</f>
        <v/>
      </c>
      <c r="AH975" s="32" t="str">
        <f t="shared" si="47"/>
        <v/>
      </c>
      <c r="AI975" s="32" t="str" cm="1">
        <f t="array" ref="AI975">_xlfn.IFS(AJ975="","",AJ975="Yes",IF(ISNUMBER(U975),IF(U975&lt;1988,"Yes","No"),"No"),TRUE,"No")</f>
        <v>No</v>
      </c>
      <c r="AJ975" s="32" t="str" cm="1">
        <f t="array" ref="AJ975">_xlfn.IFS(AND(S975="",T975=""),"",
     OR(S975="Lead",T975="Lead"),"No",
     OR(S975="Non-Lead Copper",T975="Non-Lead Copper"),"Yes",
     TRUE,"No")</f>
        <v>No</v>
      </c>
      <c r="AK975" s="32" t="str" cm="1">
        <f t="array" ref="AK975">_xlfn.IFS(AND(S975="",T975=""),"",
     OR(S975="Lead",T975="Lead"),"Yes",
     TRUE,"No")</f>
        <v>No</v>
      </c>
    </row>
    <row r="976" spans="1:37">
      <c r="A976" s="28">
        <v>974</v>
      </c>
      <c r="B976" s="2"/>
      <c r="C976" s="2"/>
      <c r="D976" s="3"/>
      <c r="E976" s="2"/>
      <c r="F976" s="5" t="s">
        <v>68</v>
      </c>
      <c r="G976" s="2"/>
      <c r="H976" s="2"/>
      <c r="I976" s="2"/>
      <c r="J976" s="2"/>
      <c r="K976" s="2"/>
      <c r="L976" s="2"/>
      <c r="M976" s="4"/>
      <c r="N976" s="2"/>
      <c r="O976" s="2"/>
      <c r="P976" s="2"/>
      <c r="Q976" s="2"/>
      <c r="R976" s="5"/>
      <c r="S976" s="2" t="s">
        <v>68</v>
      </c>
      <c r="T976" s="2" t="s">
        <v>68</v>
      </c>
      <c r="U976" s="34"/>
      <c r="V976" s="30" t="str" cm="1">
        <f t="array" ref="V976">_xlfn.IFS(
    D976="","",
    AND(D976="Single Family Residence",OR(X976="Lead",S976="Lead",T976="Lead"),OR(Q976="No",Q976="Unknown",Q976="")),"Tier 1",
    AND(D976="Single Family Residence",OR(X976="GRR",S976="Galvanized",T976="Galvanized",F976="Lead"),OR(Q976="No",Q976="Unknown",Q976="")),"Tier 3",
    AND(D976="Single Family Residence",AI976="Yes",OR(Q976="No",Q976="Unknown",Q976="")),"Tier 4",
    AND(D976&lt;&gt;"Single Family Residence",OR(X976="Lead",AK976="Yes"),OR(Q976="No",Q976="Unknown",Q976="")),"Tier 2",
    OR(Q976="No",Q976="Unknown",Q976=""),"Tier 5",
    Q976="Yes","No Tier",
    TRUE,"")</f>
        <v/>
      </c>
      <c r="W976" s="32" t="str">
        <f t="shared" si="45"/>
        <v>Unknown</v>
      </c>
      <c r="X976" s="32" t="str" cm="1">
        <f t="array" ref="X976">_xlfn.IFS(
    AND(G976="",M976=""), "",
    OR(G976="Lead", G976="Lead Lined Galvanized", M976="Lead", M976="Lead Lined Galvanized"), "Lead",
    AND(G976="GRR", M976="GRR"), "Non-Lead",
    OR(AND(G976="GRR", M976=""), AND(G976="", M976="GRR")), "Non-Lead",
    AND(G976&lt;&gt;"GRR", G976&lt;&gt;"", M976="GRR", OR(I976="Yes", I976="Unknown", I976="")), "GRR",
    AND(G976&lt;&gt;"GRR", G976&lt;&gt;"", M976="GRR", I976="No"), "Non-Lead",
    OR(G976="Unknown", M976="Unknown"), "Unknown",
    OR(NOT(OR(G976="Lead", G976="Lead Lined Galvanized", G976="GRR", G976="Unknown")),
       NOT(OR(M976="Lead", M976="Lead Lined Galvanized", M976="GRR", M976="Unknown"))), "Non-Lead",
    TRUE, ""
)</f>
        <v/>
      </c>
      <c r="Y976" s="31" t="str">
        <f t="shared" si="46"/>
        <v/>
      </c>
      <c r="Z976" s="1" t="b">
        <v>0</v>
      </c>
      <c r="AA976" s="13"/>
      <c r="AB976" s="13"/>
      <c r="AC976" s="13"/>
      <c r="AD976" s="13"/>
      <c r="AE976" s="13"/>
      <c r="AG976" s="32" t="str" cm="1">
        <f t="array" ref="AG976">_xlfn.IFS(AH976="","",AH976="Yes",IF(ISNUMBER(U976),IF(U976&lt;1988,"Yes","No"),"No"),TRUE,"")</f>
        <v/>
      </c>
      <c r="AH976" s="32" t="str">
        <f t="shared" si="47"/>
        <v/>
      </c>
      <c r="AI976" s="32" t="str" cm="1">
        <f t="array" ref="AI976">_xlfn.IFS(AJ976="","",AJ976="Yes",IF(ISNUMBER(U976),IF(U976&lt;1988,"Yes","No"),"No"),TRUE,"No")</f>
        <v>No</v>
      </c>
      <c r="AJ976" s="32" t="str" cm="1">
        <f t="array" ref="AJ976">_xlfn.IFS(AND(S976="",T976=""),"",
     OR(S976="Lead",T976="Lead"),"No",
     OR(S976="Non-Lead Copper",T976="Non-Lead Copper"),"Yes",
     TRUE,"No")</f>
        <v>No</v>
      </c>
      <c r="AK976" s="32" t="str" cm="1">
        <f t="array" ref="AK976">_xlfn.IFS(AND(S976="",T976=""),"",
     OR(S976="Lead",T976="Lead"),"Yes",
     TRUE,"No")</f>
        <v>No</v>
      </c>
    </row>
    <row r="977" spans="1:37">
      <c r="A977" s="28">
        <v>975</v>
      </c>
      <c r="B977" s="2"/>
      <c r="C977" s="2"/>
      <c r="D977" s="3"/>
      <c r="E977" s="2"/>
      <c r="F977" s="5" t="s">
        <v>68</v>
      </c>
      <c r="G977" s="2"/>
      <c r="H977" s="2"/>
      <c r="I977" s="2"/>
      <c r="J977" s="2"/>
      <c r="K977" s="2"/>
      <c r="L977" s="2"/>
      <c r="M977" s="4"/>
      <c r="N977" s="2"/>
      <c r="O977" s="2"/>
      <c r="P977" s="2"/>
      <c r="Q977" s="2"/>
      <c r="R977" s="5"/>
      <c r="S977" s="2" t="s">
        <v>68</v>
      </c>
      <c r="T977" s="2" t="s">
        <v>68</v>
      </c>
      <c r="U977" s="34"/>
      <c r="V977" s="30" t="str" cm="1">
        <f t="array" ref="V977">_xlfn.IFS(
    D977="","",
    AND(D977="Single Family Residence",OR(X977="Lead",S977="Lead",T977="Lead"),OR(Q977="No",Q977="Unknown",Q977="")),"Tier 1",
    AND(D977="Single Family Residence",OR(X977="GRR",S977="Galvanized",T977="Galvanized",F977="Lead"),OR(Q977="No",Q977="Unknown",Q977="")),"Tier 3",
    AND(D977="Single Family Residence",AI977="Yes",OR(Q977="No",Q977="Unknown",Q977="")),"Tier 4",
    AND(D977&lt;&gt;"Single Family Residence",OR(X977="Lead",AK977="Yes"),OR(Q977="No",Q977="Unknown",Q977="")),"Tier 2",
    OR(Q977="No",Q977="Unknown",Q977=""),"Tier 5",
    Q977="Yes","No Tier",
    TRUE,"")</f>
        <v/>
      </c>
      <c r="W977" s="32" t="str">
        <f t="shared" si="45"/>
        <v>Unknown</v>
      </c>
      <c r="X977" s="32" t="str" cm="1">
        <f t="array" ref="X977">_xlfn.IFS(
    AND(G977="",M977=""), "",
    OR(G977="Lead", G977="Lead Lined Galvanized", M977="Lead", M977="Lead Lined Galvanized"), "Lead",
    AND(G977="GRR", M977="GRR"), "Non-Lead",
    OR(AND(G977="GRR", M977=""), AND(G977="", M977="GRR")), "Non-Lead",
    AND(G977&lt;&gt;"GRR", G977&lt;&gt;"", M977="GRR", OR(I977="Yes", I977="Unknown", I977="")), "GRR",
    AND(G977&lt;&gt;"GRR", G977&lt;&gt;"", M977="GRR", I977="No"), "Non-Lead",
    OR(G977="Unknown", M977="Unknown"), "Unknown",
    OR(NOT(OR(G977="Lead", G977="Lead Lined Galvanized", G977="GRR", G977="Unknown")),
       NOT(OR(M977="Lead", M977="Lead Lined Galvanized", M977="GRR", M977="Unknown"))), "Non-Lead",
    TRUE, ""
)</f>
        <v/>
      </c>
      <c r="Y977" s="31" t="str">
        <f t="shared" si="46"/>
        <v/>
      </c>
      <c r="Z977" s="1" t="b">
        <v>0</v>
      </c>
      <c r="AA977" s="13"/>
      <c r="AB977" s="13"/>
      <c r="AC977" s="13"/>
      <c r="AD977" s="13"/>
      <c r="AE977" s="13"/>
      <c r="AG977" s="32" t="str" cm="1">
        <f t="array" ref="AG977">_xlfn.IFS(AH977="","",AH977="Yes",IF(ISNUMBER(U977),IF(U977&lt;1988,"Yes","No"),"No"),TRUE,"")</f>
        <v/>
      </c>
      <c r="AH977" s="32" t="str">
        <f t="shared" si="47"/>
        <v/>
      </c>
      <c r="AI977" s="32" t="str" cm="1">
        <f t="array" ref="AI977">_xlfn.IFS(AJ977="","",AJ977="Yes",IF(ISNUMBER(U977),IF(U977&lt;1988,"Yes","No"),"No"),TRUE,"No")</f>
        <v>No</v>
      </c>
      <c r="AJ977" s="32" t="str" cm="1">
        <f t="array" ref="AJ977">_xlfn.IFS(AND(S977="",T977=""),"",
     OR(S977="Lead",T977="Lead"),"No",
     OR(S977="Non-Lead Copper",T977="Non-Lead Copper"),"Yes",
     TRUE,"No")</f>
        <v>No</v>
      </c>
      <c r="AK977" s="32" t="str" cm="1">
        <f t="array" ref="AK977">_xlfn.IFS(AND(S977="",T977=""),"",
     OR(S977="Lead",T977="Lead"),"Yes",
     TRUE,"No")</f>
        <v>No</v>
      </c>
    </row>
    <row r="978" spans="1:37">
      <c r="A978" s="28">
        <v>976</v>
      </c>
      <c r="B978" s="2"/>
      <c r="C978" s="2"/>
      <c r="D978" s="3"/>
      <c r="E978" s="2"/>
      <c r="F978" s="5" t="s">
        <v>68</v>
      </c>
      <c r="G978" s="2"/>
      <c r="H978" s="2"/>
      <c r="I978" s="2"/>
      <c r="J978" s="2"/>
      <c r="K978" s="2"/>
      <c r="L978" s="2"/>
      <c r="M978" s="4"/>
      <c r="N978" s="2"/>
      <c r="O978" s="2"/>
      <c r="P978" s="2"/>
      <c r="Q978" s="2"/>
      <c r="R978" s="5"/>
      <c r="S978" s="2" t="s">
        <v>68</v>
      </c>
      <c r="T978" s="2" t="s">
        <v>68</v>
      </c>
      <c r="U978" s="34"/>
      <c r="V978" s="30" t="str" cm="1">
        <f t="array" ref="V978">_xlfn.IFS(
    D978="","",
    AND(D978="Single Family Residence",OR(X978="Lead",S978="Lead",T978="Lead"),OR(Q978="No",Q978="Unknown",Q978="")),"Tier 1",
    AND(D978="Single Family Residence",OR(X978="GRR",S978="Galvanized",T978="Galvanized",F978="Lead"),OR(Q978="No",Q978="Unknown",Q978="")),"Tier 3",
    AND(D978="Single Family Residence",AI978="Yes",OR(Q978="No",Q978="Unknown",Q978="")),"Tier 4",
    AND(D978&lt;&gt;"Single Family Residence",OR(X978="Lead",AK978="Yes"),OR(Q978="No",Q978="Unknown",Q978="")),"Tier 2",
    OR(Q978="No",Q978="Unknown",Q978=""),"Tier 5",
    Q978="Yes","No Tier",
    TRUE,"")</f>
        <v/>
      </c>
      <c r="W978" s="32" t="str">
        <f t="shared" si="45"/>
        <v>Unknown</v>
      </c>
      <c r="X978" s="32" t="str" cm="1">
        <f t="array" ref="X978">_xlfn.IFS(
    AND(G978="",M978=""), "",
    OR(G978="Lead", G978="Lead Lined Galvanized", M978="Lead", M978="Lead Lined Galvanized"), "Lead",
    AND(G978="GRR", M978="GRR"), "Non-Lead",
    OR(AND(G978="GRR", M978=""), AND(G978="", M978="GRR")), "Non-Lead",
    AND(G978&lt;&gt;"GRR", G978&lt;&gt;"", M978="GRR", OR(I978="Yes", I978="Unknown", I978="")), "GRR",
    AND(G978&lt;&gt;"GRR", G978&lt;&gt;"", M978="GRR", I978="No"), "Non-Lead",
    OR(G978="Unknown", M978="Unknown"), "Unknown",
    OR(NOT(OR(G978="Lead", G978="Lead Lined Galvanized", G978="GRR", G978="Unknown")),
       NOT(OR(M978="Lead", M978="Lead Lined Galvanized", M978="GRR", M978="Unknown"))), "Non-Lead",
    TRUE, ""
)</f>
        <v/>
      </c>
      <c r="Y978" s="31" t="str">
        <f t="shared" si="46"/>
        <v/>
      </c>
      <c r="Z978" s="1" t="b">
        <v>0</v>
      </c>
      <c r="AA978" s="13"/>
      <c r="AB978" s="13"/>
      <c r="AC978" s="13"/>
      <c r="AD978" s="13"/>
      <c r="AE978" s="13"/>
      <c r="AG978" s="32" t="str" cm="1">
        <f t="array" ref="AG978">_xlfn.IFS(AH978="","",AH978="Yes",IF(ISNUMBER(U978),IF(U978&lt;1988,"Yes","No"),"No"),TRUE,"")</f>
        <v/>
      </c>
      <c r="AH978" s="32" t="str">
        <f t="shared" si="47"/>
        <v/>
      </c>
      <c r="AI978" s="32" t="str" cm="1">
        <f t="array" ref="AI978">_xlfn.IFS(AJ978="","",AJ978="Yes",IF(ISNUMBER(U978),IF(U978&lt;1988,"Yes","No"),"No"),TRUE,"No")</f>
        <v>No</v>
      </c>
      <c r="AJ978" s="32" t="str" cm="1">
        <f t="array" ref="AJ978">_xlfn.IFS(AND(S978="",T978=""),"",
     OR(S978="Lead",T978="Lead"),"No",
     OR(S978="Non-Lead Copper",T978="Non-Lead Copper"),"Yes",
     TRUE,"No")</f>
        <v>No</v>
      </c>
      <c r="AK978" s="32" t="str" cm="1">
        <f t="array" ref="AK978">_xlfn.IFS(AND(S978="",T978=""),"",
     OR(S978="Lead",T978="Lead"),"Yes",
     TRUE,"No")</f>
        <v>No</v>
      </c>
    </row>
    <row r="979" spans="1:37">
      <c r="A979" s="28">
        <v>977</v>
      </c>
      <c r="B979" s="2"/>
      <c r="C979" s="2"/>
      <c r="D979" s="3"/>
      <c r="E979" s="2"/>
      <c r="F979" s="5" t="s">
        <v>68</v>
      </c>
      <c r="G979" s="2"/>
      <c r="H979" s="2"/>
      <c r="I979" s="2"/>
      <c r="J979" s="2"/>
      <c r="K979" s="2"/>
      <c r="L979" s="2"/>
      <c r="M979" s="4"/>
      <c r="N979" s="2"/>
      <c r="O979" s="2"/>
      <c r="P979" s="2"/>
      <c r="Q979" s="2"/>
      <c r="R979" s="5"/>
      <c r="S979" s="2" t="s">
        <v>68</v>
      </c>
      <c r="T979" s="2" t="s">
        <v>68</v>
      </c>
      <c r="U979" s="34"/>
      <c r="V979" s="30" t="str" cm="1">
        <f t="array" ref="V979">_xlfn.IFS(
    D979="","",
    AND(D979="Single Family Residence",OR(X979="Lead",S979="Lead",T979="Lead"),OR(Q979="No",Q979="Unknown",Q979="")),"Tier 1",
    AND(D979="Single Family Residence",OR(X979="GRR",S979="Galvanized",T979="Galvanized",F979="Lead"),OR(Q979="No",Q979="Unknown",Q979="")),"Tier 3",
    AND(D979="Single Family Residence",AI979="Yes",OR(Q979="No",Q979="Unknown",Q979="")),"Tier 4",
    AND(D979&lt;&gt;"Single Family Residence",OR(X979="Lead",AK979="Yes"),OR(Q979="No",Q979="Unknown",Q979="")),"Tier 2",
    OR(Q979="No",Q979="Unknown",Q979=""),"Tier 5",
    Q979="Yes","No Tier",
    TRUE,"")</f>
        <v/>
      </c>
      <c r="W979" s="32" t="str">
        <f t="shared" si="45"/>
        <v>Unknown</v>
      </c>
      <c r="X979" s="32" t="str" cm="1">
        <f t="array" ref="X979">_xlfn.IFS(
    AND(G979="",M979=""), "",
    OR(G979="Lead", G979="Lead Lined Galvanized", M979="Lead", M979="Lead Lined Galvanized"), "Lead",
    AND(G979="GRR", M979="GRR"), "Non-Lead",
    OR(AND(G979="GRR", M979=""), AND(G979="", M979="GRR")), "Non-Lead",
    AND(G979&lt;&gt;"GRR", G979&lt;&gt;"", M979="GRR", OR(I979="Yes", I979="Unknown", I979="")), "GRR",
    AND(G979&lt;&gt;"GRR", G979&lt;&gt;"", M979="GRR", I979="No"), "Non-Lead",
    OR(G979="Unknown", M979="Unknown"), "Unknown",
    OR(NOT(OR(G979="Lead", G979="Lead Lined Galvanized", G979="GRR", G979="Unknown")),
       NOT(OR(M979="Lead", M979="Lead Lined Galvanized", M979="GRR", M979="Unknown"))), "Non-Lead",
    TRUE, ""
)</f>
        <v/>
      </c>
      <c r="Y979" s="31" t="str">
        <f t="shared" si="46"/>
        <v/>
      </c>
      <c r="Z979" s="1" t="b">
        <v>0</v>
      </c>
      <c r="AA979" s="13"/>
      <c r="AB979" s="13"/>
      <c r="AC979" s="13"/>
      <c r="AD979" s="13"/>
      <c r="AE979" s="13"/>
      <c r="AG979" s="32" t="str" cm="1">
        <f t="array" ref="AG979">_xlfn.IFS(AH979="","",AH979="Yes",IF(ISNUMBER(U979),IF(U979&lt;1988,"Yes","No"),"No"),TRUE,"")</f>
        <v/>
      </c>
      <c r="AH979" s="32" t="str">
        <f t="shared" si="47"/>
        <v/>
      </c>
      <c r="AI979" s="32" t="str" cm="1">
        <f t="array" ref="AI979">_xlfn.IFS(AJ979="","",AJ979="Yes",IF(ISNUMBER(U979),IF(U979&lt;1988,"Yes","No"),"No"),TRUE,"No")</f>
        <v>No</v>
      </c>
      <c r="AJ979" s="32" t="str" cm="1">
        <f t="array" ref="AJ979">_xlfn.IFS(AND(S979="",T979=""),"",
     OR(S979="Lead",T979="Lead"),"No",
     OR(S979="Non-Lead Copper",T979="Non-Lead Copper"),"Yes",
     TRUE,"No")</f>
        <v>No</v>
      </c>
      <c r="AK979" s="32" t="str" cm="1">
        <f t="array" ref="AK979">_xlfn.IFS(AND(S979="",T979=""),"",
     OR(S979="Lead",T979="Lead"),"Yes",
     TRUE,"No")</f>
        <v>No</v>
      </c>
    </row>
    <row r="980" spans="1:37">
      <c r="A980" s="28">
        <v>978</v>
      </c>
      <c r="B980" s="2"/>
      <c r="C980" s="2"/>
      <c r="D980" s="3"/>
      <c r="E980" s="2"/>
      <c r="F980" s="5" t="s">
        <v>68</v>
      </c>
      <c r="G980" s="2"/>
      <c r="H980" s="2"/>
      <c r="I980" s="2"/>
      <c r="J980" s="2"/>
      <c r="K980" s="2"/>
      <c r="L980" s="2"/>
      <c r="M980" s="4"/>
      <c r="N980" s="2"/>
      <c r="O980" s="2"/>
      <c r="P980" s="2"/>
      <c r="Q980" s="2"/>
      <c r="R980" s="5"/>
      <c r="S980" s="2" t="s">
        <v>68</v>
      </c>
      <c r="T980" s="2" t="s">
        <v>68</v>
      </c>
      <c r="U980" s="34"/>
      <c r="V980" s="30" t="str" cm="1">
        <f t="array" ref="V980">_xlfn.IFS(
    D980="","",
    AND(D980="Single Family Residence",OR(X980="Lead",S980="Lead",T980="Lead"),OR(Q980="No",Q980="Unknown",Q980="")),"Tier 1",
    AND(D980="Single Family Residence",OR(X980="GRR",S980="Galvanized",T980="Galvanized",F980="Lead"),OR(Q980="No",Q980="Unknown",Q980="")),"Tier 3",
    AND(D980="Single Family Residence",AI980="Yes",OR(Q980="No",Q980="Unknown",Q980="")),"Tier 4",
    AND(D980&lt;&gt;"Single Family Residence",OR(X980="Lead",AK980="Yes"),OR(Q980="No",Q980="Unknown",Q980="")),"Tier 2",
    OR(Q980="No",Q980="Unknown",Q980=""),"Tier 5",
    Q980="Yes","No Tier",
    TRUE,"")</f>
        <v/>
      </c>
      <c r="W980" s="32" t="str">
        <f t="shared" si="45"/>
        <v>Unknown</v>
      </c>
      <c r="X980" s="32" t="str" cm="1">
        <f t="array" ref="X980">_xlfn.IFS(
    AND(G980="",M980=""), "",
    OR(G980="Lead", G980="Lead Lined Galvanized", M980="Lead", M980="Lead Lined Galvanized"), "Lead",
    AND(G980="GRR", M980="GRR"), "Non-Lead",
    OR(AND(G980="GRR", M980=""), AND(G980="", M980="GRR")), "Non-Lead",
    AND(G980&lt;&gt;"GRR", G980&lt;&gt;"", M980="GRR", OR(I980="Yes", I980="Unknown", I980="")), "GRR",
    AND(G980&lt;&gt;"GRR", G980&lt;&gt;"", M980="GRR", I980="No"), "Non-Lead",
    OR(G980="Unknown", M980="Unknown"), "Unknown",
    OR(NOT(OR(G980="Lead", G980="Lead Lined Galvanized", G980="GRR", G980="Unknown")),
       NOT(OR(M980="Lead", M980="Lead Lined Galvanized", M980="GRR", M980="Unknown"))), "Non-Lead",
    TRUE, ""
)</f>
        <v/>
      </c>
      <c r="Y980" s="31" t="str">
        <f t="shared" si="46"/>
        <v/>
      </c>
      <c r="Z980" s="1" t="b">
        <v>0</v>
      </c>
      <c r="AA980" s="13"/>
      <c r="AB980" s="13"/>
      <c r="AC980" s="13"/>
      <c r="AD980" s="13"/>
      <c r="AE980" s="13"/>
      <c r="AG980" s="32" t="str" cm="1">
        <f t="array" ref="AG980">_xlfn.IFS(AH980="","",AH980="Yes",IF(ISNUMBER(U980),IF(U980&lt;1988,"Yes","No"),"No"),TRUE,"")</f>
        <v/>
      </c>
      <c r="AH980" s="32" t="str">
        <f t="shared" si="47"/>
        <v/>
      </c>
      <c r="AI980" s="32" t="str" cm="1">
        <f t="array" ref="AI980">_xlfn.IFS(AJ980="","",AJ980="Yes",IF(ISNUMBER(U980),IF(U980&lt;1988,"Yes","No"),"No"),TRUE,"No")</f>
        <v>No</v>
      </c>
      <c r="AJ980" s="32" t="str" cm="1">
        <f t="array" ref="AJ980">_xlfn.IFS(AND(S980="",T980=""),"",
     OR(S980="Lead",T980="Lead"),"No",
     OR(S980="Non-Lead Copper",T980="Non-Lead Copper"),"Yes",
     TRUE,"No")</f>
        <v>No</v>
      </c>
      <c r="AK980" s="32" t="str" cm="1">
        <f t="array" ref="AK980">_xlfn.IFS(AND(S980="",T980=""),"",
     OR(S980="Lead",T980="Lead"),"Yes",
     TRUE,"No")</f>
        <v>No</v>
      </c>
    </row>
    <row r="981" spans="1:37">
      <c r="A981" s="28">
        <v>979</v>
      </c>
      <c r="B981" s="2"/>
      <c r="C981" s="2"/>
      <c r="D981" s="3"/>
      <c r="E981" s="2"/>
      <c r="F981" s="5" t="s">
        <v>68</v>
      </c>
      <c r="G981" s="2"/>
      <c r="H981" s="2"/>
      <c r="I981" s="2"/>
      <c r="J981" s="2"/>
      <c r="K981" s="2"/>
      <c r="L981" s="2"/>
      <c r="M981" s="4"/>
      <c r="N981" s="2"/>
      <c r="O981" s="2"/>
      <c r="P981" s="2"/>
      <c r="Q981" s="2"/>
      <c r="R981" s="5"/>
      <c r="S981" s="2" t="s">
        <v>68</v>
      </c>
      <c r="T981" s="2" t="s">
        <v>68</v>
      </c>
      <c r="U981" s="34"/>
      <c r="V981" s="30" t="str" cm="1">
        <f t="array" ref="V981">_xlfn.IFS(
    D981="","",
    AND(D981="Single Family Residence",OR(X981="Lead",S981="Lead",T981="Lead"),OR(Q981="No",Q981="Unknown",Q981="")),"Tier 1",
    AND(D981="Single Family Residence",OR(X981="GRR",S981="Galvanized",T981="Galvanized",F981="Lead"),OR(Q981="No",Q981="Unknown",Q981="")),"Tier 3",
    AND(D981="Single Family Residence",AI981="Yes",OR(Q981="No",Q981="Unknown",Q981="")),"Tier 4",
    AND(D981&lt;&gt;"Single Family Residence",OR(X981="Lead",AK981="Yes"),OR(Q981="No",Q981="Unknown",Q981="")),"Tier 2",
    OR(Q981="No",Q981="Unknown",Q981=""),"Tier 5",
    Q981="Yes","No Tier",
    TRUE,"")</f>
        <v/>
      </c>
      <c r="W981" s="32" t="str">
        <f t="shared" si="45"/>
        <v>Unknown</v>
      </c>
      <c r="X981" s="32" t="str" cm="1">
        <f t="array" ref="X981">_xlfn.IFS(
    AND(G981="",M981=""), "",
    OR(G981="Lead", G981="Lead Lined Galvanized", M981="Lead", M981="Lead Lined Galvanized"), "Lead",
    AND(G981="GRR", M981="GRR"), "Non-Lead",
    OR(AND(G981="GRR", M981=""), AND(G981="", M981="GRR")), "Non-Lead",
    AND(G981&lt;&gt;"GRR", G981&lt;&gt;"", M981="GRR", OR(I981="Yes", I981="Unknown", I981="")), "GRR",
    AND(G981&lt;&gt;"GRR", G981&lt;&gt;"", M981="GRR", I981="No"), "Non-Lead",
    OR(G981="Unknown", M981="Unknown"), "Unknown",
    OR(NOT(OR(G981="Lead", G981="Lead Lined Galvanized", G981="GRR", G981="Unknown")),
       NOT(OR(M981="Lead", M981="Lead Lined Galvanized", M981="GRR", M981="Unknown"))), "Non-Lead",
    TRUE, ""
)</f>
        <v/>
      </c>
      <c r="Y981" s="31" t="str">
        <f t="shared" si="46"/>
        <v/>
      </c>
      <c r="Z981" s="1" t="b">
        <v>0</v>
      </c>
      <c r="AA981" s="13"/>
      <c r="AB981" s="13"/>
      <c r="AC981" s="13"/>
      <c r="AD981" s="13"/>
      <c r="AE981" s="13"/>
      <c r="AG981" s="32" t="str" cm="1">
        <f t="array" ref="AG981">_xlfn.IFS(AH981="","",AH981="Yes",IF(ISNUMBER(U981),IF(U981&lt;1988,"Yes","No"),"No"),TRUE,"")</f>
        <v/>
      </c>
      <c r="AH981" s="32" t="str">
        <f t="shared" si="47"/>
        <v/>
      </c>
      <c r="AI981" s="32" t="str" cm="1">
        <f t="array" ref="AI981">_xlfn.IFS(AJ981="","",AJ981="Yes",IF(ISNUMBER(U981),IF(U981&lt;1988,"Yes","No"),"No"),TRUE,"No")</f>
        <v>No</v>
      </c>
      <c r="AJ981" s="32" t="str" cm="1">
        <f t="array" ref="AJ981">_xlfn.IFS(AND(S981="",T981=""),"",
     OR(S981="Lead",T981="Lead"),"No",
     OR(S981="Non-Lead Copper",T981="Non-Lead Copper"),"Yes",
     TRUE,"No")</f>
        <v>No</v>
      </c>
      <c r="AK981" s="32" t="str" cm="1">
        <f t="array" ref="AK981">_xlfn.IFS(AND(S981="",T981=""),"",
     OR(S981="Lead",T981="Lead"),"Yes",
     TRUE,"No")</f>
        <v>No</v>
      </c>
    </row>
    <row r="982" spans="1:37">
      <c r="A982" s="28">
        <v>980</v>
      </c>
      <c r="B982" s="2"/>
      <c r="C982" s="2"/>
      <c r="D982" s="3"/>
      <c r="E982" s="2"/>
      <c r="F982" s="5" t="s">
        <v>68</v>
      </c>
      <c r="G982" s="2"/>
      <c r="H982" s="2"/>
      <c r="I982" s="2"/>
      <c r="J982" s="2"/>
      <c r="K982" s="2"/>
      <c r="L982" s="2"/>
      <c r="M982" s="4"/>
      <c r="N982" s="2"/>
      <c r="O982" s="2"/>
      <c r="P982" s="2"/>
      <c r="Q982" s="2"/>
      <c r="R982" s="5"/>
      <c r="S982" s="2" t="s">
        <v>68</v>
      </c>
      <c r="T982" s="2" t="s">
        <v>68</v>
      </c>
      <c r="U982" s="34"/>
      <c r="V982" s="30" t="str" cm="1">
        <f t="array" ref="V982">_xlfn.IFS(
    D982="","",
    AND(D982="Single Family Residence",OR(X982="Lead",S982="Lead",T982="Lead"),OR(Q982="No",Q982="Unknown",Q982="")),"Tier 1",
    AND(D982="Single Family Residence",OR(X982="GRR",S982="Galvanized",T982="Galvanized",F982="Lead"),OR(Q982="No",Q982="Unknown",Q982="")),"Tier 3",
    AND(D982="Single Family Residence",AI982="Yes",OR(Q982="No",Q982="Unknown",Q982="")),"Tier 4",
    AND(D982&lt;&gt;"Single Family Residence",OR(X982="Lead",AK982="Yes"),OR(Q982="No",Q982="Unknown",Q982="")),"Tier 2",
    OR(Q982="No",Q982="Unknown",Q982=""),"Tier 5",
    Q982="Yes","No Tier",
    TRUE,"")</f>
        <v/>
      </c>
      <c r="W982" s="32" t="str">
        <f t="shared" si="45"/>
        <v>Unknown</v>
      </c>
      <c r="X982" s="32" t="str" cm="1">
        <f t="array" ref="X982">_xlfn.IFS(
    AND(G982="",M982=""), "",
    OR(G982="Lead", G982="Lead Lined Galvanized", M982="Lead", M982="Lead Lined Galvanized"), "Lead",
    AND(G982="GRR", M982="GRR"), "Non-Lead",
    OR(AND(G982="GRR", M982=""), AND(G982="", M982="GRR")), "Non-Lead",
    AND(G982&lt;&gt;"GRR", G982&lt;&gt;"", M982="GRR", OR(I982="Yes", I982="Unknown", I982="")), "GRR",
    AND(G982&lt;&gt;"GRR", G982&lt;&gt;"", M982="GRR", I982="No"), "Non-Lead",
    OR(G982="Unknown", M982="Unknown"), "Unknown",
    OR(NOT(OR(G982="Lead", G982="Lead Lined Galvanized", G982="GRR", G982="Unknown")),
       NOT(OR(M982="Lead", M982="Lead Lined Galvanized", M982="GRR", M982="Unknown"))), "Non-Lead",
    TRUE, ""
)</f>
        <v/>
      </c>
      <c r="Y982" s="31" t="str">
        <f t="shared" si="46"/>
        <v/>
      </c>
      <c r="Z982" s="1" t="b">
        <v>0</v>
      </c>
      <c r="AA982" s="13"/>
      <c r="AB982" s="13"/>
      <c r="AC982" s="13"/>
      <c r="AD982" s="13"/>
      <c r="AE982" s="13"/>
      <c r="AG982" s="32" t="str" cm="1">
        <f t="array" ref="AG982">_xlfn.IFS(AH982="","",AH982="Yes",IF(ISNUMBER(U982),IF(U982&lt;1988,"Yes","No"),"No"),TRUE,"")</f>
        <v/>
      </c>
      <c r="AH982" s="32" t="str">
        <f t="shared" si="47"/>
        <v/>
      </c>
      <c r="AI982" s="32" t="str" cm="1">
        <f t="array" ref="AI982">_xlfn.IFS(AJ982="","",AJ982="Yes",IF(ISNUMBER(U982),IF(U982&lt;1988,"Yes","No"),"No"),TRUE,"No")</f>
        <v>No</v>
      </c>
      <c r="AJ982" s="32" t="str" cm="1">
        <f t="array" ref="AJ982">_xlfn.IFS(AND(S982="",T982=""),"",
     OR(S982="Lead",T982="Lead"),"No",
     OR(S982="Non-Lead Copper",T982="Non-Lead Copper"),"Yes",
     TRUE,"No")</f>
        <v>No</v>
      </c>
      <c r="AK982" s="32" t="str" cm="1">
        <f t="array" ref="AK982">_xlfn.IFS(AND(S982="",T982=""),"",
     OR(S982="Lead",T982="Lead"),"Yes",
     TRUE,"No")</f>
        <v>No</v>
      </c>
    </row>
    <row r="983" spans="1:37">
      <c r="A983" s="28">
        <v>981</v>
      </c>
      <c r="B983" s="2"/>
      <c r="C983" s="2"/>
      <c r="D983" s="3"/>
      <c r="E983" s="2"/>
      <c r="F983" s="5" t="s">
        <v>68</v>
      </c>
      <c r="G983" s="2"/>
      <c r="H983" s="2"/>
      <c r="I983" s="2"/>
      <c r="J983" s="2"/>
      <c r="K983" s="2"/>
      <c r="L983" s="2"/>
      <c r="M983" s="4"/>
      <c r="N983" s="2"/>
      <c r="O983" s="2"/>
      <c r="P983" s="2"/>
      <c r="Q983" s="2"/>
      <c r="R983" s="5"/>
      <c r="S983" s="2" t="s">
        <v>68</v>
      </c>
      <c r="T983" s="2" t="s">
        <v>68</v>
      </c>
      <c r="U983" s="34"/>
      <c r="V983" s="30" t="str" cm="1">
        <f t="array" ref="V983">_xlfn.IFS(
    D983="","",
    AND(D983="Single Family Residence",OR(X983="Lead",S983="Lead",T983="Lead"),OR(Q983="No",Q983="Unknown",Q983="")),"Tier 1",
    AND(D983="Single Family Residence",OR(X983="GRR",S983="Galvanized",T983="Galvanized",F983="Lead"),OR(Q983="No",Q983="Unknown",Q983="")),"Tier 3",
    AND(D983="Single Family Residence",AI983="Yes",OR(Q983="No",Q983="Unknown",Q983="")),"Tier 4",
    AND(D983&lt;&gt;"Single Family Residence",OR(X983="Lead",AK983="Yes"),OR(Q983="No",Q983="Unknown",Q983="")),"Tier 2",
    OR(Q983="No",Q983="Unknown",Q983=""),"Tier 5",
    Q983="Yes","No Tier",
    TRUE,"")</f>
        <v/>
      </c>
      <c r="W983" s="32" t="str">
        <f t="shared" si="45"/>
        <v>Unknown</v>
      </c>
      <c r="X983" s="32" t="str" cm="1">
        <f t="array" ref="X983">_xlfn.IFS(
    AND(G983="",M983=""), "",
    OR(G983="Lead", G983="Lead Lined Galvanized", M983="Lead", M983="Lead Lined Galvanized"), "Lead",
    AND(G983="GRR", M983="GRR"), "Non-Lead",
    OR(AND(G983="GRR", M983=""), AND(G983="", M983="GRR")), "Non-Lead",
    AND(G983&lt;&gt;"GRR", G983&lt;&gt;"", M983="GRR", OR(I983="Yes", I983="Unknown", I983="")), "GRR",
    AND(G983&lt;&gt;"GRR", G983&lt;&gt;"", M983="GRR", I983="No"), "Non-Lead",
    OR(G983="Unknown", M983="Unknown"), "Unknown",
    OR(NOT(OR(G983="Lead", G983="Lead Lined Galvanized", G983="GRR", G983="Unknown")),
       NOT(OR(M983="Lead", M983="Lead Lined Galvanized", M983="GRR", M983="Unknown"))), "Non-Lead",
    TRUE, ""
)</f>
        <v/>
      </c>
      <c r="Y983" s="31" t="str">
        <f t="shared" si="46"/>
        <v/>
      </c>
      <c r="Z983" s="1" t="b">
        <v>0</v>
      </c>
      <c r="AA983" s="13"/>
      <c r="AB983" s="13"/>
      <c r="AC983" s="13"/>
      <c r="AD983" s="13"/>
      <c r="AE983" s="13"/>
      <c r="AG983" s="32" t="str" cm="1">
        <f t="array" ref="AG983">_xlfn.IFS(AH983="","",AH983="Yes",IF(ISNUMBER(U983),IF(U983&lt;1988,"Yes","No"),"No"),TRUE,"")</f>
        <v/>
      </c>
      <c r="AH983" s="32" t="str">
        <f t="shared" si="47"/>
        <v/>
      </c>
      <c r="AI983" s="32" t="str" cm="1">
        <f t="array" ref="AI983">_xlfn.IFS(AJ983="","",AJ983="Yes",IF(ISNUMBER(U983),IF(U983&lt;1988,"Yes","No"),"No"),TRUE,"No")</f>
        <v>No</v>
      </c>
      <c r="AJ983" s="32" t="str" cm="1">
        <f t="array" ref="AJ983">_xlfn.IFS(AND(S983="",T983=""),"",
     OR(S983="Lead",T983="Lead"),"No",
     OR(S983="Non-Lead Copper",T983="Non-Lead Copper"),"Yes",
     TRUE,"No")</f>
        <v>No</v>
      </c>
      <c r="AK983" s="32" t="str" cm="1">
        <f t="array" ref="AK983">_xlfn.IFS(AND(S983="",T983=""),"",
     OR(S983="Lead",T983="Lead"),"Yes",
     TRUE,"No")</f>
        <v>No</v>
      </c>
    </row>
    <row r="984" spans="1:37">
      <c r="A984" s="28">
        <v>982</v>
      </c>
      <c r="B984" s="2"/>
      <c r="C984" s="2"/>
      <c r="D984" s="3"/>
      <c r="E984" s="2"/>
      <c r="F984" s="5" t="s">
        <v>68</v>
      </c>
      <c r="G984" s="2"/>
      <c r="H984" s="2"/>
      <c r="I984" s="2"/>
      <c r="J984" s="2"/>
      <c r="K984" s="2"/>
      <c r="L984" s="2"/>
      <c r="M984" s="4"/>
      <c r="N984" s="2"/>
      <c r="O984" s="2"/>
      <c r="P984" s="2"/>
      <c r="Q984" s="2"/>
      <c r="R984" s="5"/>
      <c r="S984" s="2" t="s">
        <v>68</v>
      </c>
      <c r="T984" s="2" t="s">
        <v>68</v>
      </c>
      <c r="U984" s="34"/>
      <c r="V984" s="30" t="str" cm="1">
        <f t="array" ref="V984">_xlfn.IFS(
    D984="","",
    AND(D984="Single Family Residence",OR(X984="Lead",S984="Lead",T984="Lead"),OR(Q984="No",Q984="Unknown",Q984="")),"Tier 1",
    AND(D984="Single Family Residence",OR(X984="GRR",S984="Galvanized",T984="Galvanized",F984="Lead"),OR(Q984="No",Q984="Unknown",Q984="")),"Tier 3",
    AND(D984="Single Family Residence",AI984="Yes",OR(Q984="No",Q984="Unknown",Q984="")),"Tier 4",
    AND(D984&lt;&gt;"Single Family Residence",OR(X984="Lead",AK984="Yes"),OR(Q984="No",Q984="Unknown",Q984="")),"Tier 2",
    OR(Q984="No",Q984="Unknown",Q984=""),"Tier 5",
    Q984="Yes","No Tier",
    TRUE,"")</f>
        <v/>
      </c>
      <c r="W984" s="32" t="str">
        <f t="shared" si="45"/>
        <v>Unknown</v>
      </c>
      <c r="X984" s="32" t="str" cm="1">
        <f t="array" ref="X984">_xlfn.IFS(
    AND(G984="",M984=""), "",
    OR(G984="Lead", G984="Lead Lined Galvanized", M984="Lead", M984="Lead Lined Galvanized"), "Lead",
    AND(G984="GRR", M984="GRR"), "Non-Lead",
    OR(AND(G984="GRR", M984=""), AND(G984="", M984="GRR")), "Non-Lead",
    AND(G984&lt;&gt;"GRR", G984&lt;&gt;"", M984="GRR", OR(I984="Yes", I984="Unknown", I984="")), "GRR",
    AND(G984&lt;&gt;"GRR", G984&lt;&gt;"", M984="GRR", I984="No"), "Non-Lead",
    OR(G984="Unknown", M984="Unknown"), "Unknown",
    OR(NOT(OR(G984="Lead", G984="Lead Lined Galvanized", G984="GRR", G984="Unknown")),
       NOT(OR(M984="Lead", M984="Lead Lined Galvanized", M984="GRR", M984="Unknown"))), "Non-Lead",
    TRUE, ""
)</f>
        <v/>
      </c>
      <c r="Y984" s="31" t="str">
        <f t="shared" si="46"/>
        <v/>
      </c>
      <c r="Z984" s="1" t="b">
        <v>0</v>
      </c>
      <c r="AA984" s="13"/>
      <c r="AB984" s="13"/>
      <c r="AC984" s="13"/>
      <c r="AD984" s="13"/>
      <c r="AE984" s="13"/>
      <c r="AG984" s="32" t="str" cm="1">
        <f t="array" ref="AG984">_xlfn.IFS(AH984="","",AH984="Yes",IF(ISNUMBER(U984),IF(U984&lt;1988,"Yes","No"),"No"),TRUE,"")</f>
        <v/>
      </c>
      <c r="AH984" s="32" t="str">
        <f t="shared" si="47"/>
        <v/>
      </c>
      <c r="AI984" s="32" t="str" cm="1">
        <f t="array" ref="AI984">_xlfn.IFS(AJ984="","",AJ984="Yes",IF(ISNUMBER(U984),IF(U984&lt;1988,"Yes","No"),"No"),TRUE,"No")</f>
        <v>No</v>
      </c>
      <c r="AJ984" s="32" t="str" cm="1">
        <f t="array" ref="AJ984">_xlfn.IFS(AND(S984="",T984=""),"",
     OR(S984="Lead",T984="Lead"),"No",
     OR(S984="Non-Lead Copper",T984="Non-Lead Copper"),"Yes",
     TRUE,"No")</f>
        <v>No</v>
      </c>
      <c r="AK984" s="32" t="str" cm="1">
        <f t="array" ref="AK984">_xlfn.IFS(AND(S984="",T984=""),"",
     OR(S984="Lead",T984="Lead"),"Yes",
     TRUE,"No")</f>
        <v>No</v>
      </c>
    </row>
    <row r="985" spans="1:37">
      <c r="A985" s="28">
        <v>983</v>
      </c>
      <c r="B985" s="2"/>
      <c r="C985" s="2"/>
      <c r="D985" s="3"/>
      <c r="E985" s="2"/>
      <c r="F985" s="5" t="s">
        <v>68</v>
      </c>
      <c r="G985" s="2"/>
      <c r="H985" s="2"/>
      <c r="I985" s="2"/>
      <c r="J985" s="2"/>
      <c r="K985" s="2"/>
      <c r="L985" s="2"/>
      <c r="M985" s="4"/>
      <c r="N985" s="2"/>
      <c r="O985" s="2"/>
      <c r="P985" s="2"/>
      <c r="Q985" s="2"/>
      <c r="R985" s="5"/>
      <c r="S985" s="2" t="s">
        <v>68</v>
      </c>
      <c r="T985" s="2" t="s">
        <v>68</v>
      </c>
      <c r="U985" s="34"/>
      <c r="V985" s="30" t="str" cm="1">
        <f t="array" ref="V985">_xlfn.IFS(
    D985="","",
    AND(D985="Single Family Residence",OR(X985="Lead",S985="Lead",T985="Lead"),OR(Q985="No",Q985="Unknown",Q985="")),"Tier 1",
    AND(D985="Single Family Residence",OR(X985="GRR",S985="Galvanized",T985="Galvanized",F985="Lead"),OR(Q985="No",Q985="Unknown",Q985="")),"Tier 3",
    AND(D985="Single Family Residence",AI985="Yes",OR(Q985="No",Q985="Unknown",Q985="")),"Tier 4",
    AND(D985&lt;&gt;"Single Family Residence",OR(X985="Lead",AK985="Yes"),OR(Q985="No",Q985="Unknown",Q985="")),"Tier 2",
    OR(Q985="No",Q985="Unknown",Q985=""),"Tier 5",
    Q985="Yes","No Tier",
    TRUE,"")</f>
        <v/>
      </c>
      <c r="W985" s="32" t="str">
        <f t="shared" si="45"/>
        <v>Unknown</v>
      </c>
      <c r="X985" s="32" t="str" cm="1">
        <f t="array" ref="X985">_xlfn.IFS(
    AND(G985="",M985=""), "",
    OR(G985="Lead", G985="Lead Lined Galvanized", M985="Lead", M985="Lead Lined Galvanized"), "Lead",
    AND(G985="GRR", M985="GRR"), "Non-Lead",
    OR(AND(G985="GRR", M985=""), AND(G985="", M985="GRR")), "Non-Lead",
    AND(G985&lt;&gt;"GRR", G985&lt;&gt;"", M985="GRR", OR(I985="Yes", I985="Unknown", I985="")), "GRR",
    AND(G985&lt;&gt;"GRR", G985&lt;&gt;"", M985="GRR", I985="No"), "Non-Lead",
    OR(G985="Unknown", M985="Unknown"), "Unknown",
    OR(NOT(OR(G985="Lead", G985="Lead Lined Galvanized", G985="GRR", G985="Unknown")),
       NOT(OR(M985="Lead", M985="Lead Lined Galvanized", M985="GRR", M985="Unknown"))), "Non-Lead",
    TRUE, ""
)</f>
        <v/>
      </c>
      <c r="Y985" s="31" t="str">
        <f t="shared" si="46"/>
        <v/>
      </c>
      <c r="Z985" s="1" t="b">
        <v>0</v>
      </c>
      <c r="AA985" s="13"/>
      <c r="AB985" s="13"/>
      <c r="AC985" s="13"/>
      <c r="AD985" s="13"/>
      <c r="AE985" s="13"/>
      <c r="AG985" s="32" t="str" cm="1">
        <f t="array" ref="AG985">_xlfn.IFS(AH985="","",AH985="Yes",IF(ISNUMBER(U985),IF(U985&lt;1988,"Yes","No"),"No"),TRUE,"")</f>
        <v/>
      </c>
      <c r="AH985" s="32" t="str">
        <f t="shared" si="47"/>
        <v/>
      </c>
      <c r="AI985" s="32" t="str" cm="1">
        <f t="array" ref="AI985">_xlfn.IFS(AJ985="","",AJ985="Yes",IF(ISNUMBER(U985),IF(U985&lt;1988,"Yes","No"),"No"),TRUE,"No")</f>
        <v>No</v>
      </c>
      <c r="AJ985" s="32" t="str" cm="1">
        <f t="array" ref="AJ985">_xlfn.IFS(AND(S985="",T985=""),"",
     OR(S985="Lead",T985="Lead"),"No",
     OR(S985="Non-Lead Copper",T985="Non-Lead Copper"),"Yes",
     TRUE,"No")</f>
        <v>No</v>
      </c>
      <c r="AK985" s="32" t="str" cm="1">
        <f t="array" ref="AK985">_xlfn.IFS(AND(S985="",T985=""),"",
     OR(S985="Lead",T985="Lead"),"Yes",
     TRUE,"No")</f>
        <v>No</v>
      </c>
    </row>
    <row r="986" spans="1:37">
      <c r="A986" s="28">
        <v>984</v>
      </c>
      <c r="B986" s="2"/>
      <c r="C986" s="2"/>
      <c r="D986" s="3"/>
      <c r="E986" s="2"/>
      <c r="F986" s="5" t="s">
        <v>68</v>
      </c>
      <c r="G986" s="2"/>
      <c r="H986" s="2"/>
      <c r="I986" s="2"/>
      <c r="J986" s="2"/>
      <c r="K986" s="2"/>
      <c r="L986" s="2"/>
      <c r="M986" s="4"/>
      <c r="N986" s="2"/>
      <c r="O986" s="2"/>
      <c r="P986" s="2"/>
      <c r="Q986" s="2"/>
      <c r="R986" s="5"/>
      <c r="S986" s="2" t="s">
        <v>68</v>
      </c>
      <c r="T986" s="2" t="s">
        <v>68</v>
      </c>
      <c r="U986" s="34"/>
      <c r="V986" s="30" t="str" cm="1">
        <f t="array" ref="V986">_xlfn.IFS(
    D986="","",
    AND(D986="Single Family Residence",OR(X986="Lead",S986="Lead",T986="Lead"),OR(Q986="No",Q986="Unknown",Q986="")),"Tier 1",
    AND(D986="Single Family Residence",OR(X986="GRR",S986="Galvanized",T986="Galvanized",F986="Lead"),OR(Q986="No",Q986="Unknown",Q986="")),"Tier 3",
    AND(D986="Single Family Residence",AI986="Yes",OR(Q986="No",Q986="Unknown",Q986="")),"Tier 4",
    AND(D986&lt;&gt;"Single Family Residence",OR(X986="Lead",AK986="Yes"),OR(Q986="No",Q986="Unknown",Q986="")),"Tier 2",
    OR(Q986="No",Q986="Unknown",Q986=""),"Tier 5",
    Q986="Yes","No Tier",
    TRUE,"")</f>
        <v/>
      </c>
      <c r="W986" s="32" t="str">
        <f t="shared" si="45"/>
        <v>Unknown</v>
      </c>
      <c r="X986" s="32" t="str" cm="1">
        <f t="array" ref="X986">_xlfn.IFS(
    AND(G986="",M986=""), "",
    OR(G986="Lead", G986="Lead Lined Galvanized", M986="Lead", M986="Lead Lined Galvanized"), "Lead",
    AND(G986="GRR", M986="GRR"), "Non-Lead",
    OR(AND(G986="GRR", M986=""), AND(G986="", M986="GRR")), "Non-Lead",
    AND(G986&lt;&gt;"GRR", G986&lt;&gt;"", M986="GRR", OR(I986="Yes", I986="Unknown", I986="")), "GRR",
    AND(G986&lt;&gt;"GRR", G986&lt;&gt;"", M986="GRR", I986="No"), "Non-Lead",
    OR(G986="Unknown", M986="Unknown"), "Unknown",
    OR(NOT(OR(G986="Lead", G986="Lead Lined Galvanized", G986="GRR", G986="Unknown")),
       NOT(OR(M986="Lead", M986="Lead Lined Galvanized", M986="GRR", M986="Unknown"))), "Non-Lead",
    TRUE, ""
)</f>
        <v/>
      </c>
      <c r="Y986" s="31" t="str">
        <f t="shared" si="46"/>
        <v/>
      </c>
      <c r="Z986" s="1" t="b">
        <v>0</v>
      </c>
      <c r="AA986" s="13"/>
      <c r="AB986" s="13"/>
      <c r="AC986" s="13"/>
      <c r="AD986" s="13"/>
      <c r="AE986" s="13"/>
      <c r="AG986" s="32" t="str" cm="1">
        <f t="array" ref="AG986">_xlfn.IFS(AH986="","",AH986="Yes",IF(ISNUMBER(U986),IF(U986&lt;1988,"Yes","No"),"No"),TRUE,"")</f>
        <v/>
      </c>
      <c r="AH986" s="32" t="str">
        <f t="shared" si="47"/>
        <v/>
      </c>
      <c r="AI986" s="32" t="str" cm="1">
        <f t="array" ref="AI986">_xlfn.IFS(AJ986="","",AJ986="Yes",IF(ISNUMBER(U986),IF(U986&lt;1988,"Yes","No"),"No"),TRUE,"No")</f>
        <v>No</v>
      </c>
      <c r="AJ986" s="32" t="str" cm="1">
        <f t="array" ref="AJ986">_xlfn.IFS(AND(S986="",T986=""),"",
     OR(S986="Lead",T986="Lead"),"No",
     OR(S986="Non-Lead Copper",T986="Non-Lead Copper"),"Yes",
     TRUE,"No")</f>
        <v>No</v>
      </c>
      <c r="AK986" s="32" t="str" cm="1">
        <f t="array" ref="AK986">_xlfn.IFS(AND(S986="",T986=""),"",
     OR(S986="Lead",T986="Lead"),"Yes",
     TRUE,"No")</f>
        <v>No</v>
      </c>
    </row>
    <row r="987" spans="1:37">
      <c r="A987" s="28">
        <v>985</v>
      </c>
      <c r="B987" s="2"/>
      <c r="C987" s="2"/>
      <c r="D987" s="3"/>
      <c r="E987" s="2"/>
      <c r="F987" s="5" t="s">
        <v>68</v>
      </c>
      <c r="G987" s="2"/>
      <c r="H987" s="2"/>
      <c r="I987" s="2"/>
      <c r="J987" s="2"/>
      <c r="K987" s="2"/>
      <c r="L987" s="2"/>
      <c r="M987" s="4"/>
      <c r="N987" s="2"/>
      <c r="O987" s="2"/>
      <c r="P987" s="2"/>
      <c r="Q987" s="2"/>
      <c r="R987" s="5"/>
      <c r="S987" s="2" t="s">
        <v>68</v>
      </c>
      <c r="T987" s="2" t="s">
        <v>68</v>
      </c>
      <c r="U987" s="34"/>
      <c r="V987" s="30" t="str" cm="1">
        <f t="array" ref="V987">_xlfn.IFS(
    D987="","",
    AND(D987="Single Family Residence",OR(X987="Lead",S987="Lead",T987="Lead"),OR(Q987="No",Q987="Unknown",Q987="")),"Tier 1",
    AND(D987="Single Family Residence",OR(X987="GRR",S987="Galvanized",T987="Galvanized",F987="Lead"),OR(Q987="No",Q987="Unknown",Q987="")),"Tier 3",
    AND(D987="Single Family Residence",AI987="Yes",OR(Q987="No",Q987="Unknown",Q987="")),"Tier 4",
    AND(D987&lt;&gt;"Single Family Residence",OR(X987="Lead",AK987="Yes"),OR(Q987="No",Q987="Unknown",Q987="")),"Tier 2",
    OR(Q987="No",Q987="Unknown",Q987=""),"Tier 5",
    Q987="Yes","No Tier",
    TRUE,"")</f>
        <v/>
      </c>
      <c r="W987" s="32" t="str">
        <f t="shared" si="45"/>
        <v>Unknown</v>
      </c>
      <c r="X987" s="32" t="str" cm="1">
        <f t="array" ref="X987">_xlfn.IFS(
    AND(G987="",M987=""), "",
    OR(G987="Lead", G987="Lead Lined Galvanized", M987="Lead", M987="Lead Lined Galvanized"), "Lead",
    AND(G987="GRR", M987="GRR"), "Non-Lead",
    OR(AND(G987="GRR", M987=""), AND(G987="", M987="GRR")), "Non-Lead",
    AND(G987&lt;&gt;"GRR", G987&lt;&gt;"", M987="GRR", OR(I987="Yes", I987="Unknown", I987="")), "GRR",
    AND(G987&lt;&gt;"GRR", G987&lt;&gt;"", M987="GRR", I987="No"), "Non-Lead",
    OR(G987="Unknown", M987="Unknown"), "Unknown",
    OR(NOT(OR(G987="Lead", G987="Lead Lined Galvanized", G987="GRR", G987="Unknown")),
       NOT(OR(M987="Lead", M987="Lead Lined Galvanized", M987="GRR", M987="Unknown"))), "Non-Lead",
    TRUE, ""
)</f>
        <v/>
      </c>
      <c r="Y987" s="31" t="str">
        <f t="shared" si="46"/>
        <v/>
      </c>
      <c r="Z987" s="1" t="b">
        <v>0</v>
      </c>
      <c r="AA987" s="13"/>
      <c r="AB987" s="13"/>
      <c r="AC987" s="13"/>
      <c r="AD987" s="13"/>
      <c r="AE987" s="13"/>
      <c r="AG987" s="32" t="str" cm="1">
        <f t="array" ref="AG987">_xlfn.IFS(AH987="","",AH987="Yes",IF(ISNUMBER(U987),IF(U987&lt;1988,"Yes","No"),"No"),TRUE,"")</f>
        <v/>
      </c>
      <c r="AH987" s="32" t="str">
        <f t="shared" si="47"/>
        <v/>
      </c>
      <c r="AI987" s="32" t="str" cm="1">
        <f t="array" ref="AI987">_xlfn.IFS(AJ987="","",AJ987="Yes",IF(ISNUMBER(U987),IF(U987&lt;1988,"Yes","No"),"No"),TRUE,"No")</f>
        <v>No</v>
      </c>
      <c r="AJ987" s="32" t="str" cm="1">
        <f t="array" ref="AJ987">_xlfn.IFS(AND(S987="",T987=""),"",
     OR(S987="Lead",T987="Lead"),"No",
     OR(S987="Non-Lead Copper",T987="Non-Lead Copper"),"Yes",
     TRUE,"No")</f>
        <v>No</v>
      </c>
      <c r="AK987" s="32" t="str" cm="1">
        <f t="array" ref="AK987">_xlfn.IFS(AND(S987="",T987=""),"",
     OR(S987="Lead",T987="Lead"),"Yes",
     TRUE,"No")</f>
        <v>No</v>
      </c>
    </row>
    <row r="988" spans="1:37">
      <c r="A988" s="28">
        <v>986</v>
      </c>
      <c r="B988" s="2"/>
      <c r="C988" s="2"/>
      <c r="D988" s="3"/>
      <c r="E988" s="2"/>
      <c r="F988" s="5" t="s">
        <v>68</v>
      </c>
      <c r="G988" s="2"/>
      <c r="H988" s="2"/>
      <c r="I988" s="2"/>
      <c r="J988" s="2"/>
      <c r="K988" s="2"/>
      <c r="L988" s="2"/>
      <c r="M988" s="4"/>
      <c r="N988" s="2"/>
      <c r="O988" s="2"/>
      <c r="P988" s="2"/>
      <c r="Q988" s="2"/>
      <c r="R988" s="5"/>
      <c r="S988" s="2" t="s">
        <v>68</v>
      </c>
      <c r="T988" s="2" t="s">
        <v>68</v>
      </c>
      <c r="U988" s="34"/>
      <c r="V988" s="30" t="str" cm="1">
        <f t="array" ref="V988">_xlfn.IFS(
    D988="","",
    AND(D988="Single Family Residence",OR(X988="Lead",S988="Lead",T988="Lead"),OR(Q988="No",Q988="Unknown",Q988="")),"Tier 1",
    AND(D988="Single Family Residence",OR(X988="GRR",S988="Galvanized",T988="Galvanized",F988="Lead"),OR(Q988="No",Q988="Unknown",Q988="")),"Tier 3",
    AND(D988="Single Family Residence",AI988="Yes",OR(Q988="No",Q988="Unknown",Q988="")),"Tier 4",
    AND(D988&lt;&gt;"Single Family Residence",OR(X988="Lead",AK988="Yes"),OR(Q988="No",Q988="Unknown",Q988="")),"Tier 2",
    OR(Q988="No",Q988="Unknown",Q988=""),"Tier 5",
    Q988="Yes","No Tier",
    TRUE,"")</f>
        <v/>
      </c>
      <c r="W988" s="32" t="str">
        <f t="shared" si="45"/>
        <v>Unknown</v>
      </c>
      <c r="X988" s="32" t="str" cm="1">
        <f t="array" ref="X988">_xlfn.IFS(
    AND(G988="",M988=""), "",
    OR(G988="Lead", G988="Lead Lined Galvanized", M988="Lead", M988="Lead Lined Galvanized"), "Lead",
    AND(G988="GRR", M988="GRR"), "Non-Lead",
    OR(AND(G988="GRR", M988=""), AND(G988="", M988="GRR")), "Non-Lead",
    AND(G988&lt;&gt;"GRR", G988&lt;&gt;"", M988="GRR", OR(I988="Yes", I988="Unknown", I988="")), "GRR",
    AND(G988&lt;&gt;"GRR", G988&lt;&gt;"", M988="GRR", I988="No"), "Non-Lead",
    OR(G988="Unknown", M988="Unknown"), "Unknown",
    OR(NOT(OR(G988="Lead", G988="Lead Lined Galvanized", G988="GRR", G988="Unknown")),
       NOT(OR(M988="Lead", M988="Lead Lined Galvanized", M988="GRR", M988="Unknown"))), "Non-Lead",
    TRUE, ""
)</f>
        <v/>
      </c>
      <c r="Y988" s="31" t="str">
        <f t="shared" si="46"/>
        <v/>
      </c>
      <c r="Z988" s="1" t="b">
        <v>0</v>
      </c>
      <c r="AA988" s="13"/>
      <c r="AB988" s="13"/>
      <c r="AC988" s="13"/>
      <c r="AD988" s="13"/>
      <c r="AE988" s="13"/>
      <c r="AG988" s="32" t="str" cm="1">
        <f t="array" ref="AG988">_xlfn.IFS(AH988="","",AH988="Yes",IF(ISNUMBER(U988),IF(U988&lt;1988,"Yes","No"),"No"),TRUE,"")</f>
        <v/>
      </c>
      <c r="AH988" s="32" t="str">
        <f t="shared" si="47"/>
        <v/>
      </c>
      <c r="AI988" s="32" t="str" cm="1">
        <f t="array" ref="AI988">_xlfn.IFS(AJ988="","",AJ988="Yes",IF(ISNUMBER(U988),IF(U988&lt;1988,"Yes","No"),"No"),TRUE,"No")</f>
        <v>No</v>
      </c>
      <c r="AJ988" s="32" t="str" cm="1">
        <f t="array" ref="AJ988">_xlfn.IFS(AND(S988="",T988=""),"",
     OR(S988="Lead",T988="Lead"),"No",
     OR(S988="Non-Lead Copper",T988="Non-Lead Copper"),"Yes",
     TRUE,"No")</f>
        <v>No</v>
      </c>
      <c r="AK988" s="32" t="str" cm="1">
        <f t="array" ref="AK988">_xlfn.IFS(AND(S988="",T988=""),"",
     OR(S988="Lead",T988="Lead"),"Yes",
     TRUE,"No")</f>
        <v>No</v>
      </c>
    </row>
    <row r="989" spans="1:37">
      <c r="A989" s="28">
        <v>987</v>
      </c>
      <c r="B989" s="2"/>
      <c r="C989" s="2"/>
      <c r="D989" s="3"/>
      <c r="E989" s="2"/>
      <c r="F989" s="5" t="s">
        <v>68</v>
      </c>
      <c r="G989" s="2"/>
      <c r="H989" s="2"/>
      <c r="I989" s="2"/>
      <c r="J989" s="2"/>
      <c r="K989" s="2"/>
      <c r="L989" s="2"/>
      <c r="M989" s="4"/>
      <c r="N989" s="2"/>
      <c r="O989" s="2"/>
      <c r="P989" s="2"/>
      <c r="Q989" s="2"/>
      <c r="R989" s="5"/>
      <c r="S989" s="2" t="s">
        <v>68</v>
      </c>
      <c r="T989" s="2" t="s">
        <v>68</v>
      </c>
      <c r="U989" s="34"/>
      <c r="V989" s="30" t="str" cm="1">
        <f t="array" ref="V989">_xlfn.IFS(
    D989="","",
    AND(D989="Single Family Residence",OR(X989="Lead",S989="Lead",T989="Lead"),OR(Q989="No",Q989="Unknown",Q989="")),"Tier 1",
    AND(D989="Single Family Residence",OR(X989="GRR",S989="Galvanized",T989="Galvanized",F989="Lead"),OR(Q989="No",Q989="Unknown",Q989="")),"Tier 3",
    AND(D989="Single Family Residence",AI989="Yes",OR(Q989="No",Q989="Unknown",Q989="")),"Tier 4",
    AND(D989&lt;&gt;"Single Family Residence",OR(X989="Lead",AK989="Yes"),OR(Q989="No",Q989="Unknown",Q989="")),"Tier 2",
    OR(Q989="No",Q989="Unknown",Q989=""),"Tier 5",
    Q989="Yes","No Tier",
    TRUE,"")</f>
        <v/>
      </c>
      <c r="W989" s="32" t="str">
        <f t="shared" si="45"/>
        <v>Unknown</v>
      </c>
      <c r="X989" s="32" t="str" cm="1">
        <f t="array" ref="X989">_xlfn.IFS(
    AND(G989="",M989=""), "",
    OR(G989="Lead", G989="Lead Lined Galvanized", M989="Lead", M989="Lead Lined Galvanized"), "Lead",
    AND(G989="GRR", M989="GRR"), "Non-Lead",
    OR(AND(G989="GRR", M989=""), AND(G989="", M989="GRR")), "Non-Lead",
    AND(G989&lt;&gt;"GRR", G989&lt;&gt;"", M989="GRR", OR(I989="Yes", I989="Unknown", I989="")), "GRR",
    AND(G989&lt;&gt;"GRR", G989&lt;&gt;"", M989="GRR", I989="No"), "Non-Lead",
    OR(G989="Unknown", M989="Unknown"), "Unknown",
    OR(NOT(OR(G989="Lead", G989="Lead Lined Galvanized", G989="GRR", G989="Unknown")),
       NOT(OR(M989="Lead", M989="Lead Lined Galvanized", M989="GRR", M989="Unknown"))), "Non-Lead",
    TRUE, ""
)</f>
        <v/>
      </c>
      <c r="Y989" s="31" t="str">
        <f t="shared" si="46"/>
        <v/>
      </c>
      <c r="Z989" s="1" t="b">
        <v>0</v>
      </c>
      <c r="AA989" s="13"/>
      <c r="AB989" s="13"/>
      <c r="AC989" s="13"/>
      <c r="AD989" s="13"/>
      <c r="AE989" s="13"/>
      <c r="AG989" s="32" t="str" cm="1">
        <f t="array" ref="AG989">_xlfn.IFS(AH989="","",AH989="Yes",IF(ISNUMBER(U989),IF(U989&lt;1988,"Yes","No"),"No"),TRUE,"")</f>
        <v/>
      </c>
      <c r="AH989" s="32" t="str">
        <f t="shared" si="47"/>
        <v/>
      </c>
      <c r="AI989" s="32" t="str" cm="1">
        <f t="array" ref="AI989">_xlfn.IFS(AJ989="","",AJ989="Yes",IF(ISNUMBER(U989),IF(U989&lt;1988,"Yes","No"),"No"),TRUE,"No")</f>
        <v>No</v>
      </c>
      <c r="AJ989" s="32" t="str" cm="1">
        <f t="array" ref="AJ989">_xlfn.IFS(AND(S989="",T989=""),"",
     OR(S989="Lead",T989="Lead"),"No",
     OR(S989="Non-Lead Copper",T989="Non-Lead Copper"),"Yes",
     TRUE,"No")</f>
        <v>No</v>
      </c>
      <c r="AK989" s="32" t="str" cm="1">
        <f t="array" ref="AK989">_xlfn.IFS(AND(S989="",T989=""),"",
     OR(S989="Lead",T989="Lead"),"Yes",
     TRUE,"No")</f>
        <v>No</v>
      </c>
    </row>
    <row r="990" spans="1:37">
      <c r="A990" s="28">
        <v>988</v>
      </c>
      <c r="B990" s="2"/>
      <c r="C990" s="2"/>
      <c r="D990" s="3"/>
      <c r="E990" s="2"/>
      <c r="F990" s="5" t="s">
        <v>68</v>
      </c>
      <c r="G990" s="2"/>
      <c r="H990" s="2"/>
      <c r="I990" s="2"/>
      <c r="J990" s="2"/>
      <c r="K990" s="2"/>
      <c r="L990" s="2"/>
      <c r="M990" s="4"/>
      <c r="N990" s="2"/>
      <c r="O990" s="2"/>
      <c r="P990" s="2"/>
      <c r="Q990" s="2"/>
      <c r="R990" s="5"/>
      <c r="S990" s="2" t="s">
        <v>68</v>
      </c>
      <c r="T990" s="2" t="s">
        <v>68</v>
      </c>
      <c r="U990" s="34"/>
      <c r="V990" s="30" t="str" cm="1">
        <f t="array" ref="V990">_xlfn.IFS(
    D990="","",
    AND(D990="Single Family Residence",OR(X990="Lead",S990="Lead",T990="Lead"),OR(Q990="No",Q990="Unknown",Q990="")),"Tier 1",
    AND(D990="Single Family Residence",OR(X990="GRR",S990="Galvanized",T990="Galvanized",F990="Lead"),OR(Q990="No",Q990="Unknown",Q990="")),"Tier 3",
    AND(D990="Single Family Residence",AI990="Yes",OR(Q990="No",Q990="Unknown",Q990="")),"Tier 4",
    AND(D990&lt;&gt;"Single Family Residence",OR(X990="Lead",AK990="Yes"),OR(Q990="No",Q990="Unknown",Q990="")),"Tier 2",
    OR(Q990="No",Q990="Unknown",Q990=""),"Tier 5",
    Q990="Yes","No Tier",
    TRUE,"")</f>
        <v/>
      </c>
      <c r="W990" s="32" t="str">
        <f t="shared" si="45"/>
        <v>Unknown</v>
      </c>
      <c r="X990" s="32" t="str" cm="1">
        <f t="array" ref="X990">_xlfn.IFS(
    AND(G990="",M990=""), "",
    OR(G990="Lead", G990="Lead Lined Galvanized", M990="Lead", M990="Lead Lined Galvanized"), "Lead",
    AND(G990="GRR", M990="GRR"), "Non-Lead",
    OR(AND(G990="GRR", M990=""), AND(G990="", M990="GRR")), "Non-Lead",
    AND(G990&lt;&gt;"GRR", G990&lt;&gt;"", M990="GRR", OR(I990="Yes", I990="Unknown", I990="")), "GRR",
    AND(G990&lt;&gt;"GRR", G990&lt;&gt;"", M990="GRR", I990="No"), "Non-Lead",
    OR(G990="Unknown", M990="Unknown"), "Unknown",
    OR(NOT(OR(G990="Lead", G990="Lead Lined Galvanized", G990="GRR", G990="Unknown")),
       NOT(OR(M990="Lead", M990="Lead Lined Galvanized", M990="GRR", M990="Unknown"))), "Non-Lead",
    TRUE, ""
)</f>
        <v/>
      </c>
      <c r="Y990" s="31" t="str">
        <f t="shared" si="46"/>
        <v/>
      </c>
      <c r="Z990" s="1" t="b">
        <v>0</v>
      </c>
      <c r="AA990" s="13"/>
      <c r="AB990" s="13"/>
      <c r="AC990" s="13"/>
      <c r="AD990" s="13"/>
      <c r="AE990" s="13"/>
      <c r="AG990" s="32" t="str" cm="1">
        <f t="array" ref="AG990">_xlfn.IFS(AH990="","",AH990="Yes",IF(ISNUMBER(U990),IF(U990&lt;1988,"Yes","No"),"No"),TRUE,"")</f>
        <v/>
      </c>
      <c r="AH990" s="32" t="str">
        <f t="shared" si="47"/>
        <v/>
      </c>
      <c r="AI990" s="32" t="str" cm="1">
        <f t="array" ref="AI990">_xlfn.IFS(AJ990="","",AJ990="Yes",IF(ISNUMBER(U990),IF(U990&lt;1988,"Yes","No"),"No"),TRUE,"No")</f>
        <v>No</v>
      </c>
      <c r="AJ990" s="32" t="str" cm="1">
        <f t="array" ref="AJ990">_xlfn.IFS(AND(S990="",T990=""),"",
     OR(S990="Lead",T990="Lead"),"No",
     OR(S990="Non-Lead Copper",T990="Non-Lead Copper"),"Yes",
     TRUE,"No")</f>
        <v>No</v>
      </c>
      <c r="AK990" s="32" t="str" cm="1">
        <f t="array" ref="AK990">_xlfn.IFS(AND(S990="",T990=""),"",
     OR(S990="Lead",T990="Lead"),"Yes",
     TRUE,"No")</f>
        <v>No</v>
      </c>
    </row>
    <row r="991" spans="1:37">
      <c r="A991" s="28">
        <v>989</v>
      </c>
      <c r="B991" s="2"/>
      <c r="C991" s="2"/>
      <c r="D991" s="3"/>
      <c r="E991" s="2"/>
      <c r="F991" s="5" t="s">
        <v>68</v>
      </c>
      <c r="G991" s="2"/>
      <c r="H991" s="2"/>
      <c r="I991" s="2"/>
      <c r="J991" s="2"/>
      <c r="K991" s="2"/>
      <c r="L991" s="2"/>
      <c r="M991" s="4"/>
      <c r="N991" s="2"/>
      <c r="O991" s="2"/>
      <c r="P991" s="2"/>
      <c r="Q991" s="2"/>
      <c r="R991" s="5"/>
      <c r="S991" s="2" t="s">
        <v>68</v>
      </c>
      <c r="T991" s="2" t="s">
        <v>68</v>
      </c>
      <c r="U991" s="34"/>
      <c r="V991" s="30" t="str" cm="1">
        <f t="array" ref="V991">_xlfn.IFS(
    D991="","",
    AND(D991="Single Family Residence",OR(X991="Lead",S991="Lead",T991="Lead"),OR(Q991="No",Q991="Unknown",Q991="")),"Tier 1",
    AND(D991="Single Family Residence",OR(X991="GRR",S991="Galvanized",T991="Galvanized",F991="Lead"),OR(Q991="No",Q991="Unknown",Q991="")),"Tier 3",
    AND(D991="Single Family Residence",AI991="Yes",OR(Q991="No",Q991="Unknown",Q991="")),"Tier 4",
    AND(D991&lt;&gt;"Single Family Residence",OR(X991="Lead",AK991="Yes"),OR(Q991="No",Q991="Unknown",Q991="")),"Tier 2",
    OR(Q991="No",Q991="Unknown",Q991=""),"Tier 5",
    Q991="Yes","No Tier",
    TRUE,"")</f>
        <v/>
      </c>
      <c r="W991" s="32" t="str">
        <f t="shared" si="45"/>
        <v>Unknown</v>
      </c>
      <c r="X991" s="32" t="str" cm="1">
        <f t="array" ref="X991">_xlfn.IFS(
    AND(G991="",M991=""), "",
    OR(G991="Lead", G991="Lead Lined Galvanized", M991="Lead", M991="Lead Lined Galvanized"), "Lead",
    AND(G991="GRR", M991="GRR"), "Non-Lead",
    OR(AND(G991="GRR", M991=""), AND(G991="", M991="GRR")), "Non-Lead",
    AND(G991&lt;&gt;"GRR", G991&lt;&gt;"", M991="GRR", OR(I991="Yes", I991="Unknown", I991="")), "GRR",
    AND(G991&lt;&gt;"GRR", G991&lt;&gt;"", M991="GRR", I991="No"), "Non-Lead",
    OR(G991="Unknown", M991="Unknown"), "Unknown",
    OR(NOT(OR(G991="Lead", G991="Lead Lined Galvanized", G991="GRR", G991="Unknown")),
       NOT(OR(M991="Lead", M991="Lead Lined Galvanized", M991="GRR", M991="Unknown"))), "Non-Lead",
    TRUE, ""
)</f>
        <v/>
      </c>
      <c r="Y991" s="31" t="str">
        <f t="shared" si="46"/>
        <v/>
      </c>
      <c r="Z991" s="1" t="b">
        <v>0</v>
      </c>
      <c r="AA991" s="13"/>
      <c r="AB991" s="13"/>
      <c r="AC991" s="13"/>
      <c r="AD991" s="13"/>
      <c r="AE991" s="13"/>
      <c r="AG991" s="32" t="str" cm="1">
        <f t="array" ref="AG991">_xlfn.IFS(AH991="","",AH991="Yes",IF(ISNUMBER(U991),IF(U991&lt;1988,"Yes","No"),"No"),TRUE,"")</f>
        <v/>
      </c>
      <c r="AH991" s="32" t="str">
        <f t="shared" si="47"/>
        <v/>
      </c>
      <c r="AI991" s="32" t="str" cm="1">
        <f t="array" ref="AI991">_xlfn.IFS(AJ991="","",AJ991="Yes",IF(ISNUMBER(U991),IF(U991&lt;1988,"Yes","No"),"No"),TRUE,"No")</f>
        <v>No</v>
      </c>
      <c r="AJ991" s="32" t="str" cm="1">
        <f t="array" ref="AJ991">_xlfn.IFS(AND(S991="",T991=""),"",
     OR(S991="Lead",T991="Lead"),"No",
     OR(S991="Non-Lead Copper",T991="Non-Lead Copper"),"Yes",
     TRUE,"No")</f>
        <v>No</v>
      </c>
      <c r="AK991" s="32" t="str" cm="1">
        <f t="array" ref="AK991">_xlfn.IFS(AND(S991="",T991=""),"",
     OR(S991="Lead",T991="Lead"),"Yes",
     TRUE,"No")</f>
        <v>No</v>
      </c>
    </row>
    <row r="992" spans="1:37">
      <c r="A992" s="28">
        <v>990</v>
      </c>
      <c r="B992" s="2"/>
      <c r="C992" s="2"/>
      <c r="D992" s="3"/>
      <c r="E992" s="2"/>
      <c r="F992" s="5" t="s">
        <v>68</v>
      </c>
      <c r="G992" s="2"/>
      <c r="H992" s="2"/>
      <c r="I992" s="2"/>
      <c r="J992" s="2"/>
      <c r="K992" s="2"/>
      <c r="L992" s="2"/>
      <c r="M992" s="4"/>
      <c r="N992" s="2"/>
      <c r="O992" s="2"/>
      <c r="P992" s="2"/>
      <c r="Q992" s="2"/>
      <c r="R992" s="5"/>
      <c r="S992" s="2" t="s">
        <v>68</v>
      </c>
      <c r="T992" s="2" t="s">
        <v>68</v>
      </c>
      <c r="U992" s="34"/>
      <c r="V992" s="30" t="str" cm="1">
        <f t="array" ref="V992">_xlfn.IFS(
    D992="","",
    AND(D992="Single Family Residence",OR(X992="Lead",S992="Lead",T992="Lead"),OR(Q992="No",Q992="Unknown",Q992="")),"Tier 1",
    AND(D992="Single Family Residence",OR(X992="GRR",S992="Galvanized",T992="Galvanized",F992="Lead"),OR(Q992="No",Q992="Unknown",Q992="")),"Tier 3",
    AND(D992="Single Family Residence",AI992="Yes",OR(Q992="No",Q992="Unknown",Q992="")),"Tier 4",
    AND(D992&lt;&gt;"Single Family Residence",OR(X992="Lead",AK992="Yes"),OR(Q992="No",Q992="Unknown",Q992="")),"Tier 2",
    OR(Q992="No",Q992="Unknown",Q992=""),"Tier 5",
    Q992="Yes","No Tier",
    TRUE,"")</f>
        <v/>
      </c>
      <c r="W992" s="32" t="str">
        <f t="shared" si="45"/>
        <v>Unknown</v>
      </c>
      <c r="X992" s="32" t="str" cm="1">
        <f t="array" ref="X992">_xlfn.IFS(
    AND(G992="",M992=""), "",
    OR(G992="Lead", G992="Lead Lined Galvanized", M992="Lead", M992="Lead Lined Galvanized"), "Lead",
    AND(G992="GRR", M992="GRR"), "Non-Lead",
    OR(AND(G992="GRR", M992=""), AND(G992="", M992="GRR")), "Non-Lead",
    AND(G992&lt;&gt;"GRR", G992&lt;&gt;"", M992="GRR", OR(I992="Yes", I992="Unknown", I992="")), "GRR",
    AND(G992&lt;&gt;"GRR", G992&lt;&gt;"", M992="GRR", I992="No"), "Non-Lead",
    OR(G992="Unknown", M992="Unknown"), "Unknown",
    OR(NOT(OR(G992="Lead", G992="Lead Lined Galvanized", G992="GRR", G992="Unknown")),
       NOT(OR(M992="Lead", M992="Lead Lined Galvanized", M992="GRR", M992="Unknown"))), "Non-Lead",
    TRUE, ""
)</f>
        <v/>
      </c>
      <c r="Y992" s="31" t="str">
        <f t="shared" si="46"/>
        <v/>
      </c>
      <c r="Z992" s="1" t="b">
        <v>0</v>
      </c>
      <c r="AA992" s="13"/>
      <c r="AB992" s="13"/>
      <c r="AC992" s="13"/>
      <c r="AD992" s="13"/>
      <c r="AE992" s="13"/>
      <c r="AG992" s="32" t="str" cm="1">
        <f t="array" ref="AG992">_xlfn.IFS(AH992="","",AH992="Yes",IF(ISNUMBER(U992),IF(U992&lt;1988,"Yes","No"),"No"),TRUE,"")</f>
        <v/>
      </c>
      <c r="AH992" s="32" t="str">
        <f t="shared" si="47"/>
        <v/>
      </c>
      <c r="AI992" s="32" t="str" cm="1">
        <f t="array" ref="AI992">_xlfn.IFS(AJ992="","",AJ992="Yes",IF(ISNUMBER(U992),IF(U992&lt;1988,"Yes","No"),"No"),TRUE,"No")</f>
        <v>No</v>
      </c>
      <c r="AJ992" s="32" t="str" cm="1">
        <f t="array" ref="AJ992">_xlfn.IFS(AND(S992="",T992=""),"",
     OR(S992="Lead",T992="Lead"),"No",
     OR(S992="Non-Lead Copper",T992="Non-Lead Copper"),"Yes",
     TRUE,"No")</f>
        <v>No</v>
      </c>
      <c r="AK992" s="32" t="str" cm="1">
        <f t="array" ref="AK992">_xlfn.IFS(AND(S992="",T992=""),"",
     OR(S992="Lead",T992="Lead"),"Yes",
     TRUE,"No")</f>
        <v>No</v>
      </c>
    </row>
    <row r="993" spans="1:37">
      <c r="A993" s="28">
        <v>991</v>
      </c>
      <c r="B993" s="2"/>
      <c r="C993" s="2"/>
      <c r="D993" s="3"/>
      <c r="E993" s="2"/>
      <c r="F993" s="5" t="s">
        <v>68</v>
      </c>
      <c r="G993" s="2"/>
      <c r="H993" s="2"/>
      <c r="I993" s="2"/>
      <c r="J993" s="2"/>
      <c r="K993" s="2"/>
      <c r="L993" s="2"/>
      <c r="M993" s="4"/>
      <c r="N993" s="2"/>
      <c r="O993" s="2"/>
      <c r="P993" s="2"/>
      <c r="Q993" s="2"/>
      <c r="R993" s="5"/>
      <c r="S993" s="2" t="s">
        <v>68</v>
      </c>
      <c r="T993" s="2" t="s">
        <v>68</v>
      </c>
      <c r="U993" s="34"/>
      <c r="V993" s="30" t="str" cm="1">
        <f t="array" ref="V993">_xlfn.IFS(
    D993="","",
    AND(D993="Single Family Residence",OR(X993="Lead",S993="Lead",T993="Lead"),OR(Q993="No",Q993="Unknown",Q993="")),"Tier 1",
    AND(D993="Single Family Residence",OR(X993="GRR",S993="Galvanized",T993="Galvanized",F993="Lead"),OR(Q993="No",Q993="Unknown",Q993="")),"Tier 3",
    AND(D993="Single Family Residence",AI993="Yes",OR(Q993="No",Q993="Unknown",Q993="")),"Tier 4",
    AND(D993&lt;&gt;"Single Family Residence",OR(X993="Lead",AK993="Yes"),OR(Q993="No",Q993="Unknown",Q993="")),"Tier 2",
    OR(Q993="No",Q993="Unknown",Q993=""),"Tier 5",
    Q993="Yes","No Tier",
    TRUE,"")</f>
        <v/>
      </c>
      <c r="W993" s="32" t="str">
        <f t="shared" si="45"/>
        <v>Unknown</v>
      </c>
      <c r="X993" s="32" t="str" cm="1">
        <f t="array" ref="X993">_xlfn.IFS(
    AND(G993="",M993=""), "",
    OR(G993="Lead", G993="Lead Lined Galvanized", M993="Lead", M993="Lead Lined Galvanized"), "Lead",
    AND(G993="GRR", M993="GRR"), "Non-Lead",
    OR(AND(G993="GRR", M993=""), AND(G993="", M993="GRR")), "Non-Lead",
    AND(G993&lt;&gt;"GRR", G993&lt;&gt;"", M993="GRR", OR(I993="Yes", I993="Unknown", I993="")), "GRR",
    AND(G993&lt;&gt;"GRR", G993&lt;&gt;"", M993="GRR", I993="No"), "Non-Lead",
    OR(G993="Unknown", M993="Unknown"), "Unknown",
    OR(NOT(OR(G993="Lead", G993="Lead Lined Galvanized", G993="GRR", G993="Unknown")),
       NOT(OR(M993="Lead", M993="Lead Lined Galvanized", M993="GRR", M993="Unknown"))), "Non-Lead",
    TRUE, ""
)</f>
        <v/>
      </c>
      <c r="Y993" s="31" t="str">
        <f t="shared" si="46"/>
        <v/>
      </c>
      <c r="Z993" s="1" t="b">
        <v>0</v>
      </c>
      <c r="AA993" s="13"/>
      <c r="AB993" s="13"/>
      <c r="AC993" s="13"/>
      <c r="AD993" s="13"/>
      <c r="AE993" s="13"/>
      <c r="AG993" s="32" t="str" cm="1">
        <f t="array" ref="AG993">_xlfn.IFS(AH993="","",AH993="Yes",IF(ISNUMBER(U993),IF(U993&lt;1988,"Yes","No"),"No"),TRUE,"")</f>
        <v/>
      </c>
      <c r="AH993" s="32" t="str">
        <f t="shared" si="47"/>
        <v/>
      </c>
      <c r="AI993" s="32" t="str" cm="1">
        <f t="array" ref="AI993">_xlfn.IFS(AJ993="","",AJ993="Yes",IF(ISNUMBER(U993),IF(U993&lt;1988,"Yes","No"),"No"),TRUE,"No")</f>
        <v>No</v>
      </c>
      <c r="AJ993" s="32" t="str" cm="1">
        <f t="array" ref="AJ993">_xlfn.IFS(AND(S993="",T993=""),"",
     OR(S993="Lead",T993="Lead"),"No",
     OR(S993="Non-Lead Copper",T993="Non-Lead Copper"),"Yes",
     TRUE,"No")</f>
        <v>No</v>
      </c>
      <c r="AK993" s="32" t="str" cm="1">
        <f t="array" ref="AK993">_xlfn.IFS(AND(S993="",T993=""),"",
     OR(S993="Lead",T993="Lead"),"Yes",
     TRUE,"No")</f>
        <v>No</v>
      </c>
    </row>
    <row r="994" spans="1:37">
      <c r="A994" s="28">
        <v>992</v>
      </c>
      <c r="B994" s="2"/>
      <c r="C994" s="2"/>
      <c r="D994" s="3"/>
      <c r="E994" s="2"/>
      <c r="F994" s="5" t="s">
        <v>68</v>
      </c>
      <c r="G994" s="2"/>
      <c r="H994" s="2"/>
      <c r="I994" s="2"/>
      <c r="J994" s="2"/>
      <c r="K994" s="2"/>
      <c r="L994" s="2"/>
      <c r="M994" s="4"/>
      <c r="N994" s="2"/>
      <c r="O994" s="2"/>
      <c r="P994" s="2"/>
      <c r="Q994" s="2"/>
      <c r="R994" s="5"/>
      <c r="S994" s="2" t="s">
        <v>68</v>
      </c>
      <c r="T994" s="2" t="s">
        <v>68</v>
      </c>
      <c r="U994" s="34"/>
      <c r="V994" s="30" t="str" cm="1">
        <f t="array" ref="V994">_xlfn.IFS(
    D994="","",
    AND(D994="Single Family Residence",OR(X994="Lead",S994="Lead",T994="Lead"),OR(Q994="No",Q994="Unknown",Q994="")),"Tier 1",
    AND(D994="Single Family Residence",OR(X994="GRR",S994="Galvanized",T994="Galvanized",F994="Lead"),OR(Q994="No",Q994="Unknown",Q994="")),"Tier 3",
    AND(D994="Single Family Residence",AI994="Yes",OR(Q994="No",Q994="Unknown",Q994="")),"Tier 4",
    AND(D994&lt;&gt;"Single Family Residence",OR(X994="Lead",AK994="Yes"),OR(Q994="No",Q994="Unknown",Q994="")),"Tier 2",
    OR(Q994="No",Q994="Unknown",Q994=""),"Tier 5",
    Q994="Yes","No Tier",
    TRUE,"")</f>
        <v/>
      </c>
      <c r="W994" s="32" t="str">
        <f t="shared" si="45"/>
        <v>Unknown</v>
      </c>
      <c r="X994" s="32" t="str" cm="1">
        <f t="array" ref="X994">_xlfn.IFS(
    AND(G994="",M994=""), "",
    OR(G994="Lead", G994="Lead Lined Galvanized", M994="Lead", M994="Lead Lined Galvanized"), "Lead",
    AND(G994="GRR", M994="GRR"), "Non-Lead",
    OR(AND(G994="GRR", M994=""), AND(G994="", M994="GRR")), "Non-Lead",
    AND(G994&lt;&gt;"GRR", G994&lt;&gt;"", M994="GRR", OR(I994="Yes", I994="Unknown", I994="")), "GRR",
    AND(G994&lt;&gt;"GRR", G994&lt;&gt;"", M994="GRR", I994="No"), "Non-Lead",
    OR(G994="Unknown", M994="Unknown"), "Unknown",
    OR(NOT(OR(G994="Lead", G994="Lead Lined Galvanized", G994="GRR", G994="Unknown")),
       NOT(OR(M994="Lead", M994="Lead Lined Galvanized", M994="GRR", M994="Unknown"))), "Non-Lead",
    TRUE, ""
)</f>
        <v/>
      </c>
      <c r="Y994" s="31" t="str">
        <f t="shared" si="46"/>
        <v/>
      </c>
      <c r="Z994" s="1" t="b">
        <v>0</v>
      </c>
      <c r="AA994" s="13"/>
      <c r="AB994" s="13"/>
      <c r="AC994" s="13"/>
      <c r="AD994" s="13"/>
      <c r="AE994" s="13"/>
      <c r="AG994" s="32" t="str" cm="1">
        <f t="array" ref="AG994">_xlfn.IFS(AH994="","",AH994="Yes",IF(ISNUMBER(U994),IF(U994&lt;1988,"Yes","No"),"No"),TRUE,"")</f>
        <v/>
      </c>
      <c r="AH994" s="32" t="str">
        <f t="shared" si="47"/>
        <v/>
      </c>
      <c r="AI994" s="32" t="str" cm="1">
        <f t="array" ref="AI994">_xlfn.IFS(AJ994="","",AJ994="Yes",IF(ISNUMBER(U994),IF(U994&lt;1988,"Yes","No"),"No"),TRUE,"No")</f>
        <v>No</v>
      </c>
      <c r="AJ994" s="32" t="str" cm="1">
        <f t="array" ref="AJ994">_xlfn.IFS(AND(S994="",T994=""),"",
     OR(S994="Lead",T994="Lead"),"No",
     OR(S994="Non-Lead Copper",T994="Non-Lead Copper"),"Yes",
     TRUE,"No")</f>
        <v>No</v>
      </c>
      <c r="AK994" s="32" t="str" cm="1">
        <f t="array" ref="AK994">_xlfn.IFS(AND(S994="",T994=""),"",
     OR(S994="Lead",T994="Lead"),"Yes",
     TRUE,"No")</f>
        <v>No</v>
      </c>
    </row>
    <row r="995" spans="1:37">
      <c r="A995" s="28">
        <v>993</v>
      </c>
      <c r="B995" s="2"/>
      <c r="C995" s="2"/>
      <c r="D995" s="3"/>
      <c r="E995" s="2"/>
      <c r="F995" s="5" t="s">
        <v>68</v>
      </c>
      <c r="G995" s="2"/>
      <c r="H995" s="2"/>
      <c r="I995" s="2"/>
      <c r="J995" s="2"/>
      <c r="K995" s="2"/>
      <c r="L995" s="2"/>
      <c r="M995" s="4"/>
      <c r="N995" s="2"/>
      <c r="O995" s="2"/>
      <c r="P995" s="2"/>
      <c r="Q995" s="2"/>
      <c r="R995" s="5"/>
      <c r="S995" s="2" t="s">
        <v>68</v>
      </c>
      <c r="T995" s="2" t="s">
        <v>68</v>
      </c>
      <c r="U995" s="34"/>
      <c r="V995" s="30" t="str" cm="1">
        <f t="array" ref="V995">_xlfn.IFS(
    D995="","",
    AND(D995="Single Family Residence",OR(X995="Lead",S995="Lead",T995="Lead"),OR(Q995="No",Q995="Unknown",Q995="")),"Tier 1",
    AND(D995="Single Family Residence",OR(X995="GRR",S995="Galvanized",T995="Galvanized",F995="Lead"),OR(Q995="No",Q995="Unknown",Q995="")),"Tier 3",
    AND(D995="Single Family Residence",AI995="Yes",OR(Q995="No",Q995="Unknown",Q995="")),"Tier 4",
    AND(D995&lt;&gt;"Single Family Residence",OR(X995="Lead",AK995="Yes"),OR(Q995="No",Q995="Unknown",Q995="")),"Tier 2",
    OR(Q995="No",Q995="Unknown",Q995=""),"Tier 5",
    Q995="Yes","No Tier",
    TRUE,"")</f>
        <v/>
      </c>
      <c r="W995" s="32" t="str">
        <f t="shared" si="45"/>
        <v>Unknown</v>
      </c>
      <c r="X995" s="32" t="str" cm="1">
        <f t="array" ref="X995">_xlfn.IFS(
    AND(G995="",M995=""), "",
    OR(G995="Lead", G995="Lead Lined Galvanized", M995="Lead", M995="Lead Lined Galvanized"), "Lead",
    AND(G995="GRR", M995="GRR"), "Non-Lead",
    OR(AND(G995="GRR", M995=""), AND(G995="", M995="GRR")), "Non-Lead",
    AND(G995&lt;&gt;"GRR", G995&lt;&gt;"", M995="GRR", OR(I995="Yes", I995="Unknown", I995="")), "GRR",
    AND(G995&lt;&gt;"GRR", G995&lt;&gt;"", M995="GRR", I995="No"), "Non-Lead",
    OR(G995="Unknown", M995="Unknown"), "Unknown",
    OR(NOT(OR(G995="Lead", G995="Lead Lined Galvanized", G995="GRR", G995="Unknown")),
       NOT(OR(M995="Lead", M995="Lead Lined Galvanized", M995="GRR", M995="Unknown"))), "Non-Lead",
    TRUE, ""
)</f>
        <v/>
      </c>
      <c r="Y995" s="31" t="str">
        <f t="shared" si="46"/>
        <v/>
      </c>
      <c r="Z995" s="1" t="b">
        <v>0</v>
      </c>
      <c r="AA995" s="13"/>
      <c r="AB995" s="13"/>
      <c r="AC995" s="13"/>
      <c r="AD995" s="13"/>
      <c r="AE995" s="13"/>
      <c r="AG995" s="32" t="str" cm="1">
        <f t="array" ref="AG995">_xlfn.IFS(AH995="","",AH995="Yes",IF(ISNUMBER(U995),IF(U995&lt;1988,"Yes","No"),"No"),TRUE,"")</f>
        <v/>
      </c>
      <c r="AH995" s="32" t="str">
        <f t="shared" si="47"/>
        <v/>
      </c>
      <c r="AI995" s="32" t="str" cm="1">
        <f t="array" ref="AI995">_xlfn.IFS(AJ995="","",AJ995="Yes",IF(ISNUMBER(U995),IF(U995&lt;1988,"Yes","No"),"No"),TRUE,"No")</f>
        <v>No</v>
      </c>
      <c r="AJ995" s="32" t="str" cm="1">
        <f t="array" ref="AJ995">_xlfn.IFS(AND(S995="",T995=""),"",
     OR(S995="Lead",T995="Lead"),"No",
     OR(S995="Non-Lead Copper",T995="Non-Lead Copper"),"Yes",
     TRUE,"No")</f>
        <v>No</v>
      </c>
      <c r="AK995" s="32" t="str" cm="1">
        <f t="array" ref="AK995">_xlfn.IFS(AND(S995="",T995=""),"",
     OR(S995="Lead",T995="Lead"),"Yes",
     TRUE,"No")</f>
        <v>No</v>
      </c>
    </row>
    <row r="996" spans="1:37">
      <c r="A996" s="28">
        <v>994</v>
      </c>
      <c r="B996" s="2"/>
      <c r="C996" s="2"/>
      <c r="D996" s="3"/>
      <c r="E996" s="2"/>
      <c r="F996" s="5" t="s">
        <v>68</v>
      </c>
      <c r="G996" s="2"/>
      <c r="H996" s="2"/>
      <c r="I996" s="2"/>
      <c r="J996" s="2"/>
      <c r="K996" s="2"/>
      <c r="L996" s="2"/>
      <c r="M996" s="4"/>
      <c r="N996" s="2"/>
      <c r="O996" s="2"/>
      <c r="P996" s="2"/>
      <c r="Q996" s="2"/>
      <c r="R996" s="5"/>
      <c r="S996" s="2" t="s">
        <v>68</v>
      </c>
      <c r="T996" s="2" t="s">
        <v>68</v>
      </c>
      <c r="U996" s="34"/>
      <c r="V996" s="30" t="str" cm="1">
        <f t="array" ref="V996">_xlfn.IFS(
    D996="","",
    AND(D996="Single Family Residence",OR(X996="Lead",S996="Lead",T996="Lead"),OR(Q996="No",Q996="Unknown",Q996="")),"Tier 1",
    AND(D996="Single Family Residence",OR(X996="GRR",S996="Galvanized",T996="Galvanized",F996="Lead"),OR(Q996="No",Q996="Unknown",Q996="")),"Tier 3",
    AND(D996="Single Family Residence",AI996="Yes",OR(Q996="No",Q996="Unknown",Q996="")),"Tier 4",
    AND(D996&lt;&gt;"Single Family Residence",OR(X996="Lead",AK996="Yes"),OR(Q996="No",Q996="Unknown",Q996="")),"Tier 2",
    OR(Q996="No",Q996="Unknown",Q996=""),"Tier 5",
    Q996="Yes","No Tier",
    TRUE,"")</f>
        <v/>
      </c>
      <c r="W996" s="32" t="str">
        <f t="shared" si="45"/>
        <v>Unknown</v>
      </c>
      <c r="X996" s="32" t="str" cm="1">
        <f t="array" ref="X996">_xlfn.IFS(
    AND(G996="",M996=""), "",
    OR(G996="Lead", G996="Lead Lined Galvanized", M996="Lead", M996="Lead Lined Galvanized"), "Lead",
    AND(G996="GRR", M996="GRR"), "Non-Lead",
    OR(AND(G996="GRR", M996=""), AND(G996="", M996="GRR")), "Non-Lead",
    AND(G996&lt;&gt;"GRR", G996&lt;&gt;"", M996="GRR", OR(I996="Yes", I996="Unknown", I996="")), "GRR",
    AND(G996&lt;&gt;"GRR", G996&lt;&gt;"", M996="GRR", I996="No"), "Non-Lead",
    OR(G996="Unknown", M996="Unknown"), "Unknown",
    OR(NOT(OR(G996="Lead", G996="Lead Lined Galvanized", G996="GRR", G996="Unknown")),
       NOT(OR(M996="Lead", M996="Lead Lined Galvanized", M996="GRR", M996="Unknown"))), "Non-Lead",
    TRUE, ""
)</f>
        <v/>
      </c>
      <c r="Y996" s="31" t="str">
        <f t="shared" si="46"/>
        <v/>
      </c>
      <c r="Z996" s="1" t="b">
        <v>0</v>
      </c>
      <c r="AA996" s="13"/>
      <c r="AB996" s="13"/>
      <c r="AC996" s="13"/>
      <c r="AD996" s="13"/>
      <c r="AE996" s="13"/>
      <c r="AG996" s="32" t="str" cm="1">
        <f t="array" ref="AG996">_xlfn.IFS(AH996="","",AH996="Yes",IF(ISNUMBER(U996),IF(U996&lt;1988,"Yes","No"),"No"),TRUE,"")</f>
        <v/>
      </c>
      <c r="AH996" s="32" t="str">
        <f t="shared" si="47"/>
        <v/>
      </c>
      <c r="AI996" s="32" t="str" cm="1">
        <f t="array" ref="AI996">_xlfn.IFS(AJ996="","",AJ996="Yes",IF(ISNUMBER(U996),IF(U996&lt;1988,"Yes","No"),"No"),TRUE,"No")</f>
        <v>No</v>
      </c>
      <c r="AJ996" s="32" t="str" cm="1">
        <f t="array" ref="AJ996">_xlfn.IFS(AND(S996="",T996=""),"",
     OR(S996="Lead",T996="Lead"),"No",
     OR(S996="Non-Lead Copper",T996="Non-Lead Copper"),"Yes",
     TRUE,"No")</f>
        <v>No</v>
      </c>
      <c r="AK996" s="32" t="str" cm="1">
        <f t="array" ref="AK996">_xlfn.IFS(AND(S996="",T996=""),"",
     OR(S996="Lead",T996="Lead"),"Yes",
     TRUE,"No")</f>
        <v>No</v>
      </c>
    </row>
    <row r="997" spans="1:37">
      <c r="A997" s="28">
        <v>995</v>
      </c>
      <c r="B997" s="2"/>
      <c r="C997" s="2"/>
      <c r="D997" s="3"/>
      <c r="E997" s="2"/>
      <c r="F997" s="5" t="s">
        <v>68</v>
      </c>
      <c r="G997" s="2"/>
      <c r="H997" s="2"/>
      <c r="I997" s="2"/>
      <c r="J997" s="2"/>
      <c r="K997" s="2"/>
      <c r="L997" s="2"/>
      <c r="M997" s="4"/>
      <c r="N997" s="2"/>
      <c r="O997" s="2"/>
      <c r="P997" s="2"/>
      <c r="Q997" s="2"/>
      <c r="R997" s="5"/>
      <c r="S997" s="2" t="s">
        <v>68</v>
      </c>
      <c r="T997" s="2" t="s">
        <v>68</v>
      </c>
      <c r="U997" s="34"/>
      <c r="V997" s="30" t="str" cm="1">
        <f t="array" ref="V997">_xlfn.IFS(
    D997="","",
    AND(D997="Single Family Residence",OR(X997="Lead",S997="Lead",T997="Lead"),OR(Q997="No",Q997="Unknown",Q997="")),"Tier 1",
    AND(D997="Single Family Residence",OR(X997="GRR",S997="Galvanized",T997="Galvanized",F997="Lead"),OR(Q997="No",Q997="Unknown",Q997="")),"Tier 3",
    AND(D997="Single Family Residence",AI997="Yes",OR(Q997="No",Q997="Unknown",Q997="")),"Tier 4",
    AND(D997&lt;&gt;"Single Family Residence",OR(X997="Lead",AK997="Yes"),OR(Q997="No",Q997="Unknown",Q997="")),"Tier 2",
    OR(Q997="No",Q997="Unknown",Q997=""),"Tier 5",
    Q997="Yes","No Tier",
    TRUE,"")</f>
        <v/>
      </c>
      <c r="W997" s="32" t="str">
        <f t="shared" si="45"/>
        <v>Unknown</v>
      </c>
      <c r="X997" s="32" t="str" cm="1">
        <f t="array" ref="X997">_xlfn.IFS(
    AND(G997="",M997=""), "",
    OR(G997="Lead", G997="Lead Lined Galvanized", M997="Lead", M997="Lead Lined Galvanized"), "Lead",
    AND(G997="GRR", M997="GRR"), "Non-Lead",
    OR(AND(G997="GRR", M997=""), AND(G997="", M997="GRR")), "Non-Lead",
    AND(G997&lt;&gt;"GRR", G997&lt;&gt;"", M997="GRR", OR(I997="Yes", I997="Unknown", I997="")), "GRR",
    AND(G997&lt;&gt;"GRR", G997&lt;&gt;"", M997="GRR", I997="No"), "Non-Lead",
    OR(G997="Unknown", M997="Unknown"), "Unknown",
    OR(NOT(OR(G997="Lead", G997="Lead Lined Galvanized", G997="GRR", G997="Unknown")),
       NOT(OR(M997="Lead", M997="Lead Lined Galvanized", M997="GRR", M997="Unknown"))), "Non-Lead",
    TRUE, ""
)</f>
        <v/>
      </c>
      <c r="Y997" s="31" t="str">
        <f t="shared" si="46"/>
        <v/>
      </c>
      <c r="Z997" s="1" t="b">
        <v>0</v>
      </c>
      <c r="AA997" s="13"/>
      <c r="AB997" s="13"/>
      <c r="AC997" s="13"/>
      <c r="AD997" s="13"/>
      <c r="AE997" s="13"/>
      <c r="AG997" s="32" t="str" cm="1">
        <f t="array" ref="AG997">_xlfn.IFS(AH997="","",AH997="Yes",IF(ISNUMBER(U997),IF(U997&lt;1988,"Yes","No"),"No"),TRUE,"")</f>
        <v/>
      </c>
      <c r="AH997" s="32" t="str">
        <f t="shared" si="47"/>
        <v/>
      </c>
      <c r="AI997" s="32" t="str" cm="1">
        <f t="array" ref="AI997">_xlfn.IFS(AJ997="","",AJ997="Yes",IF(ISNUMBER(U997),IF(U997&lt;1988,"Yes","No"),"No"),TRUE,"No")</f>
        <v>No</v>
      </c>
      <c r="AJ997" s="32" t="str" cm="1">
        <f t="array" ref="AJ997">_xlfn.IFS(AND(S997="",T997=""),"",
     OR(S997="Lead",T997="Lead"),"No",
     OR(S997="Non-Lead Copper",T997="Non-Lead Copper"),"Yes",
     TRUE,"No")</f>
        <v>No</v>
      </c>
      <c r="AK997" s="32" t="str" cm="1">
        <f t="array" ref="AK997">_xlfn.IFS(AND(S997="",T997=""),"",
     OR(S997="Lead",T997="Lead"),"Yes",
     TRUE,"No")</f>
        <v>No</v>
      </c>
    </row>
    <row r="998" spans="1:37">
      <c r="A998" s="28">
        <v>996</v>
      </c>
      <c r="B998" s="2"/>
      <c r="C998" s="2"/>
      <c r="D998" s="3"/>
      <c r="E998" s="2"/>
      <c r="F998" s="5" t="s">
        <v>68</v>
      </c>
      <c r="G998" s="2"/>
      <c r="H998" s="2"/>
      <c r="I998" s="2"/>
      <c r="J998" s="2"/>
      <c r="K998" s="2"/>
      <c r="L998" s="2"/>
      <c r="M998" s="4"/>
      <c r="N998" s="2"/>
      <c r="O998" s="2"/>
      <c r="P998" s="2"/>
      <c r="Q998" s="2"/>
      <c r="R998" s="5"/>
      <c r="S998" s="2" t="s">
        <v>68</v>
      </c>
      <c r="T998" s="2" t="s">
        <v>68</v>
      </c>
      <c r="U998" s="34"/>
      <c r="V998" s="30" t="str" cm="1">
        <f t="array" ref="V998">_xlfn.IFS(
    D998="","",
    AND(D998="Single Family Residence",OR(X998="Lead",S998="Lead",T998="Lead"),OR(Q998="No",Q998="Unknown",Q998="")),"Tier 1",
    AND(D998="Single Family Residence",OR(X998="GRR",S998="Galvanized",T998="Galvanized",F998="Lead"),OR(Q998="No",Q998="Unknown",Q998="")),"Tier 3",
    AND(D998="Single Family Residence",AI998="Yes",OR(Q998="No",Q998="Unknown",Q998="")),"Tier 4",
    AND(D998&lt;&gt;"Single Family Residence",OR(X998="Lead",AK998="Yes"),OR(Q998="No",Q998="Unknown",Q998="")),"Tier 2",
    OR(Q998="No",Q998="Unknown",Q998=""),"Tier 5",
    Q998="Yes","No Tier",
    TRUE,"")</f>
        <v/>
      </c>
      <c r="W998" s="32" t="str">
        <f t="shared" si="45"/>
        <v>Unknown</v>
      </c>
      <c r="X998" s="32" t="str" cm="1">
        <f t="array" ref="X998">_xlfn.IFS(
    AND(G998="",M998=""), "",
    OR(G998="Lead", G998="Lead Lined Galvanized", M998="Lead", M998="Lead Lined Galvanized"), "Lead",
    AND(G998="GRR", M998="GRR"), "Non-Lead",
    OR(AND(G998="GRR", M998=""), AND(G998="", M998="GRR")), "Non-Lead",
    AND(G998&lt;&gt;"GRR", G998&lt;&gt;"", M998="GRR", OR(I998="Yes", I998="Unknown", I998="")), "GRR",
    AND(G998&lt;&gt;"GRR", G998&lt;&gt;"", M998="GRR", I998="No"), "Non-Lead",
    OR(G998="Unknown", M998="Unknown"), "Unknown",
    OR(NOT(OR(G998="Lead", G998="Lead Lined Galvanized", G998="GRR", G998="Unknown")),
       NOT(OR(M998="Lead", M998="Lead Lined Galvanized", M998="GRR", M998="Unknown"))), "Non-Lead",
    TRUE, ""
)</f>
        <v/>
      </c>
      <c r="Y998" s="31" t="str">
        <f t="shared" si="46"/>
        <v/>
      </c>
      <c r="Z998" s="1" t="b">
        <v>0</v>
      </c>
      <c r="AA998" s="13"/>
      <c r="AB998" s="13"/>
      <c r="AC998" s="13"/>
      <c r="AD998" s="13"/>
      <c r="AE998" s="13"/>
      <c r="AG998" s="32" t="str" cm="1">
        <f t="array" ref="AG998">_xlfn.IFS(AH998="","",AH998="Yes",IF(ISNUMBER(U998),IF(U998&lt;1988,"Yes","No"),"No"),TRUE,"")</f>
        <v/>
      </c>
      <c r="AH998" s="32" t="str">
        <f t="shared" si="47"/>
        <v/>
      </c>
      <c r="AI998" s="32" t="str" cm="1">
        <f t="array" ref="AI998">_xlfn.IFS(AJ998="","",AJ998="Yes",IF(ISNUMBER(U998),IF(U998&lt;1988,"Yes","No"),"No"),TRUE,"No")</f>
        <v>No</v>
      </c>
      <c r="AJ998" s="32" t="str" cm="1">
        <f t="array" ref="AJ998">_xlfn.IFS(AND(S998="",T998=""),"",
     OR(S998="Lead",T998="Lead"),"No",
     OR(S998="Non-Lead Copper",T998="Non-Lead Copper"),"Yes",
     TRUE,"No")</f>
        <v>No</v>
      </c>
      <c r="AK998" s="32" t="str" cm="1">
        <f t="array" ref="AK998">_xlfn.IFS(AND(S998="",T998=""),"",
     OR(S998="Lead",T998="Lead"),"Yes",
     TRUE,"No")</f>
        <v>No</v>
      </c>
    </row>
    <row r="999" spans="1:37">
      <c r="A999" s="28">
        <v>997</v>
      </c>
      <c r="B999" s="2"/>
      <c r="C999" s="2"/>
      <c r="D999" s="3"/>
      <c r="E999" s="2"/>
      <c r="F999" s="5" t="s">
        <v>68</v>
      </c>
      <c r="G999" s="2"/>
      <c r="H999" s="2"/>
      <c r="I999" s="2"/>
      <c r="J999" s="2"/>
      <c r="K999" s="2"/>
      <c r="L999" s="2"/>
      <c r="M999" s="4"/>
      <c r="N999" s="2"/>
      <c r="O999" s="2"/>
      <c r="P999" s="2"/>
      <c r="Q999" s="2"/>
      <c r="R999" s="5"/>
      <c r="S999" s="2" t="s">
        <v>68</v>
      </c>
      <c r="T999" s="2" t="s">
        <v>68</v>
      </c>
      <c r="U999" s="34"/>
      <c r="V999" s="30" t="str" cm="1">
        <f t="array" ref="V999">_xlfn.IFS(
    D999="","",
    AND(D999="Single Family Residence",OR(X999="Lead",S999="Lead",T999="Lead"),OR(Q999="No",Q999="Unknown",Q999="")),"Tier 1",
    AND(D999="Single Family Residence",OR(X999="GRR",S999="Galvanized",T999="Galvanized",F999="Lead"),OR(Q999="No",Q999="Unknown",Q999="")),"Tier 3",
    AND(D999="Single Family Residence",AI999="Yes",OR(Q999="No",Q999="Unknown",Q999="")),"Tier 4",
    AND(D999&lt;&gt;"Single Family Residence",OR(X999="Lead",AK999="Yes"),OR(Q999="No",Q999="Unknown",Q999="")),"Tier 2",
    OR(Q999="No",Q999="Unknown",Q999=""),"Tier 5",
    Q999="Yes","No Tier",
    TRUE,"")</f>
        <v/>
      </c>
      <c r="W999" s="32" t="str">
        <f t="shared" si="45"/>
        <v>Unknown</v>
      </c>
      <c r="X999" s="32" t="str" cm="1">
        <f t="array" ref="X999">_xlfn.IFS(
    AND(G999="",M999=""), "",
    OR(G999="Lead", G999="Lead Lined Galvanized", M999="Lead", M999="Lead Lined Galvanized"), "Lead",
    AND(G999="GRR", M999="GRR"), "Non-Lead",
    OR(AND(G999="GRR", M999=""), AND(G999="", M999="GRR")), "Non-Lead",
    AND(G999&lt;&gt;"GRR", G999&lt;&gt;"", M999="GRR", OR(I999="Yes", I999="Unknown", I999="")), "GRR",
    AND(G999&lt;&gt;"GRR", G999&lt;&gt;"", M999="GRR", I999="No"), "Non-Lead",
    OR(G999="Unknown", M999="Unknown"), "Unknown",
    OR(NOT(OR(G999="Lead", G999="Lead Lined Galvanized", G999="GRR", G999="Unknown")),
       NOT(OR(M999="Lead", M999="Lead Lined Galvanized", M999="GRR", M999="Unknown"))), "Non-Lead",
    TRUE, ""
)</f>
        <v/>
      </c>
      <c r="Y999" s="31" t="str">
        <f t="shared" si="46"/>
        <v/>
      </c>
      <c r="Z999" s="1" t="b">
        <v>0</v>
      </c>
      <c r="AA999" s="13"/>
      <c r="AB999" s="13"/>
      <c r="AC999" s="13"/>
      <c r="AD999" s="13"/>
      <c r="AE999" s="13"/>
      <c r="AG999" s="32" t="str" cm="1">
        <f t="array" ref="AG999">_xlfn.IFS(AH999="","",AH999="Yes",IF(ISNUMBER(U999),IF(U999&lt;1988,"Yes","No"),"No"),TRUE,"")</f>
        <v/>
      </c>
      <c r="AH999" s="32" t="str">
        <f t="shared" si="47"/>
        <v/>
      </c>
      <c r="AI999" s="32" t="str" cm="1">
        <f t="array" ref="AI999">_xlfn.IFS(AJ999="","",AJ999="Yes",IF(ISNUMBER(U999),IF(U999&lt;1988,"Yes","No"),"No"),TRUE,"No")</f>
        <v>No</v>
      </c>
      <c r="AJ999" s="32" t="str" cm="1">
        <f t="array" ref="AJ999">_xlfn.IFS(AND(S999="",T999=""),"",
     OR(S999="Lead",T999="Lead"),"No",
     OR(S999="Non-Lead Copper",T999="Non-Lead Copper"),"Yes",
     TRUE,"No")</f>
        <v>No</v>
      </c>
      <c r="AK999" s="32" t="str" cm="1">
        <f t="array" ref="AK999">_xlfn.IFS(AND(S999="",T999=""),"",
     OR(S999="Lead",T999="Lead"),"Yes",
     TRUE,"No")</f>
        <v>No</v>
      </c>
    </row>
    <row r="1000" spans="1:37">
      <c r="A1000" s="28">
        <v>998</v>
      </c>
      <c r="B1000" s="2"/>
      <c r="C1000" s="2"/>
      <c r="D1000" s="3"/>
      <c r="E1000" s="2"/>
      <c r="F1000" s="5" t="s">
        <v>68</v>
      </c>
      <c r="G1000" s="2"/>
      <c r="H1000" s="2"/>
      <c r="I1000" s="2"/>
      <c r="J1000" s="2"/>
      <c r="K1000" s="2"/>
      <c r="L1000" s="2"/>
      <c r="M1000" s="4"/>
      <c r="N1000" s="2"/>
      <c r="O1000" s="2"/>
      <c r="P1000" s="2"/>
      <c r="Q1000" s="2"/>
      <c r="R1000" s="5"/>
      <c r="S1000" s="2" t="s">
        <v>68</v>
      </c>
      <c r="T1000" s="2" t="s">
        <v>68</v>
      </c>
      <c r="U1000" s="34"/>
      <c r="V1000" s="30" t="str" cm="1">
        <f t="array" ref="V1000">_xlfn.IFS(
    D1000="","",
    AND(D1000="Single Family Residence",OR(X1000="Lead",S1000="Lead",T1000="Lead"),OR(Q1000="No",Q1000="Unknown",Q1000="")),"Tier 1",
    AND(D1000="Single Family Residence",OR(X1000="GRR",S1000="Galvanized",T1000="Galvanized",F1000="Lead"),OR(Q1000="No",Q1000="Unknown",Q1000="")),"Tier 3",
    AND(D1000="Single Family Residence",AI1000="Yes",OR(Q1000="No",Q1000="Unknown",Q1000="")),"Tier 4",
    AND(D1000&lt;&gt;"Single Family Residence",OR(X1000="Lead",AK1000="Yes"),OR(Q1000="No",Q1000="Unknown",Q1000="")),"Tier 2",
    OR(Q1000="No",Q1000="Unknown",Q1000=""),"Tier 5",
    Q1000="Yes","No Tier",
    TRUE,"")</f>
        <v/>
      </c>
      <c r="W1000" s="32" t="str">
        <f t="shared" si="45"/>
        <v>Unknown</v>
      </c>
      <c r="X1000" s="32" t="str" cm="1">
        <f t="array" ref="X1000">_xlfn.IFS(
    AND(G1000="",M1000=""), "",
    OR(G1000="Lead", G1000="Lead Lined Galvanized", M1000="Lead", M1000="Lead Lined Galvanized"), "Lead",
    AND(G1000="GRR", M1000="GRR"), "Non-Lead",
    OR(AND(G1000="GRR", M1000=""), AND(G1000="", M1000="GRR")), "Non-Lead",
    AND(G1000&lt;&gt;"GRR", G1000&lt;&gt;"", M1000="GRR", OR(I1000="Yes", I1000="Unknown", I1000="")), "GRR",
    AND(G1000&lt;&gt;"GRR", G1000&lt;&gt;"", M1000="GRR", I1000="No"), "Non-Lead",
    OR(G1000="Unknown", M1000="Unknown"), "Unknown",
    OR(NOT(OR(G1000="Lead", G1000="Lead Lined Galvanized", G1000="GRR", G1000="Unknown")),
       NOT(OR(M1000="Lead", M1000="Lead Lined Galvanized", M1000="GRR", M1000="Unknown"))), "Non-Lead",
    TRUE, ""
)</f>
        <v/>
      </c>
      <c r="Y1000" s="31" t="str">
        <f t="shared" si="46"/>
        <v/>
      </c>
      <c r="Z1000" s="1" t="b">
        <v>0</v>
      </c>
      <c r="AA1000" s="13"/>
      <c r="AB1000" s="13"/>
      <c r="AC1000" s="13"/>
      <c r="AD1000" s="13"/>
      <c r="AE1000" s="13"/>
      <c r="AG1000" s="32" t="str" cm="1">
        <f t="array" ref="AG1000">_xlfn.IFS(AH1000="","",AH1000="Yes",IF(ISNUMBER(U1000),IF(U1000&lt;1988,"Yes","No"),"No"),TRUE,"")</f>
        <v/>
      </c>
      <c r="AH1000" s="32" t="str">
        <f t="shared" si="47"/>
        <v/>
      </c>
      <c r="AI1000" s="32" t="str" cm="1">
        <f t="array" ref="AI1000">_xlfn.IFS(AJ1000="","",AJ1000="Yes",IF(ISNUMBER(U1000),IF(U1000&lt;1988,"Yes","No"),"No"),TRUE,"No")</f>
        <v>No</v>
      </c>
      <c r="AJ1000" s="32" t="str" cm="1">
        <f t="array" ref="AJ1000">_xlfn.IFS(AND(S1000="",T1000=""),"",
     OR(S1000="Lead",T1000="Lead"),"No",
     OR(S1000="Non-Lead Copper",T1000="Non-Lead Copper"),"Yes",
     TRUE,"No")</f>
        <v>No</v>
      </c>
      <c r="AK1000" s="32" t="str" cm="1">
        <f t="array" ref="AK1000">_xlfn.IFS(AND(S1000="",T1000=""),"",
     OR(S1000="Lead",T1000="Lead"),"Yes",
     TRUE,"No")</f>
        <v>No</v>
      </c>
    </row>
    <row r="1001" spans="1:37">
      <c r="A1001" s="28">
        <v>999</v>
      </c>
      <c r="B1001" s="2"/>
      <c r="C1001" s="2"/>
      <c r="D1001" s="3"/>
      <c r="E1001" s="2"/>
      <c r="F1001" s="5" t="s">
        <v>68</v>
      </c>
      <c r="G1001" s="2"/>
      <c r="H1001" s="2"/>
      <c r="I1001" s="2"/>
      <c r="J1001" s="2"/>
      <c r="K1001" s="2"/>
      <c r="L1001" s="2"/>
      <c r="M1001" s="4"/>
      <c r="N1001" s="2"/>
      <c r="O1001" s="2"/>
      <c r="P1001" s="2"/>
      <c r="Q1001" s="2"/>
      <c r="R1001" s="5"/>
      <c r="S1001" s="2" t="s">
        <v>68</v>
      </c>
      <c r="T1001" s="2" t="s">
        <v>68</v>
      </c>
      <c r="U1001" s="34"/>
      <c r="V1001" s="30" t="str" cm="1">
        <f t="array" ref="V1001">_xlfn.IFS(
    D1001="","",
    AND(D1001="Single Family Residence",OR(X1001="Lead",S1001="Lead",T1001="Lead"),OR(Q1001="No",Q1001="Unknown",Q1001="")),"Tier 1",
    AND(D1001="Single Family Residence",OR(X1001="GRR",S1001="Galvanized",T1001="Galvanized",F1001="Lead"),OR(Q1001="No",Q1001="Unknown",Q1001="")),"Tier 3",
    AND(D1001="Single Family Residence",AI1001="Yes",OR(Q1001="No",Q1001="Unknown",Q1001="")),"Tier 4",
    AND(D1001&lt;&gt;"Single Family Residence",OR(X1001="Lead",AK1001="Yes"),OR(Q1001="No",Q1001="Unknown",Q1001="")),"Tier 2",
    OR(Q1001="No",Q1001="Unknown",Q1001=""),"Tier 5",
    Q1001="Yes","No Tier",
    TRUE,"")</f>
        <v/>
      </c>
      <c r="W1001" s="32" t="str">
        <f t="shared" si="45"/>
        <v>Unknown</v>
      </c>
      <c r="X1001" s="32" t="str" cm="1">
        <f t="array" ref="X1001">_xlfn.IFS(
    AND(G1001="",M1001=""), "",
    OR(G1001="Lead", G1001="Lead Lined Galvanized", M1001="Lead", M1001="Lead Lined Galvanized"), "Lead",
    AND(G1001="GRR", M1001="GRR"), "Non-Lead",
    OR(AND(G1001="GRR", M1001=""), AND(G1001="", M1001="GRR")), "Non-Lead",
    AND(G1001&lt;&gt;"GRR", G1001&lt;&gt;"", M1001="GRR", OR(I1001="Yes", I1001="Unknown", I1001="")), "GRR",
    AND(G1001&lt;&gt;"GRR", G1001&lt;&gt;"", M1001="GRR", I1001="No"), "Non-Lead",
    OR(G1001="Unknown", M1001="Unknown"), "Unknown",
    OR(NOT(OR(G1001="Lead", G1001="Lead Lined Galvanized", G1001="GRR", G1001="Unknown")),
       NOT(OR(M1001="Lead", M1001="Lead Lined Galvanized", M1001="GRR", M1001="Unknown"))), "Non-Lead",
    TRUE, ""
)</f>
        <v/>
      </c>
      <c r="Y1001" s="31" t="str">
        <f t="shared" si="46"/>
        <v/>
      </c>
      <c r="Z1001" s="1" t="b">
        <v>0</v>
      </c>
      <c r="AA1001" s="13"/>
      <c r="AB1001" s="13"/>
      <c r="AC1001" s="13"/>
      <c r="AD1001" s="13"/>
      <c r="AE1001" s="13"/>
      <c r="AG1001" s="32" t="str" cm="1">
        <f t="array" ref="AG1001">_xlfn.IFS(AH1001="","",AH1001="Yes",IF(ISNUMBER(U1001),IF(U1001&lt;1988,"Yes","No"),"No"),TRUE,"")</f>
        <v/>
      </c>
      <c r="AH1001" s="32" t="str">
        <f t="shared" si="47"/>
        <v/>
      </c>
      <c r="AI1001" s="32" t="str" cm="1">
        <f t="array" ref="AI1001">_xlfn.IFS(AJ1001="","",AJ1001="Yes",IF(ISNUMBER(U1001),IF(U1001&lt;1988,"Yes","No"),"No"),TRUE,"No")</f>
        <v>No</v>
      </c>
      <c r="AJ1001" s="32" t="str" cm="1">
        <f t="array" ref="AJ1001">_xlfn.IFS(AND(S1001="",T1001=""),"",
     OR(S1001="Lead",T1001="Lead"),"No",
     OR(S1001="Non-Lead Copper",T1001="Non-Lead Copper"),"Yes",
     TRUE,"No")</f>
        <v>No</v>
      </c>
      <c r="AK1001" s="32" t="str" cm="1">
        <f t="array" ref="AK1001">_xlfn.IFS(AND(S1001="",T1001=""),"",
     OR(S1001="Lead",T1001="Lead"),"Yes",
     TRUE,"No")</f>
        <v>No</v>
      </c>
    </row>
    <row r="1002" spans="1:37">
      <c r="A1002" s="28">
        <v>1000</v>
      </c>
      <c r="B1002" s="35"/>
      <c r="C1002" s="35"/>
      <c r="D1002" s="3"/>
      <c r="E1002" s="35"/>
      <c r="F1002" s="5" t="s">
        <v>68</v>
      </c>
      <c r="G1002" s="2"/>
      <c r="H1002" s="35"/>
      <c r="I1002" s="35"/>
      <c r="J1002" s="35"/>
      <c r="K1002" s="35"/>
      <c r="L1002" s="2"/>
      <c r="M1002" s="4"/>
      <c r="N1002" s="35"/>
      <c r="O1002" s="35"/>
      <c r="P1002" s="35"/>
      <c r="Q1002" s="35"/>
      <c r="R1002" s="5"/>
      <c r="S1002" s="2" t="s">
        <v>68</v>
      </c>
      <c r="T1002" s="2" t="s">
        <v>68</v>
      </c>
      <c r="U1002" s="36"/>
      <c r="V1002" s="30" t="str" cm="1">
        <f t="array" ref="V1002">_xlfn.IFS(
    D1002="","",
    AND(D1002="Single Family Residence",OR(X1002="Lead",S1002="Lead",T1002="Lead"),OR(Q1002="No",Q1002="Unknown",Q1002="")),"Tier 1",
    AND(D1002="Single Family Residence",OR(X1002="GRR",S1002="Galvanized",T1002="Galvanized",F1002="Lead"),OR(Q1002="No",Q1002="Unknown",Q1002="")),"Tier 3",
    AND(D1002="Single Family Residence",AI1002="Yes",OR(Q1002="No",Q1002="Unknown",Q1002="")),"Tier 4",
    AND(D1002&lt;&gt;"Single Family Residence",OR(X1002="Lead",AK1002="Yes"),OR(Q1002="No",Q1002="Unknown",Q1002="")),"Tier 2",
    OR(Q1002="No",Q1002="Unknown",Q1002=""),"Tier 5",
    Q1002="Yes","No Tier",
    TRUE,"")</f>
        <v/>
      </c>
      <c r="W1002" s="32" t="str">
        <f t="shared" si="45"/>
        <v>Unknown</v>
      </c>
      <c r="X1002" s="32" t="str" cm="1">
        <f t="array" ref="X1002">_xlfn.IFS(
    AND(G1002="",M1002=""), "",
    OR(G1002="Lead", G1002="Lead Lined Galvanized", M1002="Lead", M1002="Lead Lined Galvanized"), "Lead",
    AND(G1002="GRR", M1002="GRR"), "Non-Lead",
    OR(AND(G1002="GRR", M1002=""), AND(G1002="", M1002="GRR")), "Non-Lead",
    AND(G1002&lt;&gt;"GRR", G1002&lt;&gt;"", M1002="GRR", OR(I1002="Yes", I1002="Unknown", I1002="")), "GRR",
    AND(G1002&lt;&gt;"GRR", G1002&lt;&gt;"", M1002="GRR", I1002="No"), "Non-Lead",
    OR(G1002="Unknown", M1002="Unknown"), "Unknown",
    OR(NOT(OR(G1002="Lead", G1002="Lead Lined Galvanized", G1002="GRR", G1002="Unknown")),
       NOT(OR(M1002="Lead", M1002="Lead Lined Galvanized", M1002="GRR", M1002="Unknown"))), "Non-Lead",
    TRUE, ""
)</f>
        <v/>
      </c>
      <c r="Z1002" s="1" t="b">
        <v>0</v>
      </c>
      <c r="AG1002" s="32" t="str" cm="1">
        <f t="array" ref="AG1002">_xlfn.IFS(AH1002="","",AH1002="Yes",IF(ISNUMBER(U1002),IF(U1002&lt;1988,"Yes","No"),"No"),TRUE,"")</f>
        <v/>
      </c>
      <c r="AH1002" s="32" t="str">
        <f t="shared" si="47"/>
        <v/>
      </c>
      <c r="AI1002" s="32" t="str" cm="1">
        <f t="array" ref="AI1002">_xlfn.IFS(AJ1002="","",AJ1002="Yes",IF(ISNUMBER(U1002),IF(U1002&lt;1988,"Yes","No"),"No"),TRUE,"No")</f>
        <v>No</v>
      </c>
      <c r="AJ1002" s="32" t="str" cm="1">
        <f t="array" ref="AJ1002">_xlfn.IFS(AND(S1002="",T1002=""),"",
     OR(S1002="Lead",T1002="Lead"),"No",
     OR(S1002="Non-Lead Copper",T1002="Non-Lead Copper"),"Yes",
     TRUE,"No")</f>
        <v>No</v>
      </c>
      <c r="AK1002" s="32" t="str" cm="1">
        <f t="array" ref="AK1002">_xlfn.IFS(AND(S1002="",T1002=""),"",
     OR(S1002="Lead",T1002="Lead"),"Yes",
     TRUE,"No")</f>
        <v>No</v>
      </c>
    </row>
    <row r="1003" spans="1:37">
      <c r="A1003" s="28">
        <v>1001</v>
      </c>
      <c r="B1003" s="35"/>
      <c r="C1003" s="35"/>
      <c r="D1003" s="3"/>
      <c r="E1003" s="35"/>
      <c r="F1003" s="5" t="s">
        <v>68</v>
      </c>
      <c r="G1003" s="2"/>
      <c r="H1003" s="35"/>
      <c r="I1003" s="35"/>
      <c r="J1003" s="35"/>
      <c r="K1003" s="35"/>
      <c r="L1003" s="2"/>
      <c r="M1003" s="4"/>
      <c r="N1003" s="35"/>
      <c r="O1003" s="35"/>
      <c r="P1003" s="35"/>
      <c r="Q1003" s="35"/>
      <c r="R1003" s="5"/>
      <c r="S1003" s="2" t="s">
        <v>68</v>
      </c>
      <c r="T1003" s="2" t="s">
        <v>68</v>
      </c>
      <c r="U1003" s="36"/>
      <c r="V1003" s="30" t="str" cm="1">
        <f t="array" ref="V1003">_xlfn.IFS(
    D1003="","",
    AND(D1003="Single Family Residence",OR(X1003="Lead",S1003="Lead",T1003="Lead"),OR(Q1003="No",Q1003="Unknown",Q1003="")),"Tier 1",
    AND(D1003="Single Family Residence",OR(X1003="GRR",S1003="Galvanized",T1003="Galvanized",F1003="Lead"),OR(Q1003="No",Q1003="Unknown",Q1003="")),"Tier 3",
    AND(D1003="Single Family Residence",AI1003="Yes",OR(Q1003="No",Q1003="Unknown",Q1003="")),"Tier 4",
    AND(D1003&lt;&gt;"Single Family Residence",OR(X1003="Lead",AK1003="Yes"),OR(Q1003="No",Q1003="Unknown",Q1003="")),"Tier 2",
    OR(Q1003="No",Q1003="Unknown",Q1003=""),"Tier 5",
    Q1003="Yes","No Tier",
    TRUE,"")</f>
        <v/>
      </c>
      <c r="W1003" s="32" t="str">
        <f t="shared" si="45"/>
        <v>Unknown</v>
      </c>
      <c r="X1003" s="32" t="str" cm="1">
        <f t="array" ref="X1003">_xlfn.IFS(
    AND(G1003="",M1003=""), "",
    OR(G1003="Lead", G1003="Lead Lined Galvanized", M1003="Lead", M1003="Lead Lined Galvanized"), "Lead",
    AND(G1003="GRR", M1003="GRR"), "Non-Lead",
    OR(AND(G1003="GRR", M1003=""), AND(G1003="", M1003="GRR")), "Non-Lead",
    AND(G1003&lt;&gt;"GRR", G1003&lt;&gt;"", M1003="GRR", OR(I1003="Yes", I1003="Unknown", I1003="")), "GRR",
    AND(G1003&lt;&gt;"GRR", G1003&lt;&gt;"", M1003="GRR", I1003="No"), "Non-Lead",
    OR(G1003="Unknown", M1003="Unknown"), "Unknown",
    OR(NOT(OR(G1003="Lead", G1003="Lead Lined Galvanized", G1003="GRR", G1003="Unknown")),
       NOT(OR(M1003="Lead", M1003="Lead Lined Galvanized", M1003="GRR", M1003="Unknown"))), "Non-Lead",
    TRUE, ""
)</f>
        <v/>
      </c>
      <c r="Z1003" s="1" t="b">
        <v>0</v>
      </c>
      <c r="AG1003" s="32" t="str" cm="1">
        <f t="array" ref="AG1003">_xlfn.IFS(AH1003="","",AH1003="Yes",IF(ISNUMBER(U1003),IF(U1003&lt;1988,"Yes","No"),"No"),TRUE,"")</f>
        <v/>
      </c>
      <c r="AH1003" s="32" t="str">
        <f t="shared" si="47"/>
        <v/>
      </c>
      <c r="AI1003" s="32" t="str" cm="1">
        <f t="array" ref="AI1003">_xlfn.IFS(AJ1003="","",AJ1003="Yes",IF(ISNUMBER(U1003),IF(U1003&lt;1988,"Yes","No"),"No"),TRUE,"No")</f>
        <v>No</v>
      </c>
      <c r="AJ1003" s="32" t="str" cm="1">
        <f t="array" ref="AJ1003">_xlfn.IFS(AND(S1003="",T1003=""),"",
     OR(S1003="Lead",T1003="Lead"),"No",
     OR(S1003="Non-Lead Copper",T1003="Non-Lead Copper"),"Yes",
     TRUE,"No")</f>
        <v>No</v>
      </c>
      <c r="AK1003" s="32" t="str" cm="1">
        <f t="array" ref="AK1003">_xlfn.IFS(AND(S1003="",T1003=""),"",
     OR(S1003="Lead",T1003="Lead"),"Yes",
     TRUE,"No")</f>
        <v>No</v>
      </c>
    </row>
    <row r="1004" spans="1:37">
      <c r="A1004" s="28">
        <v>1002</v>
      </c>
      <c r="B1004" s="35"/>
      <c r="C1004" s="35"/>
      <c r="D1004" s="3"/>
      <c r="E1004" s="35"/>
      <c r="F1004" s="5" t="s">
        <v>68</v>
      </c>
      <c r="G1004" s="2"/>
      <c r="H1004" s="35"/>
      <c r="I1004" s="35"/>
      <c r="J1004" s="35"/>
      <c r="K1004" s="35"/>
      <c r="L1004" s="2"/>
      <c r="M1004" s="4"/>
      <c r="N1004" s="35"/>
      <c r="O1004" s="35"/>
      <c r="P1004" s="35"/>
      <c r="Q1004" s="35"/>
      <c r="R1004" s="5"/>
      <c r="S1004" s="2" t="s">
        <v>68</v>
      </c>
      <c r="T1004" s="2" t="s">
        <v>68</v>
      </c>
      <c r="U1004" s="36"/>
      <c r="V1004" s="30" t="str" cm="1">
        <f t="array" ref="V1004">_xlfn.IFS(
    D1004="","",
    AND(D1004="Single Family Residence",OR(X1004="Lead",S1004="Lead",T1004="Lead"),OR(Q1004="No",Q1004="Unknown",Q1004="")),"Tier 1",
    AND(D1004="Single Family Residence",OR(X1004="GRR",S1004="Galvanized",T1004="Galvanized",F1004="Lead"),OR(Q1004="No",Q1004="Unknown",Q1004="")),"Tier 3",
    AND(D1004="Single Family Residence",AI1004="Yes",OR(Q1004="No",Q1004="Unknown",Q1004="")),"Tier 4",
    AND(D1004&lt;&gt;"Single Family Residence",OR(X1004="Lead",AK1004="Yes"),OR(Q1004="No",Q1004="Unknown",Q1004="")),"Tier 2",
    OR(Q1004="No",Q1004="Unknown",Q1004=""),"Tier 5",
    Q1004="Yes","No Tier",
    TRUE,"")</f>
        <v/>
      </c>
      <c r="W1004" s="32" t="str">
        <f t="shared" si="45"/>
        <v>Unknown</v>
      </c>
      <c r="X1004" s="32" t="str" cm="1">
        <f t="array" ref="X1004">_xlfn.IFS(
    AND(G1004="",M1004=""), "",
    OR(G1004="Lead", G1004="Lead Lined Galvanized", M1004="Lead", M1004="Lead Lined Galvanized"), "Lead",
    AND(G1004="GRR", M1004="GRR"), "Non-Lead",
    OR(AND(G1004="GRR", M1004=""), AND(G1004="", M1004="GRR")), "Non-Lead",
    AND(G1004&lt;&gt;"GRR", G1004&lt;&gt;"", M1004="GRR", OR(I1004="Yes", I1004="Unknown", I1004="")), "GRR",
    AND(G1004&lt;&gt;"GRR", G1004&lt;&gt;"", M1004="GRR", I1004="No"), "Non-Lead",
    OR(G1004="Unknown", M1004="Unknown"), "Unknown",
    OR(NOT(OR(G1004="Lead", G1004="Lead Lined Galvanized", G1004="GRR", G1004="Unknown")),
       NOT(OR(M1004="Lead", M1004="Lead Lined Galvanized", M1004="GRR", M1004="Unknown"))), "Non-Lead",
    TRUE, ""
)</f>
        <v/>
      </c>
      <c r="Z1004" s="1" t="b">
        <v>0</v>
      </c>
      <c r="AG1004" s="32" t="str" cm="1">
        <f t="array" ref="AG1004">_xlfn.IFS(AH1004="","",AH1004="Yes",IF(ISNUMBER(U1004),IF(U1004&lt;1988,"Yes","No"),"No"),TRUE,"")</f>
        <v/>
      </c>
      <c r="AH1004" s="32" t="str">
        <f t="shared" si="47"/>
        <v/>
      </c>
      <c r="AI1004" s="32" t="str" cm="1">
        <f t="array" ref="AI1004">_xlfn.IFS(AJ1004="","",AJ1004="Yes",IF(ISNUMBER(U1004),IF(U1004&lt;1988,"Yes","No"),"No"),TRUE,"No")</f>
        <v>No</v>
      </c>
      <c r="AJ1004" s="32" t="str" cm="1">
        <f t="array" ref="AJ1004">_xlfn.IFS(AND(S1004="",T1004=""),"",
     OR(S1004="Lead",T1004="Lead"),"No",
     OR(S1004="Non-Lead Copper",T1004="Non-Lead Copper"),"Yes",
     TRUE,"No")</f>
        <v>No</v>
      </c>
      <c r="AK1004" s="32" t="str" cm="1">
        <f t="array" ref="AK1004">_xlfn.IFS(AND(S1004="",T1004=""),"",
     OR(S1004="Lead",T1004="Lead"),"Yes",
     TRUE,"No")</f>
        <v>No</v>
      </c>
    </row>
    <row r="1005" spans="1:37">
      <c r="A1005" s="28">
        <v>1003</v>
      </c>
      <c r="B1005" s="35"/>
      <c r="C1005" s="35"/>
      <c r="D1005" s="3"/>
      <c r="E1005" s="35"/>
      <c r="F1005" s="5" t="s">
        <v>68</v>
      </c>
      <c r="G1005" s="2"/>
      <c r="H1005" s="35"/>
      <c r="I1005" s="35"/>
      <c r="J1005" s="35"/>
      <c r="K1005" s="35"/>
      <c r="L1005" s="2"/>
      <c r="M1005" s="4"/>
      <c r="N1005" s="35"/>
      <c r="O1005" s="35"/>
      <c r="P1005" s="35"/>
      <c r="Q1005" s="35"/>
      <c r="R1005" s="5"/>
      <c r="S1005" s="2" t="s">
        <v>68</v>
      </c>
      <c r="T1005" s="2" t="s">
        <v>68</v>
      </c>
      <c r="U1005" s="36"/>
      <c r="V1005" s="30" t="str" cm="1">
        <f t="array" ref="V1005">_xlfn.IFS(
    D1005="","",
    AND(D1005="Single Family Residence",OR(X1005="Lead",S1005="Lead",T1005="Lead"),OR(Q1005="No",Q1005="Unknown",Q1005="")),"Tier 1",
    AND(D1005="Single Family Residence",OR(X1005="GRR",S1005="Galvanized",T1005="Galvanized",F1005="Lead"),OR(Q1005="No",Q1005="Unknown",Q1005="")),"Tier 3",
    AND(D1005="Single Family Residence",AI1005="Yes",OR(Q1005="No",Q1005="Unknown",Q1005="")),"Tier 4",
    AND(D1005&lt;&gt;"Single Family Residence",OR(X1005="Lead",AK1005="Yes"),OR(Q1005="No",Q1005="Unknown",Q1005="")),"Tier 2",
    OR(Q1005="No",Q1005="Unknown",Q1005=""),"Tier 5",
    Q1005="Yes","No Tier",
    TRUE,"")</f>
        <v/>
      </c>
      <c r="W1005" s="32" t="str">
        <f t="shared" si="45"/>
        <v>Unknown</v>
      </c>
      <c r="X1005" s="32" t="str" cm="1">
        <f t="array" ref="X1005">_xlfn.IFS(
    AND(G1005="",M1005=""), "",
    OR(G1005="Lead", G1005="Lead Lined Galvanized", M1005="Lead", M1005="Lead Lined Galvanized"), "Lead",
    AND(G1005="GRR", M1005="GRR"), "Non-Lead",
    OR(AND(G1005="GRR", M1005=""), AND(G1005="", M1005="GRR")), "Non-Lead",
    AND(G1005&lt;&gt;"GRR", G1005&lt;&gt;"", M1005="GRR", OR(I1005="Yes", I1005="Unknown", I1005="")), "GRR",
    AND(G1005&lt;&gt;"GRR", G1005&lt;&gt;"", M1005="GRR", I1005="No"), "Non-Lead",
    OR(G1005="Unknown", M1005="Unknown"), "Unknown",
    OR(NOT(OR(G1005="Lead", G1005="Lead Lined Galvanized", G1005="GRR", G1005="Unknown")),
       NOT(OR(M1005="Lead", M1005="Lead Lined Galvanized", M1005="GRR", M1005="Unknown"))), "Non-Lead",
    TRUE, ""
)</f>
        <v/>
      </c>
      <c r="Z1005" s="1" t="b">
        <v>0</v>
      </c>
      <c r="AG1005" s="32" t="str" cm="1">
        <f t="array" ref="AG1005">_xlfn.IFS(AH1005="","",AH1005="Yes",IF(ISNUMBER(U1005),IF(U1005&lt;1988,"Yes","No"),"No"),TRUE,"")</f>
        <v/>
      </c>
      <c r="AH1005" s="32" t="str">
        <f t="shared" si="47"/>
        <v/>
      </c>
      <c r="AI1005" s="32" t="str" cm="1">
        <f t="array" ref="AI1005">_xlfn.IFS(AJ1005="","",AJ1005="Yes",IF(ISNUMBER(U1005),IF(U1005&lt;1988,"Yes","No"),"No"),TRUE,"No")</f>
        <v>No</v>
      </c>
      <c r="AJ1005" s="32" t="str" cm="1">
        <f t="array" ref="AJ1005">_xlfn.IFS(AND(S1005="",T1005=""),"",
     OR(S1005="Lead",T1005="Lead"),"No",
     OR(S1005="Non-Lead Copper",T1005="Non-Lead Copper"),"Yes",
     TRUE,"No")</f>
        <v>No</v>
      </c>
      <c r="AK1005" s="32" t="str" cm="1">
        <f t="array" ref="AK1005">_xlfn.IFS(AND(S1005="",T1005=""),"",
     OR(S1005="Lead",T1005="Lead"),"Yes",
     TRUE,"No")</f>
        <v>No</v>
      </c>
    </row>
    <row r="1006" spans="1:37">
      <c r="A1006" s="28">
        <v>1004</v>
      </c>
      <c r="B1006" s="35"/>
      <c r="C1006" s="35"/>
      <c r="D1006" s="3"/>
      <c r="E1006" s="35"/>
      <c r="F1006" s="5" t="s">
        <v>68</v>
      </c>
      <c r="G1006" s="2"/>
      <c r="H1006" s="35"/>
      <c r="I1006" s="35"/>
      <c r="J1006" s="35"/>
      <c r="K1006" s="35"/>
      <c r="L1006" s="2"/>
      <c r="M1006" s="4"/>
      <c r="N1006" s="35"/>
      <c r="O1006" s="35"/>
      <c r="P1006" s="35"/>
      <c r="Q1006" s="35"/>
      <c r="R1006" s="5"/>
      <c r="S1006" s="2" t="s">
        <v>68</v>
      </c>
      <c r="T1006" s="2" t="s">
        <v>68</v>
      </c>
      <c r="U1006" s="36"/>
      <c r="V1006" s="30" t="str" cm="1">
        <f t="array" ref="V1006">_xlfn.IFS(
    D1006="","",
    AND(D1006="Single Family Residence",OR(X1006="Lead",S1006="Lead",T1006="Lead"),OR(Q1006="No",Q1006="Unknown",Q1006="")),"Tier 1",
    AND(D1006="Single Family Residence",OR(X1006="GRR",S1006="Galvanized",T1006="Galvanized",F1006="Lead"),OR(Q1006="No",Q1006="Unknown",Q1006="")),"Tier 3",
    AND(D1006="Single Family Residence",AI1006="Yes",OR(Q1006="No",Q1006="Unknown",Q1006="")),"Tier 4",
    AND(D1006&lt;&gt;"Single Family Residence",OR(X1006="Lead",AK1006="Yes"),OR(Q1006="No",Q1006="Unknown",Q1006="")),"Tier 2",
    OR(Q1006="No",Q1006="Unknown",Q1006=""),"Tier 5",
    Q1006="Yes","No Tier",
    TRUE,"")</f>
        <v/>
      </c>
      <c r="W1006" s="32" t="str">
        <f t="shared" si="45"/>
        <v>Unknown</v>
      </c>
      <c r="X1006" s="32" t="str" cm="1">
        <f t="array" ref="X1006">_xlfn.IFS(
    AND(G1006="",M1006=""), "",
    OR(G1006="Lead", G1006="Lead Lined Galvanized", M1006="Lead", M1006="Lead Lined Galvanized"), "Lead",
    AND(G1006="GRR", M1006="GRR"), "Non-Lead",
    OR(AND(G1006="GRR", M1006=""), AND(G1006="", M1006="GRR")), "Non-Lead",
    AND(G1006&lt;&gt;"GRR", G1006&lt;&gt;"", M1006="GRR", OR(I1006="Yes", I1006="Unknown", I1006="")), "GRR",
    AND(G1006&lt;&gt;"GRR", G1006&lt;&gt;"", M1006="GRR", I1006="No"), "Non-Lead",
    OR(G1006="Unknown", M1006="Unknown"), "Unknown",
    OR(NOT(OR(G1006="Lead", G1006="Lead Lined Galvanized", G1006="GRR", G1006="Unknown")),
       NOT(OR(M1006="Lead", M1006="Lead Lined Galvanized", M1006="GRR", M1006="Unknown"))), "Non-Lead",
    TRUE, ""
)</f>
        <v/>
      </c>
      <c r="Z1006" s="1" t="b">
        <v>0</v>
      </c>
      <c r="AG1006" s="32" t="str" cm="1">
        <f t="array" ref="AG1006">_xlfn.IFS(AH1006="","",AH1006="Yes",IF(ISNUMBER(U1006),IF(U1006&lt;1988,"Yes","No"),"No"),TRUE,"")</f>
        <v/>
      </c>
      <c r="AH1006" s="32" t="str">
        <f t="shared" si="47"/>
        <v/>
      </c>
      <c r="AI1006" s="32" t="str" cm="1">
        <f t="array" ref="AI1006">_xlfn.IFS(AJ1006="","",AJ1006="Yes",IF(ISNUMBER(U1006),IF(U1006&lt;1988,"Yes","No"),"No"),TRUE,"No")</f>
        <v>No</v>
      </c>
      <c r="AJ1006" s="32" t="str" cm="1">
        <f t="array" ref="AJ1006">_xlfn.IFS(AND(S1006="",T1006=""),"",
     OR(S1006="Lead",T1006="Lead"),"No",
     OR(S1006="Non-Lead Copper",T1006="Non-Lead Copper"),"Yes",
     TRUE,"No")</f>
        <v>No</v>
      </c>
      <c r="AK1006" s="32" t="str" cm="1">
        <f t="array" ref="AK1006">_xlfn.IFS(AND(S1006="",T1006=""),"",
     OR(S1006="Lead",T1006="Lead"),"Yes",
     TRUE,"No")</f>
        <v>No</v>
      </c>
    </row>
    <row r="1007" spans="1:37">
      <c r="A1007" s="28">
        <v>1005</v>
      </c>
      <c r="B1007" s="35"/>
      <c r="C1007" s="35"/>
      <c r="D1007" s="3"/>
      <c r="E1007" s="35"/>
      <c r="F1007" s="5" t="s">
        <v>68</v>
      </c>
      <c r="G1007" s="2"/>
      <c r="H1007" s="35"/>
      <c r="I1007" s="35"/>
      <c r="J1007" s="35"/>
      <c r="K1007" s="35"/>
      <c r="L1007" s="2"/>
      <c r="M1007" s="4"/>
      <c r="N1007" s="35"/>
      <c r="O1007" s="35"/>
      <c r="P1007" s="35"/>
      <c r="Q1007" s="35"/>
      <c r="R1007" s="5"/>
      <c r="S1007" s="2" t="s">
        <v>68</v>
      </c>
      <c r="T1007" s="2" t="s">
        <v>68</v>
      </c>
      <c r="U1007" s="36"/>
      <c r="V1007" s="30" t="str" cm="1">
        <f t="array" ref="V1007">_xlfn.IFS(
    D1007="","",
    AND(D1007="Single Family Residence",OR(X1007="Lead",S1007="Lead",T1007="Lead"),OR(Q1007="No",Q1007="Unknown",Q1007="")),"Tier 1",
    AND(D1007="Single Family Residence",OR(X1007="GRR",S1007="Galvanized",T1007="Galvanized",F1007="Lead"),OR(Q1007="No",Q1007="Unknown",Q1007="")),"Tier 3",
    AND(D1007="Single Family Residence",AI1007="Yes",OR(Q1007="No",Q1007="Unknown",Q1007="")),"Tier 4",
    AND(D1007&lt;&gt;"Single Family Residence",OR(X1007="Lead",AK1007="Yes"),OR(Q1007="No",Q1007="Unknown",Q1007="")),"Tier 2",
    OR(Q1007="No",Q1007="Unknown",Q1007=""),"Tier 5",
    Q1007="Yes","No Tier",
    TRUE,"")</f>
        <v/>
      </c>
      <c r="W1007" s="32" t="str">
        <f t="shared" si="45"/>
        <v>Unknown</v>
      </c>
      <c r="X1007" s="32" t="str" cm="1">
        <f t="array" ref="X1007">_xlfn.IFS(
    AND(G1007="",M1007=""), "",
    OR(G1007="Lead", G1007="Lead Lined Galvanized", M1007="Lead", M1007="Lead Lined Galvanized"), "Lead",
    AND(G1007="GRR", M1007="GRR"), "Non-Lead",
    OR(AND(G1007="GRR", M1007=""), AND(G1007="", M1007="GRR")), "Non-Lead",
    AND(G1007&lt;&gt;"GRR", G1007&lt;&gt;"", M1007="GRR", OR(I1007="Yes", I1007="Unknown", I1007="")), "GRR",
    AND(G1007&lt;&gt;"GRR", G1007&lt;&gt;"", M1007="GRR", I1007="No"), "Non-Lead",
    OR(G1007="Unknown", M1007="Unknown"), "Unknown",
    OR(NOT(OR(G1007="Lead", G1007="Lead Lined Galvanized", G1007="GRR", G1007="Unknown")),
       NOT(OR(M1007="Lead", M1007="Lead Lined Galvanized", M1007="GRR", M1007="Unknown"))), "Non-Lead",
    TRUE, ""
)</f>
        <v/>
      </c>
      <c r="Z1007" s="1" t="b">
        <v>0</v>
      </c>
      <c r="AG1007" s="32" t="str" cm="1">
        <f t="array" ref="AG1007">_xlfn.IFS(AH1007="","",AH1007="Yes",IF(ISNUMBER(U1007),IF(U1007&lt;1988,"Yes","No"),"No"),TRUE,"")</f>
        <v/>
      </c>
      <c r="AH1007" s="32" t="str">
        <f t="shared" si="47"/>
        <v/>
      </c>
      <c r="AI1007" s="32" t="str" cm="1">
        <f t="array" ref="AI1007">_xlfn.IFS(AJ1007="","",AJ1007="Yes",IF(ISNUMBER(U1007),IF(U1007&lt;1988,"Yes","No"),"No"),TRUE,"No")</f>
        <v>No</v>
      </c>
      <c r="AJ1007" s="32" t="str" cm="1">
        <f t="array" ref="AJ1007">_xlfn.IFS(AND(S1007="",T1007=""),"",
     OR(S1007="Lead",T1007="Lead"),"No",
     OR(S1007="Non-Lead Copper",T1007="Non-Lead Copper"),"Yes",
     TRUE,"No")</f>
        <v>No</v>
      </c>
      <c r="AK1007" s="32" t="str" cm="1">
        <f t="array" ref="AK1007">_xlfn.IFS(AND(S1007="",T1007=""),"",
     OR(S1007="Lead",T1007="Lead"),"Yes",
     TRUE,"No")</f>
        <v>No</v>
      </c>
    </row>
    <row r="1008" spans="1:37">
      <c r="A1008" s="28">
        <v>1006</v>
      </c>
      <c r="B1008" s="35"/>
      <c r="C1008" s="35"/>
      <c r="D1008" s="3"/>
      <c r="E1008" s="35"/>
      <c r="F1008" s="5" t="s">
        <v>68</v>
      </c>
      <c r="G1008" s="2"/>
      <c r="H1008" s="35"/>
      <c r="I1008" s="35"/>
      <c r="J1008" s="35"/>
      <c r="K1008" s="35"/>
      <c r="L1008" s="2"/>
      <c r="M1008" s="4"/>
      <c r="N1008" s="35"/>
      <c r="O1008" s="35"/>
      <c r="P1008" s="35"/>
      <c r="Q1008" s="35"/>
      <c r="R1008" s="5"/>
      <c r="S1008" s="2" t="s">
        <v>68</v>
      </c>
      <c r="T1008" s="2" t="s">
        <v>68</v>
      </c>
      <c r="U1008" s="36"/>
      <c r="V1008" s="30" t="str" cm="1">
        <f t="array" ref="V1008">_xlfn.IFS(
    D1008="","",
    AND(D1008="Single Family Residence",OR(X1008="Lead",S1008="Lead",T1008="Lead"),OR(Q1008="No",Q1008="Unknown",Q1008="")),"Tier 1",
    AND(D1008="Single Family Residence",OR(X1008="GRR",S1008="Galvanized",T1008="Galvanized",F1008="Lead"),OR(Q1008="No",Q1008="Unknown",Q1008="")),"Tier 3",
    AND(D1008="Single Family Residence",AI1008="Yes",OR(Q1008="No",Q1008="Unknown",Q1008="")),"Tier 4",
    AND(D1008&lt;&gt;"Single Family Residence",OR(X1008="Lead",AK1008="Yes"),OR(Q1008="No",Q1008="Unknown",Q1008="")),"Tier 2",
    OR(Q1008="No",Q1008="Unknown",Q1008=""),"Tier 5",
    Q1008="Yes","No Tier",
    TRUE,"")</f>
        <v/>
      </c>
      <c r="W1008" s="32" t="str">
        <f t="shared" si="45"/>
        <v>Unknown</v>
      </c>
      <c r="X1008" s="32" t="str" cm="1">
        <f t="array" ref="X1008">_xlfn.IFS(
    AND(G1008="",M1008=""), "",
    OR(G1008="Lead", G1008="Lead Lined Galvanized", M1008="Lead", M1008="Lead Lined Galvanized"), "Lead",
    AND(G1008="GRR", M1008="GRR"), "Non-Lead",
    OR(AND(G1008="GRR", M1008=""), AND(G1008="", M1008="GRR")), "Non-Lead",
    AND(G1008&lt;&gt;"GRR", G1008&lt;&gt;"", M1008="GRR", OR(I1008="Yes", I1008="Unknown", I1008="")), "GRR",
    AND(G1008&lt;&gt;"GRR", G1008&lt;&gt;"", M1008="GRR", I1008="No"), "Non-Lead",
    OR(G1008="Unknown", M1008="Unknown"), "Unknown",
    OR(NOT(OR(G1008="Lead", G1008="Lead Lined Galvanized", G1008="GRR", G1008="Unknown")),
       NOT(OR(M1008="Lead", M1008="Lead Lined Galvanized", M1008="GRR", M1008="Unknown"))), "Non-Lead",
    TRUE, ""
)</f>
        <v/>
      </c>
      <c r="Z1008" s="1" t="b">
        <v>0</v>
      </c>
      <c r="AG1008" s="32" t="str" cm="1">
        <f t="array" ref="AG1008">_xlfn.IFS(AH1008="","",AH1008="Yes",IF(ISNUMBER(U1008),IF(U1008&lt;1988,"Yes","No"),"No"),TRUE,"")</f>
        <v/>
      </c>
      <c r="AH1008" s="32" t="str">
        <f t="shared" si="47"/>
        <v/>
      </c>
      <c r="AI1008" s="32" t="str" cm="1">
        <f t="array" ref="AI1008">_xlfn.IFS(AJ1008="","",AJ1008="Yes",IF(ISNUMBER(U1008),IF(U1008&lt;1988,"Yes","No"),"No"),TRUE,"No")</f>
        <v>No</v>
      </c>
      <c r="AJ1008" s="32" t="str" cm="1">
        <f t="array" ref="AJ1008">_xlfn.IFS(AND(S1008="",T1008=""),"",
     OR(S1008="Lead",T1008="Lead"),"No",
     OR(S1008="Non-Lead Copper",T1008="Non-Lead Copper"),"Yes",
     TRUE,"No")</f>
        <v>No</v>
      </c>
      <c r="AK1008" s="32" t="str" cm="1">
        <f t="array" ref="AK1008">_xlfn.IFS(AND(S1008="",T1008=""),"",
     OR(S1008="Lead",T1008="Lead"),"Yes",
     TRUE,"No")</f>
        <v>No</v>
      </c>
    </row>
    <row r="1009" spans="1:37">
      <c r="A1009" s="28">
        <v>1007</v>
      </c>
      <c r="B1009" s="35"/>
      <c r="C1009" s="35"/>
      <c r="D1009" s="3"/>
      <c r="E1009" s="35"/>
      <c r="F1009" s="5" t="s">
        <v>68</v>
      </c>
      <c r="G1009" s="2"/>
      <c r="H1009" s="35"/>
      <c r="I1009" s="35"/>
      <c r="J1009" s="35"/>
      <c r="K1009" s="35"/>
      <c r="L1009" s="2"/>
      <c r="M1009" s="4"/>
      <c r="N1009" s="35"/>
      <c r="O1009" s="35"/>
      <c r="P1009" s="35"/>
      <c r="Q1009" s="35"/>
      <c r="R1009" s="5"/>
      <c r="S1009" s="2" t="s">
        <v>68</v>
      </c>
      <c r="T1009" s="2" t="s">
        <v>68</v>
      </c>
      <c r="U1009" s="36"/>
      <c r="V1009" s="30" t="str" cm="1">
        <f t="array" ref="V1009">_xlfn.IFS(
    D1009="","",
    AND(D1009="Single Family Residence",OR(X1009="Lead",S1009="Lead",T1009="Lead"),OR(Q1009="No",Q1009="Unknown",Q1009="")),"Tier 1",
    AND(D1009="Single Family Residence",OR(X1009="GRR",S1009="Galvanized",T1009="Galvanized",F1009="Lead"),OR(Q1009="No",Q1009="Unknown",Q1009="")),"Tier 3",
    AND(D1009="Single Family Residence",AI1009="Yes",OR(Q1009="No",Q1009="Unknown",Q1009="")),"Tier 4",
    AND(D1009&lt;&gt;"Single Family Residence",OR(X1009="Lead",AK1009="Yes"),OR(Q1009="No",Q1009="Unknown",Q1009="")),"Tier 2",
    OR(Q1009="No",Q1009="Unknown",Q1009=""),"Tier 5",
    Q1009="Yes","No Tier",
    TRUE,"")</f>
        <v/>
      </c>
      <c r="W1009" s="32" t="str">
        <f t="shared" si="45"/>
        <v>Unknown</v>
      </c>
      <c r="X1009" s="32" t="str" cm="1">
        <f t="array" ref="X1009">_xlfn.IFS(
    AND(G1009="",M1009=""), "",
    OR(G1009="Lead", G1009="Lead Lined Galvanized", M1009="Lead", M1009="Lead Lined Galvanized"), "Lead",
    AND(G1009="GRR", M1009="GRR"), "Non-Lead",
    OR(AND(G1009="GRR", M1009=""), AND(G1009="", M1009="GRR")), "Non-Lead",
    AND(G1009&lt;&gt;"GRR", G1009&lt;&gt;"", M1009="GRR", OR(I1009="Yes", I1009="Unknown", I1009="")), "GRR",
    AND(G1009&lt;&gt;"GRR", G1009&lt;&gt;"", M1009="GRR", I1009="No"), "Non-Lead",
    OR(G1009="Unknown", M1009="Unknown"), "Unknown",
    OR(NOT(OR(G1009="Lead", G1009="Lead Lined Galvanized", G1009="GRR", G1009="Unknown")),
       NOT(OR(M1009="Lead", M1009="Lead Lined Galvanized", M1009="GRR", M1009="Unknown"))), "Non-Lead",
    TRUE, ""
)</f>
        <v/>
      </c>
      <c r="Z1009" s="1" t="b">
        <v>0</v>
      </c>
      <c r="AG1009" s="32" t="str" cm="1">
        <f t="array" ref="AG1009">_xlfn.IFS(AH1009="","",AH1009="Yes",IF(ISNUMBER(U1009),IF(U1009&lt;1988,"Yes","No"),"No"),TRUE,"")</f>
        <v/>
      </c>
      <c r="AH1009" s="32" t="str">
        <f t="shared" si="47"/>
        <v/>
      </c>
      <c r="AI1009" s="32" t="str" cm="1">
        <f t="array" ref="AI1009">_xlfn.IFS(AJ1009="","",AJ1009="Yes",IF(ISNUMBER(U1009),IF(U1009&lt;1988,"Yes","No"),"No"),TRUE,"No")</f>
        <v>No</v>
      </c>
      <c r="AJ1009" s="32" t="str" cm="1">
        <f t="array" ref="AJ1009">_xlfn.IFS(AND(S1009="",T1009=""),"",
     OR(S1009="Lead",T1009="Lead"),"No",
     OR(S1009="Non-Lead Copper",T1009="Non-Lead Copper"),"Yes",
     TRUE,"No")</f>
        <v>No</v>
      </c>
      <c r="AK1009" s="32" t="str" cm="1">
        <f t="array" ref="AK1009">_xlfn.IFS(AND(S1009="",T1009=""),"",
     OR(S1009="Lead",T1009="Lead"),"Yes",
     TRUE,"No")</f>
        <v>No</v>
      </c>
    </row>
    <row r="1010" spans="1:37">
      <c r="A1010" s="28">
        <v>1008</v>
      </c>
      <c r="B1010" s="35"/>
      <c r="C1010" s="35"/>
      <c r="D1010" s="3"/>
      <c r="E1010" s="35"/>
      <c r="F1010" s="5" t="s">
        <v>68</v>
      </c>
      <c r="G1010" s="2"/>
      <c r="H1010" s="35"/>
      <c r="I1010" s="35"/>
      <c r="J1010" s="35"/>
      <c r="K1010" s="35"/>
      <c r="L1010" s="2"/>
      <c r="M1010" s="4"/>
      <c r="N1010" s="35"/>
      <c r="O1010" s="35"/>
      <c r="P1010" s="35"/>
      <c r="Q1010" s="35"/>
      <c r="R1010" s="5"/>
      <c r="S1010" s="2" t="s">
        <v>68</v>
      </c>
      <c r="T1010" s="2" t="s">
        <v>68</v>
      </c>
      <c r="U1010" s="36"/>
      <c r="V1010" s="30" t="str" cm="1">
        <f t="array" ref="V1010">_xlfn.IFS(
    D1010="","",
    AND(D1010="Single Family Residence",OR(X1010="Lead",S1010="Lead",T1010="Lead"),OR(Q1010="No",Q1010="Unknown",Q1010="")),"Tier 1",
    AND(D1010="Single Family Residence",OR(X1010="GRR",S1010="Galvanized",T1010="Galvanized",F1010="Lead"),OR(Q1010="No",Q1010="Unknown",Q1010="")),"Tier 3",
    AND(D1010="Single Family Residence",AI1010="Yes",OR(Q1010="No",Q1010="Unknown",Q1010="")),"Tier 4",
    AND(D1010&lt;&gt;"Single Family Residence",OR(X1010="Lead",AK1010="Yes"),OR(Q1010="No",Q1010="Unknown",Q1010="")),"Tier 2",
    OR(Q1010="No",Q1010="Unknown",Q1010=""),"Tier 5",
    Q1010="Yes","No Tier",
    TRUE,"")</f>
        <v/>
      </c>
      <c r="W1010" s="32" t="str">
        <f t="shared" si="45"/>
        <v>Unknown</v>
      </c>
      <c r="X1010" s="32" t="str" cm="1">
        <f t="array" ref="X1010">_xlfn.IFS(
    AND(G1010="",M1010=""), "",
    OR(G1010="Lead", G1010="Lead Lined Galvanized", M1010="Lead", M1010="Lead Lined Galvanized"), "Lead",
    AND(G1010="GRR", M1010="GRR"), "Non-Lead",
    OR(AND(G1010="GRR", M1010=""), AND(G1010="", M1010="GRR")), "Non-Lead",
    AND(G1010&lt;&gt;"GRR", G1010&lt;&gt;"", M1010="GRR", OR(I1010="Yes", I1010="Unknown", I1010="")), "GRR",
    AND(G1010&lt;&gt;"GRR", G1010&lt;&gt;"", M1010="GRR", I1010="No"), "Non-Lead",
    OR(G1010="Unknown", M1010="Unknown"), "Unknown",
    OR(NOT(OR(G1010="Lead", G1010="Lead Lined Galvanized", G1010="GRR", G1010="Unknown")),
       NOT(OR(M1010="Lead", M1010="Lead Lined Galvanized", M1010="GRR", M1010="Unknown"))), "Non-Lead",
    TRUE, ""
)</f>
        <v/>
      </c>
      <c r="Z1010" s="1" t="b">
        <v>0</v>
      </c>
      <c r="AG1010" s="32" t="str" cm="1">
        <f t="array" ref="AG1010">_xlfn.IFS(AH1010="","",AH1010="Yes",IF(ISNUMBER(U1010),IF(U1010&lt;1988,"Yes","No"),"No"),TRUE,"")</f>
        <v/>
      </c>
      <c r="AH1010" s="32" t="str">
        <f t="shared" si="47"/>
        <v/>
      </c>
      <c r="AI1010" s="32" t="str" cm="1">
        <f t="array" ref="AI1010">_xlfn.IFS(AJ1010="","",AJ1010="Yes",IF(ISNUMBER(U1010),IF(U1010&lt;1988,"Yes","No"),"No"),TRUE,"No")</f>
        <v>No</v>
      </c>
      <c r="AJ1010" s="32" t="str" cm="1">
        <f t="array" ref="AJ1010">_xlfn.IFS(AND(S1010="",T1010=""),"",
     OR(S1010="Lead",T1010="Lead"),"No",
     OR(S1010="Non-Lead Copper",T1010="Non-Lead Copper"),"Yes",
     TRUE,"No")</f>
        <v>No</v>
      </c>
      <c r="AK1010" s="32" t="str" cm="1">
        <f t="array" ref="AK1010">_xlfn.IFS(AND(S1010="",T1010=""),"",
     OR(S1010="Lead",T1010="Lead"),"Yes",
     TRUE,"No")</f>
        <v>No</v>
      </c>
    </row>
    <row r="1011" spans="1:37">
      <c r="A1011" s="28">
        <v>1009</v>
      </c>
      <c r="B1011" s="35"/>
      <c r="C1011" s="35"/>
      <c r="D1011" s="3"/>
      <c r="E1011" s="35"/>
      <c r="F1011" s="5" t="s">
        <v>68</v>
      </c>
      <c r="G1011" s="2"/>
      <c r="H1011" s="35"/>
      <c r="I1011" s="35"/>
      <c r="J1011" s="35"/>
      <c r="K1011" s="35"/>
      <c r="L1011" s="2"/>
      <c r="M1011" s="4"/>
      <c r="N1011" s="35"/>
      <c r="O1011" s="35"/>
      <c r="P1011" s="35"/>
      <c r="Q1011" s="35"/>
      <c r="R1011" s="5"/>
      <c r="S1011" s="2" t="s">
        <v>68</v>
      </c>
      <c r="T1011" s="2" t="s">
        <v>68</v>
      </c>
      <c r="U1011" s="36"/>
      <c r="V1011" s="30" t="str" cm="1">
        <f t="array" ref="V1011">_xlfn.IFS(
    D1011="","",
    AND(D1011="Single Family Residence",OR(X1011="Lead",S1011="Lead",T1011="Lead"),OR(Q1011="No",Q1011="Unknown",Q1011="")),"Tier 1",
    AND(D1011="Single Family Residence",OR(X1011="GRR",S1011="Galvanized",T1011="Galvanized",F1011="Lead"),OR(Q1011="No",Q1011="Unknown",Q1011="")),"Tier 3",
    AND(D1011="Single Family Residence",AI1011="Yes",OR(Q1011="No",Q1011="Unknown",Q1011="")),"Tier 4",
    AND(D1011&lt;&gt;"Single Family Residence",OR(X1011="Lead",AK1011="Yes"),OR(Q1011="No",Q1011="Unknown",Q1011="")),"Tier 2",
    OR(Q1011="No",Q1011="Unknown",Q1011=""),"Tier 5",
    Q1011="Yes","No Tier",
    TRUE,"")</f>
        <v/>
      </c>
      <c r="W1011" s="32" t="str">
        <f t="shared" si="45"/>
        <v>Unknown</v>
      </c>
      <c r="X1011" s="32" t="str" cm="1">
        <f t="array" ref="X1011">_xlfn.IFS(
    AND(G1011="",M1011=""), "",
    OR(G1011="Lead", G1011="Lead Lined Galvanized", M1011="Lead", M1011="Lead Lined Galvanized"), "Lead",
    AND(G1011="GRR", M1011="GRR"), "Non-Lead",
    OR(AND(G1011="GRR", M1011=""), AND(G1011="", M1011="GRR")), "Non-Lead",
    AND(G1011&lt;&gt;"GRR", G1011&lt;&gt;"", M1011="GRR", OR(I1011="Yes", I1011="Unknown", I1011="")), "GRR",
    AND(G1011&lt;&gt;"GRR", G1011&lt;&gt;"", M1011="GRR", I1011="No"), "Non-Lead",
    OR(G1011="Unknown", M1011="Unknown"), "Unknown",
    OR(NOT(OR(G1011="Lead", G1011="Lead Lined Galvanized", G1011="GRR", G1011="Unknown")),
       NOT(OR(M1011="Lead", M1011="Lead Lined Galvanized", M1011="GRR", M1011="Unknown"))), "Non-Lead",
    TRUE, ""
)</f>
        <v/>
      </c>
      <c r="Z1011" s="1" t="b">
        <v>0</v>
      </c>
      <c r="AG1011" s="32" t="str" cm="1">
        <f t="array" ref="AG1011">_xlfn.IFS(AH1011="","",AH1011="Yes",IF(ISNUMBER(U1011),IF(U1011&lt;1988,"Yes","No"),"No"),TRUE,"")</f>
        <v/>
      </c>
      <c r="AH1011" s="32" t="str">
        <f t="shared" si="47"/>
        <v/>
      </c>
      <c r="AI1011" s="32" t="str" cm="1">
        <f t="array" ref="AI1011">_xlfn.IFS(AJ1011="","",AJ1011="Yes",IF(ISNUMBER(U1011),IF(U1011&lt;1988,"Yes","No"),"No"),TRUE,"No")</f>
        <v>No</v>
      </c>
      <c r="AJ1011" s="32" t="str" cm="1">
        <f t="array" ref="AJ1011">_xlfn.IFS(AND(S1011="",T1011=""),"",
     OR(S1011="Lead",T1011="Lead"),"No",
     OR(S1011="Non-Lead Copper",T1011="Non-Lead Copper"),"Yes",
     TRUE,"No")</f>
        <v>No</v>
      </c>
      <c r="AK1011" s="32" t="str" cm="1">
        <f t="array" ref="AK1011">_xlfn.IFS(AND(S1011="",T1011=""),"",
     OR(S1011="Lead",T1011="Lead"),"Yes",
     TRUE,"No")</f>
        <v>No</v>
      </c>
    </row>
    <row r="1012" spans="1:37">
      <c r="A1012" s="28">
        <v>1010</v>
      </c>
      <c r="B1012" s="35"/>
      <c r="C1012" s="35"/>
      <c r="D1012" s="3"/>
      <c r="E1012" s="35"/>
      <c r="F1012" s="5" t="s">
        <v>68</v>
      </c>
      <c r="G1012" s="2"/>
      <c r="H1012" s="35"/>
      <c r="I1012" s="35"/>
      <c r="J1012" s="35"/>
      <c r="K1012" s="35"/>
      <c r="L1012" s="2"/>
      <c r="M1012" s="4"/>
      <c r="N1012" s="35"/>
      <c r="O1012" s="35"/>
      <c r="P1012" s="35"/>
      <c r="Q1012" s="35"/>
      <c r="R1012" s="5"/>
      <c r="S1012" s="2" t="s">
        <v>68</v>
      </c>
      <c r="T1012" s="2" t="s">
        <v>68</v>
      </c>
      <c r="U1012" s="36"/>
      <c r="V1012" s="30" t="str" cm="1">
        <f t="array" ref="V1012">_xlfn.IFS(
    D1012="","",
    AND(D1012="Single Family Residence",OR(X1012="Lead",S1012="Lead",T1012="Lead"),OR(Q1012="No",Q1012="Unknown",Q1012="")),"Tier 1",
    AND(D1012="Single Family Residence",OR(X1012="GRR",S1012="Galvanized",T1012="Galvanized",F1012="Lead"),OR(Q1012="No",Q1012="Unknown",Q1012="")),"Tier 3",
    AND(D1012="Single Family Residence",AI1012="Yes",OR(Q1012="No",Q1012="Unknown",Q1012="")),"Tier 4",
    AND(D1012&lt;&gt;"Single Family Residence",OR(X1012="Lead",AK1012="Yes"),OR(Q1012="No",Q1012="Unknown",Q1012="")),"Tier 2",
    OR(Q1012="No",Q1012="Unknown",Q1012=""),"Tier 5",
    Q1012="Yes","No Tier",
    TRUE,"")</f>
        <v/>
      </c>
      <c r="W1012" s="32" t="str">
        <f t="shared" si="45"/>
        <v>Unknown</v>
      </c>
      <c r="X1012" s="32" t="str" cm="1">
        <f t="array" ref="X1012">_xlfn.IFS(
    AND(G1012="",M1012=""), "",
    OR(G1012="Lead", G1012="Lead Lined Galvanized", M1012="Lead", M1012="Lead Lined Galvanized"), "Lead",
    AND(G1012="GRR", M1012="GRR"), "Non-Lead",
    OR(AND(G1012="GRR", M1012=""), AND(G1012="", M1012="GRR")), "Non-Lead",
    AND(G1012&lt;&gt;"GRR", G1012&lt;&gt;"", M1012="GRR", OR(I1012="Yes", I1012="Unknown", I1012="")), "GRR",
    AND(G1012&lt;&gt;"GRR", G1012&lt;&gt;"", M1012="GRR", I1012="No"), "Non-Lead",
    OR(G1012="Unknown", M1012="Unknown"), "Unknown",
    OR(NOT(OR(G1012="Lead", G1012="Lead Lined Galvanized", G1012="GRR", G1012="Unknown")),
       NOT(OR(M1012="Lead", M1012="Lead Lined Galvanized", M1012="GRR", M1012="Unknown"))), "Non-Lead",
    TRUE, ""
)</f>
        <v/>
      </c>
      <c r="Z1012" s="1" t="b">
        <v>0</v>
      </c>
      <c r="AG1012" s="32" t="str" cm="1">
        <f t="array" ref="AG1012">_xlfn.IFS(AH1012="","",AH1012="Yes",IF(ISNUMBER(U1012),IF(U1012&lt;1988,"Yes","No"),"No"),TRUE,"")</f>
        <v/>
      </c>
      <c r="AH1012" s="32" t="str">
        <f t="shared" si="47"/>
        <v/>
      </c>
      <c r="AI1012" s="32" t="str" cm="1">
        <f t="array" ref="AI1012">_xlfn.IFS(AJ1012="","",AJ1012="Yes",IF(ISNUMBER(U1012),IF(U1012&lt;1988,"Yes","No"),"No"),TRUE,"No")</f>
        <v>No</v>
      </c>
      <c r="AJ1012" s="32" t="str" cm="1">
        <f t="array" ref="AJ1012">_xlfn.IFS(AND(S1012="",T1012=""),"",
     OR(S1012="Lead",T1012="Lead"),"No",
     OR(S1012="Non-Lead Copper",T1012="Non-Lead Copper"),"Yes",
     TRUE,"No")</f>
        <v>No</v>
      </c>
      <c r="AK1012" s="32" t="str" cm="1">
        <f t="array" ref="AK1012">_xlfn.IFS(AND(S1012="",T1012=""),"",
     OR(S1012="Lead",T1012="Lead"),"Yes",
     TRUE,"No")</f>
        <v>No</v>
      </c>
    </row>
    <row r="1013" spans="1:37">
      <c r="A1013" s="28">
        <v>1011</v>
      </c>
      <c r="B1013" s="35"/>
      <c r="C1013" s="35"/>
      <c r="D1013" s="3"/>
      <c r="E1013" s="35"/>
      <c r="F1013" s="5" t="s">
        <v>68</v>
      </c>
      <c r="G1013" s="2"/>
      <c r="H1013" s="35"/>
      <c r="I1013" s="35"/>
      <c r="J1013" s="35"/>
      <c r="K1013" s="35"/>
      <c r="L1013" s="2"/>
      <c r="M1013" s="4"/>
      <c r="N1013" s="35"/>
      <c r="O1013" s="35"/>
      <c r="P1013" s="35"/>
      <c r="Q1013" s="35"/>
      <c r="R1013" s="5"/>
      <c r="S1013" s="2" t="s">
        <v>68</v>
      </c>
      <c r="T1013" s="2" t="s">
        <v>68</v>
      </c>
      <c r="U1013" s="36"/>
      <c r="V1013" s="30" t="str" cm="1">
        <f t="array" ref="V1013">_xlfn.IFS(
    D1013="","",
    AND(D1013="Single Family Residence",OR(X1013="Lead",S1013="Lead",T1013="Lead"),OR(Q1013="No",Q1013="Unknown",Q1013="")),"Tier 1",
    AND(D1013="Single Family Residence",OR(X1013="GRR",S1013="Galvanized",T1013="Galvanized",F1013="Lead"),OR(Q1013="No",Q1013="Unknown",Q1013="")),"Tier 3",
    AND(D1013="Single Family Residence",AI1013="Yes",OR(Q1013="No",Q1013="Unknown",Q1013="")),"Tier 4",
    AND(D1013&lt;&gt;"Single Family Residence",OR(X1013="Lead",AK1013="Yes"),OR(Q1013="No",Q1013="Unknown",Q1013="")),"Tier 2",
    OR(Q1013="No",Q1013="Unknown",Q1013=""),"Tier 5",
    Q1013="Yes","No Tier",
    TRUE,"")</f>
        <v/>
      </c>
      <c r="W1013" s="32" t="str">
        <f t="shared" si="45"/>
        <v>Unknown</v>
      </c>
      <c r="X1013" s="32" t="str" cm="1">
        <f t="array" ref="X1013">_xlfn.IFS(
    AND(G1013="",M1013=""), "",
    OR(G1013="Lead", G1013="Lead Lined Galvanized", M1013="Lead", M1013="Lead Lined Galvanized"), "Lead",
    AND(G1013="GRR", M1013="GRR"), "Non-Lead",
    OR(AND(G1013="GRR", M1013=""), AND(G1013="", M1013="GRR")), "Non-Lead",
    AND(G1013&lt;&gt;"GRR", G1013&lt;&gt;"", M1013="GRR", OR(I1013="Yes", I1013="Unknown", I1013="")), "GRR",
    AND(G1013&lt;&gt;"GRR", G1013&lt;&gt;"", M1013="GRR", I1013="No"), "Non-Lead",
    OR(G1013="Unknown", M1013="Unknown"), "Unknown",
    OR(NOT(OR(G1013="Lead", G1013="Lead Lined Galvanized", G1013="GRR", G1013="Unknown")),
       NOT(OR(M1013="Lead", M1013="Lead Lined Galvanized", M1013="GRR", M1013="Unknown"))), "Non-Lead",
    TRUE, ""
)</f>
        <v/>
      </c>
      <c r="Z1013" s="1" t="b">
        <v>0</v>
      </c>
      <c r="AG1013" s="32" t="str" cm="1">
        <f t="array" ref="AG1013">_xlfn.IFS(AH1013="","",AH1013="Yes",IF(ISNUMBER(U1013),IF(U1013&lt;1988,"Yes","No"),"No"),TRUE,"")</f>
        <v/>
      </c>
      <c r="AH1013" s="32" t="str">
        <f t="shared" si="47"/>
        <v/>
      </c>
      <c r="AI1013" s="32" t="str" cm="1">
        <f t="array" ref="AI1013">_xlfn.IFS(AJ1013="","",AJ1013="Yes",IF(ISNUMBER(U1013),IF(U1013&lt;1988,"Yes","No"),"No"),TRUE,"No")</f>
        <v>No</v>
      </c>
      <c r="AJ1013" s="32" t="str" cm="1">
        <f t="array" ref="AJ1013">_xlfn.IFS(AND(S1013="",T1013=""),"",
     OR(S1013="Lead",T1013="Lead"),"No",
     OR(S1013="Non-Lead Copper",T1013="Non-Lead Copper"),"Yes",
     TRUE,"No")</f>
        <v>No</v>
      </c>
      <c r="AK1013" s="32" t="str" cm="1">
        <f t="array" ref="AK1013">_xlfn.IFS(AND(S1013="",T1013=""),"",
     OR(S1013="Lead",T1013="Lead"),"Yes",
     TRUE,"No")</f>
        <v>No</v>
      </c>
    </row>
    <row r="1014" spans="1:37">
      <c r="A1014" s="28">
        <v>1012</v>
      </c>
      <c r="B1014" s="35"/>
      <c r="C1014" s="35"/>
      <c r="D1014" s="3"/>
      <c r="E1014" s="35"/>
      <c r="F1014" s="5" t="s">
        <v>68</v>
      </c>
      <c r="G1014" s="2"/>
      <c r="H1014" s="35"/>
      <c r="I1014" s="35"/>
      <c r="J1014" s="35"/>
      <c r="K1014" s="35"/>
      <c r="L1014" s="2"/>
      <c r="M1014" s="4"/>
      <c r="N1014" s="35"/>
      <c r="O1014" s="35"/>
      <c r="P1014" s="35"/>
      <c r="Q1014" s="35"/>
      <c r="R1014" s="5"/>
      <c r="S1014" s="2" t="s">
        <v>68</v>
      </c>
      <c r="T1014" s="2" t="s">
        <v>68</v>
      </c>
      <c r="U1014" s="36"/>
      <c r="V1014" s="30" t="str" cm="1">
        <f t="array" ref="V1014">_xlfn.IFS(
    D1014="","",
    AND(D1014="Single Family Residence",OR(X1014="Lead",S1014="Lead",T1014="Lead"),OR(Q1014="No",Q1014="Unknown",Q1014="")),"Tier 1",
    AND(D1014="Single Family Residence",OR(X1014="GRR",S1014="Galvanized",T1014="Galvanized",F1014="Lead"),OR(Q1014="No",Q1014="Unknown",Q1014="")),"Tier 3",
    AND(D1014="Single Family Residence",AI1014="Yes",OR(Q1014="No",Q1014="Unknown",Q1014="")),"Tier 4",
    AND(D1014&lt;&gt;"Single Family Residence",OR(X1014="Lead",AK1014="Yes"),OR(Q1014="No",Q1014="Unknown",Q1014="")),"Tier 2",
    OR(Q1014="No",Q1014="Unknown",Q1014=""),"Tier 5",
    Q1014="Yes","No Tier",
    TRUE,"")</f>
        <v/>
      </c>
      <c r="W1014" s="32" t="str">
        <f t="shared" si="45"/>
        <v>Unknown</v>
      </c>
      <c r="X1014" s="32" t="str" cm="1">
        <f t="array" ref="X1014">_xlfn.IFS(
    AND(G1014="",M1014=""), "",
    OR(G1014="Lead", G1014="Lead Lined Galvanized", M1014="Lead", M1014="Lead Lined Galvanized"), "Lead",
    AND(G1014="GRR", M1014="GRR"), "Non-Lead",
    OR(AND(G1014="GRR", M1014=""), AND(G1014="", M1014="GRR")), "Non-Lead",
    AND(G1014&lt;&gt;"GRR", G1014&lt;&gt;"", M1014="GRR", OR(I1014="Yes", I1014="Unknown", I1014="")), "GRR",
    AND(G1014&lt;&gt;"GRR", G1014&lt;&gt;"", M1014="GRR", I1014="No"), "Non-Lead",
    OR(G1014="Unknown", M1014="Unknown"), "Unknown",
    OR(NOT(OR(G1014="Lead", G1014="Lead Lined Galvanized", G1014="GRR", G1014="Unknown")),
       NOT(OR(M1014="Lead", M1014="Lead Lined Galvanized", M1014="GRR", M1014="Unknown"))), "Non-Lead",
    TRUE, ""
)</f>
        <v/>
      </c>
      <c r="Z1014" s="1" t="b">
        <v>0</v>
      </c>
      <c r="AG1014" s="32" t="str" cm="1">
        <f t="array" ref="AG1014">_xlfn.IFS(AH1014="","",AH1014="Yes",IF(ISNUMBER(U1014),IF(U1014&lt;1988,"Yes","No"),"No"),TRUE,"")</f>
        <v/>
      </c>
      <c r="AH1014" s="32" t="str">
        <f t="shared" si="47"/>
        <v/>
      </c>
      <c r="AI1014" s="32" t="str" cm="1">
        <f t="array" ref="AI1014">_xlfn.IFS(AJ1014="","",AJ1014="Yes",IF(ISNUMBER(U1014),IF(U1014&lt;1988,"Yes","No"),"No"),TRUE,"No")</f>
        <v>No</v>
      </c>
      <c r="AJ1014" s="32" t="str" cm="1">
        <f t="array" ref="AJ1014">_xlfn.IFS(AND(S1014="",T1014=""),"",
     OR(S1014="Lead",T1014="Lead"),"No",
     OR(S1014="Non-Lead Copper",T1014="Non-Lead Copper"),"Yes",
     TRUE,"No")</f>
        <v>No</v>
      </c>
      <c r="AK1014" s="32" t="str" cm="1">
        <f t="array" ref="AK1014">_xlfn.IFS(AND(S1014="",T1014=""),"",
     OR(S1014="Lead",T1014="Lead"),"Yes",
     TRUE,"No")</f>
        <v>No</v>
      </c>
    </row>
    <row r="1015" spans="1:37">
      <c r="A1015" s="28">
        <v>1013</v>
      </c>
      <c r="B1015" s="35"/>
      <c r="C1015" s="35"/>
      <c r="D1015" s="3"/>
      <c r="E1015" s="35"/>
      <c r="F1015" s="5" t="s">
        <v>68</v>
      </c>
      <c r="G1015" s="2"/>
      <c r="H1015" s="35"/>
      <c r="I1015" s="35"/>
      <c r="J1015" s="35"/>
      <c r="K1015" s="35"/>
      <c r="L1015" s="2"/>
      <c r="M1015" s="4"/>
      <c r="N1015" s="35"/>
      <c r="O1015" s="35"/>
      <c r="P1015" s="35"/>
      <c r="Q1015" s="35"/>
      <c r="R1015" s="5"/>
      <c r="S1015" s="2" t="s">
        <v>68</v>
      </c>
      <c r="T1015" s="2" t="s">
        <v>68</v>
      </c>
      <c r="U1015" s="36"/>
      <c r="V1015" s="30" t="str" cm="1">
        <f t="array" ref="V1015">_xlfn.IFS(
    D1015="","",
    AND(D1015="Single Family Residence",OR(X1015="Lead",S1015="Lead",T1015="Lead"),OR(Q1015="No",Q1015="Unknown",Q1015="")),"Tier 1",
    AND(D1015="Single Family Residence",OR(X1015="GRR",S1015="Galvanized",T1015="Galvanized",F1015="Lead"),OR(Q1015="No",Q1015="Unknown",Q1015="")),"Tier 3",
    AND(D1015="Single Family Residence",AI1015="Yes",OR(Q1015="No",Q1015="Unknown",Q1015="")),"Tier 4",
    AND(D1015&lt;&gt;"Single Family Residence",OR(X1015="Lead",AK1015="Yes"),OR(Q1015="No",Q1015="Unknown",Q1015="")),"Tier 2",
    OR(Q1015="No",Q1015="Unknown",Q1015=""),"Tier 5",
    Q1015="Yes","No Tier",
    TRUE,"")</f>
        <v/>
      </c>
      <c r="W1015" s="32" t="str">
        <f t="shared" si="45"/>
        <v>Unknown</v>
      </c>
      <c r="X1015" s="32" t="str" cm="1">
        <f t="array" ref="X1015">_xlfn.IFS(
    AND(G1015="",M1015=""), "",
    OR(G1015="Lead", G1015="Lead Lined Galvanized", M1015="Lead", M1015="Lead Lined Galvanized"), "Lead",
    AND(G1015="GRR", M1015="GRR"), "Non-Lead",
    OR(AND(G1015="GRR", M1015=""), AND(G1015="", M1015="GRR")), "Non-Lead",
    AND(G1015&lt;&gt;"GRR", G1015&lt;&gt;"", M1015="GRR", OR(I1015="Yes", I1015="Unknown", I1015="")), "GRR",
    AND(G1015&lt;&gt;"GRR", G1015&lt;&gt;"", M1015="GRR", I1015="No"), "Non-Lead",
    OR(G1015="Unknown", M1015="Unknown"), "Unknown",
    OR(NOT(OR(G1015="Lead", G1015="Lead Lined Galvanized", G1015="GRR", G1015="Unknown")),
       NOT(OR(M1015="Lead", M1015="Lead Lined Galvanized", M1015="GRR", M1015="Unknown"))), "Non-Lead",
    TRUE, ""
)</f>
        <v/>
      </c>
      <c r="Z1015" s="1" t="b">
        <v>0</v>
      </c>
      <c r="AG1015" s="32" t="str" cm="1">
        <f t="array" ref="AG1015">_xlfn.IFS(AH1015="","",AH1015="Yes",IF(ISNUMBER(U1015),IF(U1015&lt;1988,"Yes","No"),"No"),TRUE,"")</f>
        <v/>
      </c>
      <c r="AH1015" s="32" t="str">
        <f t="shared" si="47"/>
        <v/>
      </c>
      <c r="AI1015" s="32" t="str" cm="1">
        <f t="array" ref="AI1015">_xlfn.IFS(AJ1015="","",AJ1015="Yes",IF(ISNUMBER(U1015),IF(U1015&lt;1988,"Yes","No"),"No"),TRUE,"No")</f>
        <v>No</v>
      </c>
      <c r="AJ1015" s="32" t="str" cm="1">
        <f t="array" ref="AJ1015">_xlfn.IFS(AND(S1015="",T1015=""),"",
     OR(S1015="Lead",T1015="Lead"),"No",
     OR(S1015="Non-Lead Copper",T1015="Non-Lead Copper"),"Yes",
     TRUE,"No")</f>
        <v>No</v>
      </c>
      <c r="AK1015" s="32" t="str" cm="1">
        <f t="array" ref="AK1015">_xlfn.IFS(AND(S1015="",T1015=""),"",
     OR(S1015="Lead",T1015="Lead"),"Yes",
     TRUE,"No")</f>
        <v>No</v>
      </c>
    </row>
    <row r="1016" spans="1:37">
      <c r="A1016" s="28">
        <v>1014</v>
      </c>
      <c r="B1016" s="35"/>
      <c r="C1016" s="35"/>
      <c r="D1016" s="3"/>
      <c r="E1016" s="35"/>
      <c r="F1016" s="5" t="s">
        <v>68</v>
      </c>
      <c r="G1016" s="2"/>
      <c r="H1016" s="35"/>
      <c r="I1016" s="35"/>
      <c r="J1016" s="35"/>
      <c r="K1016" s="35"/>
      <c r="L1016" s="2"/>
      <c r="M1016" s="4"/>
      <c r="N1016" s="35"/>
      <c r="O1016" s="35"/>
      <c r="P1016" s="35"/>
      <c r="Q1016" s="35"/>
      <c r="R1016" s="5"/>
      <c r="S1016" s="2" t="s">
        <v>68</v>
      </c>
      <c r="T1016" s="2" t="s">
        <v>68</v>
      </c>
      <c r="U1016" s="36"/>
      <c r="V1016" s="30" t="str" cm="1">
        <f t="array" ref="V1016">_xlfn.IFS(
    D1016="","",
    AND(D1016="Single Family Residence",OR(X1016="Lead",S1016="Lead",T1016="Lead"),OR(Q1016="No",Q1016="Unknown",Q1016="")),"Tier 1",
    AND(D1016="Single Family Residence",OR(X1016="GRR",S1016="Galvanized",T1016="Galvanized",F1016="Lead"),OR(Q1016="No",Q1016="Unknown",Q1016="")),"Tier 3",
    AND(D1016="Single Family Residence",AI1016="Yes",OR(Q1016="No",Q1016="Unknown",Q1016="")),"Tier 4",
    AND(D1016&lt;&gt;"Single Family Residence",OR(X1016="Lead",AK1016="Yes"),OR(Q1016="No",Q1016="Unknown",Q1016="")),"Tier 2",
    OR(Q1016="No",Q1016="Unknown",Q1016=""),"Tier 5",
    Q1016="Yes","No Tier",
    TRUE,"")</f>
        <v/>
      </c>
      <c r="W1016" s="32" t="str">
        <f t="shared" si="45"/>
        <v>Unknown</v>
      </c>
      <c r="X1016" s="32" t="str" cm="1">
        <f t="array" ref="X1016">_xlfn.IFS(
    AND(G1016="",M1016=""), "",
    OR(G1016="Lead", G1016="Lead Lined Galvanized", M1016="Lead", M1016="Lead Lined Galvanized"), "Lead",
    AND(G1016="GRR", M1016="GRR"), "Non-Lead",
    OR(AND(G1016="GRR", M1016=""), AND(G1016="", M1016="GRR")), "Non-Lead",
    AND(G1016&lt;&gt;"GRR", G1016&lt;&gt;"", M1016="GRR", OR(I1016="Yes", I1016="Unknown", I1016="")), "GRR",
    AND(G1016&lt;&gt;"GRR", G1016&lt;&gt;"", M1016="GRR", I1016="No"), "Non-Lead",
    OR(G1016="Unknown", M1016="Unknown"), "Unknown",
    OR(NOT(OR(G1016="Lead", G1016="Lead Lined Galvanized", G1016="GRR", G1016="Unknown")),
       NOT(OR(M1016="Lead", M1016="Lead Lined Galvanized", M1016="GRR", M1016="Unknown"))), "Non-Lead",
    TRUE, ""
)</f>
        <v/>
      </c>
      <c r="Z1016" s="1" t="b">
        <v>0</v>
      </c>
      <c r="AG1016" s="32" t="str" cm="1">
        <f t="array" ref="AG1016">_xlfn.IFS(AH1016="","",AH1016="Yes",IF(ISNUMBER(U1016),IF(U1016&lt;1988,"Yes","No"),"No"),TRUE,"")</f>
        <v/>
      </c>
      <c r="AH1016" s="32" t="str">
        <f t="shared" si="47"/>
        <v/>
      </c>
      <c r="AI1016" s="32" t="str" cm="1">
        <f t="array" ref="AI1016">_xlfn.IFS(AJ1016="","",AJ1016="Yes",IF(ISNUMBER(U1016),IF(U1016&lt;1988,"Yes","No"),"No"),TRUE,"No")</f>
        <v>No</v>
      </c>
      <c r="AJ1016" s="32" t="str" cm="1">
        <f t="array" ref="AJ1016">_xlfn.IFS(AND(S1016="",T1016=""),"",
     OR(S1016="Lead",T1016="Lead"),"No",
     OR(S1016="Non-Lead Copper",T1016="Non-Lead Copper"),"Yes",
     TRUE,"No")</f>
        <v>No</v>
      </c>
      <c r="AK1016" s="32" t="str" cm="1">
        <f t="array" ref="AK1016">_xlfn.IFS(AND(S1016="",T1016=""),"",
     OR(S1016="Lead",T1016="Lead"),"Yes",
     TRUE,"No")</f>
        <v>No</v>
      </c>
    </row>
    <row r="1017" spans="1:37">
      <c r="A1017" s="28">
        <v>1015</v>
      </c>
      <c r="B1017" s="35"/>
      <c r="C1017" s="35"/>
      <c r="D1017" s="3"/>
      <c r="E1017" s="35"/>
      <c r="F1017" s="5" t="s">
        <v>68</v>
      </c>
      <c r="G1017" s="2"/>
      <c r="H1017" s="35"/>
      <c r="I1017" s="35"/>
      <c r="J1017" s="35"/>
      <c r="K1017" s="35"/>
      <c r="L1017" s="2"/>
      <c r="M1017" s="4"/>
      <c r="N1017" s="35"/>
      <c r="O1017" s="35"/>
      <c r="P1017" s="35"/>
      <c r="Q1017" s="35"/>
      <c r="R1017" s="5"/>
      <c r="S1017" s="2" t="s">
        <v>68</v>
      </c>
      <c r="T1017" s="2" t="s">
        <v>68</v>
      </c>
      <c r="U1017" s="36"/>
      <c r="V1017" s="30" t="str" cm="1">
        <f t="array" ref="V1017">_xlfn.IFS(
    D1017="","",
    AND(D1017="Single Family Residence",OR(X1017="Lead",S1017="Lead",T1017="Lead"),OR(Q1017="No",Q1017="Unknown",Q1017="")),"Tier 1",
    AND(D1017="Single Family Residence",OR(X1017="GRR",S1017="Galvanized",T1017="Galvanized",F1017="Lead"),OR(Q1017="No",Q1017="Unknown",Q1017="")),"Tier 3",
    AND(D1017="Single Family Residence",AI1017="Yes",OR(Q1017="No",Q1017="Unknown",Q1017="")),"Tier 4",
    AND(D1017&lt;&gt;"Single Family Residence",OR(X1017="Lead",AK1017="Yes"),OR(Q1017="No",Q1017="Unknown",Q1017="")),"Tier 2",
    OR(Q1017="No",Q1017="Unknown",Q1017=""),"Tier 5",
    Q1017="Yes","No Tier",
    TRUE,"")</f>
        <v/>
      </c>
      <c r="W1017" s="32" t="str">
        <f t="shared" si="45"/>
        <v>Unknown</v>
      </c>
      <c r="X1017" s="32" t="str" cm="1">
        <f t="array" ref="X1017">_xlfn.IFS(
    AND(G1017="",M1017=""), "",
    OR(G1017="Lead", G1017="Lead Lined Galvanized", M1017="Lead", M1017="Lead Lined Galvanized"), "Lead",
    AND(G1017="GRR", M1017="GRR"), "Non-Lead",
    OR(AND(G1017="GRR", M1017=""), AND(G1017="", M1017="GRR")), "Non-Lead",
    AND(G1017&lt;&gt;"GRR", G1017&lt;&gt;"", M1017="GRR", OR(I1017="Yes", I1017="Unknown", I1017="")), "GRR",
    AND(G1017&lt;&gt;"GRR", G1017&lt;&gt;"", M1017="GRR", I1017="No"), "Non-Lead",
    OR(G1017="Unknown", M1017="Unknown"), "Unknown",
    OR(NOT(OR(G1017="Lead", G1017="Lead Lined Galvanized", G1017="GRR", G1017="Unknown")),
       NOT(OR(M1017="Lead", M1017="Lead Lined Galvanized", M1017="GRR", M1017="Unknown"))), "Non-Lead",
    TRUE, ""
)</f>
        <v/>
      </c>
      <c r="Z1017" s="1" t="b">
        <v>0</v>
      </c>
      <c r="AG1017" s="32" t="str" cm="1">
        <f t="array" ref="AG1017">_xlfn.IFS(AH1017="","",AH1017="Yes",IF(ISNUMBER(U1017),IF(U1017&lt;1988,"Yes","No"),"No"),TRUE,"")</f>
        <v/>
      </c>
      <c r="AH1017" s="32" t="str">
        <f t="shared" si="47"/>
        <v/>
      </c>
      <c r="AI1017" s="32" t="str" cm="1">
        <f t="array" ref="AI1017">_xlfn.IFS(AJ1017="","",AJ1017="Yes",IF(ISNUMBER(U1017),IF(U1017&lt;1988,"Yes","No"),"No"),TRUE,"No")</f>
        <v>No</v>
      </c>
      <c r="AJ1017" s="32" t="str" cm="1">
        <f t="array" ref="AJ1017">_xlfn.IFS(AND(S1017="",T1017=""),"",
     OR(S1017="Lead",T1017="Lead"),"No",
     OR(S1017="Non-Lead Copper",T1017="Non-Lead Copper"),"Yes",
     TRUE,"No")</f>
        <v>No</v>
      </c>
      <c r="AK1017" s="32" t="str" cm="1">
        <f t="array" ref="AK1017">_xlfn.IFS(AND(S1017="",T1017=""),"",
     OR(S1017="Lead",T1017="Lead"),"Yes",
     TRUE,"No")</f>
        <v>No</v>
      </c>
    </row>
    <row r="1018" spans="1:37">
      <c r="A1018" s="28">
        <v>1016</v>
      </c>
      <c r="B1018" s="35"/>
      <c r="C1018" s="35"/>
      <c r="D1018" s="3"/>
      <c r="E1018" s="35"/>
      <c r="F1018" s="5" t="s">
        <v>68</v>
      </c>
      <c r="G1018" s="2"/>
      <c r="H1018" s="35"/>
      <c r="I1018" s="35"/>
      <c r="J1018" s="35"/>
      <c r="K1018" s="35"/>
      <c r="L1018" s="2"/>
      <c r="M1018" s="4"/>
      <c r="N1018" s="35"/>
      <c r="O1018" s="35"/>
      <c r="P1018" s="35"/>
      <c r="Q1018" s="35"/>
      <c r="R1018" s="5"/>
      <c r="S1018" s="2" t="s">
        <v>68</v>
      </c>
      <c r="T1018" s="2" t="s">
        <v>68</v>
      </c>
      <c r="U1018" s="36"/>
      <c r="V1018" s="30" t="str" cm="1">
        <f t="array" ref="V1018">_xlfn.IFS(
    D1018="","",
    AND(D1018="Single Family Residence",OR(X1018="Lead",S1018="Lead",T1018="Lead"),OR(Q1018="No",Q1018="Unknown",Q1018="")),"Tier 1",
    AND(D1018="Single Family Residence",OR(X1018="GRR",S1018="Galvanized",T1018="Galvanized",F1018="Lead"),OR(Q1018="No",Q1018="Unknown",Q1018="")),"Tier 3",
    AND(D1018="Single Family Residence",AI1018="Yes",OR(Q1018="No",Q1018="Unknown",Q1018="")),"Tier 4",
    AND(D1018&lt;&gt;"Single Family Residence",OR(X1018="Lead",AK1018="Yes"),OR(Q1018="No",Q1018="Unknown",Q1018="")),"Tier 2",
    OR(Q1018="No",Q1018="Unknown",Q1018=""),"Tier 5",
    Q1018="Yes","No Tier",
    TRUE,"")</f>
        <v/>
      </c>
      <c r="W1018" s="32" t="str">
        <f t="shared" si="45"/>
        <v>Unknown</v>
      </c>
      <c r="X1018" s="32" t="str" cm="1">
        <f t="array" ref="X1018">_xlfn.IFS(
    AND(G1018="",M1018=""), "",
    OR(G1018="Lead", G1018="Lead Lined Galvanized", M1018="Lead", M1018="Lead Lined Galvanized"), "Lead",
    AND(G1018="GRR", M1018="GRR"), "Non-Lead",
    OR(AND(G1018="GRR", M1018=""), AND(G1018="", M1018="GRR")), "Non-Lead",
    AND(G1018&lt;&gt;"GRR", G1018&lt;&gt;"", M1018="GRR", OR(I1018="Yes", I1018="Unknown", I1018="")), "GRR",
    AND(G1018&lt;&gt;"GRR", G1018&lt;&gt;"", M1018="GRR", I1018="No"), "Non-Lead",
    OR(G1018="Unknown", M1018="Unknown"), "Unknown",
    OR(NOT(OR(G1018="Lead", G1018="Lead Lined Galvanized", G1018="GRR", G1018="Unknown")),
       NOT(OR(M1018="Lead", M1018="Lead Lined Galvanized", M1018="GRR", M1018="Unknown"))), "Non-Lead",
    TRUE, ""
)</f>
        <v/>
      </c>
      <c r="Z1018" s="1" t="b">
        <v>0</v>
      </c>
      <c r="AG1018" s="32" t="str" cm="1">
        <f t="array" ref="AG1018">_xlfn.IFS(AH1018="","",AH1018="Yes",IF(ISNUMBER(U1018),IF(U1018&lt;1988,"Yes","No"),"No"),TRUE,"")</f>
        <v/>
      </c>
      <c r="AH1018" s="32" t="str">
        <f t="shared" si="47"/>
        <v/>
      </c>
      <c r="AI1018" s="32" t="str" cm="1">
        <f t="array" ref="AI1018">_xlfn.IFS(AJ1018="","",AJ1018="Yes",IF(ISNUMBER(U1018),IF(U1018&lt;1988,"Yes","No"),"No"),TRUE,"No")</f>
        <v>No</v>
      </c>
      <c r="AJ1018" s="32" t="str" cm="1">
        <f t="array" ref="AJ1018">_xlfn.IFS(AND(S1018="",T1018=""),"",
     OR(S1018="Lead",T1018="Lead"),"No",
     OR(S1018="Non-Lead Copper",T1018="Non-Lead Copper"),"Yes",
     TRUE,"No")</f>
        <v>No</v>
      </c>
      <c r="AK1018" s="32" t="str" cm="1">
        <f t="array" ref="AK1018">_xlfn.IFS(AND(S1018="",T1018=""),"",
     OR(S1018="Lead",T1018="Lead"),"Yes",
     TRUE,"No")</f>
        <v>No</v>
      </c>
    </row>
    <row r="1019" spans="1:37">
      <c r="A1019" s="28">
        <v>1017</v>
      </c>
      <c r="B1019" s="35"/>
      <c r="C1019" s="35"/>
      <c r="D1019" s="3"/>
      <c r="E1019" s="35"/>
      <c r="F1019" s="5" t="s">
        <v>68</v>
      </c>
      <c r="G1019" s="2"/>
      <c r="H1019" s="35"/>
      <c r="I1019" s="35"/>
      <c r="J1019" s="35"/>
      <c r="K1019" s="35"/>
      <c r="L1019" s="2"/>
      <c r="M1019" s="4"/>
      <c r="N1019" s="35"/>
      <c r="O1019" s="35"/>
      <c r="P1019" s="35"/>
      <c r="Q1019" s="35"/>
      <c r="R1019" s="5"/>
      <c r="S1019" s="2" t="s">
        <v>68</v>
      </c>
      <c r="T1019" s="2" t="s">
        <v>68</v>
      </c>
      <c r="U1019" s="36"/>
      <c r="V1019" s="30" t="str" cm="1">
        <f t="array" ref="V1019">_xlfn.IFS(
    D1019="","",
    AND(D1019="Single Family Residence",OR(X1019="Lead",S1019="Lead",T1019="Lead"),OR(Q1019="No",Q1019="Unknown",Q1019="")),"Tier 1",
    AND(D1019="Single Family Residence",OR(X1019="GRR",S1019="Galvanized",T1019="Galvanized",F1019="Lead"),OR(Q1019="No",Q1019="Unknown",Q1019="")),"Tier 3",
    AND(D1019="Single Family Residence",AI1019="Yes",OR(Q1019="No",Q1019="Unknown",Q1019="")),"Tier 4",
    AND(D1019&lt;&gt;"Single Family Residence",OR(X1019="Lead",AK1019="Yes"),OR(Q1019="No",Q1019="Unknown",Q1019="")),"Tier 2",
    OR(Q1019="No",Q1019="Unknown",Q1019=""),"Tier 5",
    Q1019="Yes","No Tier",
    TRUE,"")</f>
        <v/>
      </c>
      <c r="W1019" s="32" t="str">
        <f t="shared" si="45"/>
        <v>Unknown</v>
      </c>
      <c r="X1019" s="32" t="str" cm="1">
        <f t="array" ref="X1019">_xlfn.IFS(
    AND(G1019="",M1019=""), "",
    OR(G1019="Lead", G1019="Lead Lined Galvanized", M1019="Lead", M1019="Lead Lined Galvanized"), "Lead",
    AND(G1019="GRR", M1019="GRR"), "Non-Lead",
    OR(AND(G1019="GRR", M1019=""), AND(G1019="", M1019="GRR")), "Non-Lead",
    AND(G1019&lt;&gt;"GRR", G1019&lt;&gt;"", M1019="GRR", OR(I1019="Yes", I1019="Unknown", I1019="")), "GRR",
    AND(G1019&lt;&gt;"GRR", G1019&lt;&gt;"", M1019="GRR", I1019="No"), "Non-Lead",
    OR(G1019="Unknown", M1019="Unknown"), "Unknown",
    OR(NOT(OR(G1019="Lead", G1019="Lead Lined Galvanized", G1019="GRR", G1019="Unknown")),
       NOT(OR(M1019="Lead", M1019="Lead Lined Galvanized", M1019="GRR", M1019="Unknown"))), "Non-Lead",
    TRUE, ""
)</f>
        <v/>
      </c>
      <c r="Z1019" s="1" t="b">
        <v>0</v>
      </c>
      <c r="AG1019" s="32" t="str" cm="1">
        <f t="array" ref="AG1019">_xlfn.IFS(AH1019="","",AH1019="Yes",IF(ISNUMBER(U1019),IF(U1019&lt;1988,"Yes","No"),"No"),TRUE,"")</f>
        <v/>
      </c>
      <c r="AH1019" s="32" t="str">
        <f t="shared" si="47"/>
        <v/>
      </c>
      <c r="AI1019" s="32" t="str" cm="1">
        <f t="array" ref="AI1019">_xlfn.IFS(AJ1019="","",AJ1019="Yes",IF(ISNUMBER(U1019),IF(U1019&lt;1988,"Yes","No"),"No"),TRUE,"No")</f>
        <v>No</v>
      </c>
      <c r="AJ1019" s="32" t="str" cm="1">
        <f t="array" ref="AJ1019">_xlfn.IFS(AND(S1019="",T1019=""),"",
     OR(S1019="Lead",T1019="Lead"),"No",
     OR(S1019="Non-Lead Copper",T1019="Non-Lead Copper"),"Yes",
     TRUE,"No")</f>
        <v>No</v>
      </c>
      <c r="AK1019" s="32" t="str" cm="1">
        <f t="array" ref="AK1019">_xlfn.IFS(AND(S1019="",T1019=""),"",
     OR(S1019="Lead",T1019="Lead"),"Yes",
     TRUE,"No")</f>
        <v>No</v>
      </c>
    </row>
    <row r="1020" spans="1:37">
      <c r="A1020" s="28">
        <v>1018</v>
      </c>
      <c r="B1020" s="35"/>
      <c r="C1020" s="35"/>
      <c r="D1020" s="3"/>
      <c r="E1020" s="35"/>
      <c r="F1020" s="5" t="s">
        <v>68</v>
      </c>
      <c r="G1020" s="2"/>
      <c r="H1020" s="35"/>
      <c r="I1020" s="35"/>
      <c r="J1020" s="35"/>
      <c r="K1020" s="35"/>
      <c r="L1020" s="2"/>
      <c r="M1020" s="4"/>
      <c r="N1020" s="35"/>
      <c r="O1020" s="35"/>
      <c r="P1020" s="35"/>
      <c r="Q1020" s="35"/>
      <c r="R1020" s="5"/>
      <c r="S1020" s="2" t="s">
        <v>68</v>
      </c>
      <c r="T1020" s="2" t="s">
        <v>68</v>
      </c>
      <c r="U1020" s="36"/>
      <c r="V1020" s="30" t="str" cm="1">
        <f t="array" ref="V1020">_xlfn.IFS(
    D1020="","",
    AND(D1020="Single Family Residence",OR(X1020="Lead",S1020="Lead",T1020="Lead"),OR(Q1020="No",Q1020="Unknown",Q1020="")),"Tier 1",
    AND(D1020="Single Family Residence",OR(X1020="GRR",S1020="Galvanized",T1020="Galvanized",F1020="Lead"),OR(Q1020="No",Q1020="Unknown",Q1020="")),"Tier 3",
    AND(D1020="Single Family Residence",AI1020="Yes",OR(Q1020="No",Q1020="Unknown",Q1020="")),"Tier 4",
    AND(D1020&lt;&gt;"Single Family Residence",OR(X1020="Lead",AK1020="Yes"),OR(Q1020="No",Q1020="Unknown",Q1020="")),"Tier 2",
    OR(Q1020="No",Q1020="Unknown",Q1020=""),"Tier 5",
    Q1020="Yes","No Tier",
    TRUE,"")</f>
        <v/>
      </c>
      <c r="W1020" s="32" t="str">
        <f t="shared" si="45"/>
        <v>Unknown</v>
      </c>
      <c r="X1020" s="32" t="str" cm="1">
        <f t="array" ref="X1020">_xlfn.IFS(
    AND(G1020="",M1020=""), "",
    OR(G1020="Lead", G1020="Lead Lined Galvanized", M1020="Lead", M1020="Lead Lined Galvanized"), "Lead",
    AND(G1020="GRR", M1020="GRR"), "Non-Lead",
    OR(AND(G1020="GRR", M1020=""), AND(G1020="", M1020="GRR")), "Non-Lead",
    AND(G1020&lt;&gt;"GRR", G1020&lt;&gt;"", M1020="GRR", OR(I1020="Yes", I1020="Unknown", I1020="")), "GRR",
    AND(G1020&lt;&gt;"GRR", G1020&lt;&gt;"", M1020="GRR", I1020="No"), "Non-Lead",
    OR(G1020="Unknown", M1020="Unknown"), "Unknown",
    OR(NOT(OR(G1020="Lead", G1020="Lead Lined Galvanized", G1020="GRR", G1020="Unknown")),
       NOT(OR(M1020="Lead", M1020="Lead Lined Galvanized", M1020="GRR", M1020="Unknown"))), "Non-Lead",
    TRUE, ""
)</f>
        <v/>
      </c>
      <c r="Z1020" s="1" t="b">
        <v>0</v>
      </c>
      <c r="AG1020" s="32" t="str" cm="1">
        <f t="array" ref="AG1020">_xlfn.IFS(AH1020="","",AH1020="Yes",IF(ISNUMBER(U1020),IF(U1020&lt;1988,"Yes","No"),"No"),TRUE,"")</f>
        <v/>
      </c>
      <c r="AH1020" s="32" t="str">
        <f t="shared" si="47"/>
        <v/>
      </c>
      <c r="AI1020" s="32" t="str" cm="1">
        <f t="array" ref="AI1020">_xlfn.IFS(AJ1020="","",AJ1020="Yes",IF(ISNUMBER(U1020),IF(U1020&lt;1988,"Yes","No"),"No"),TRUE,"No")</f>
        <v>No</v>
      </c>
      <c r="AJ1020" s="32" t="str" cm="1">
        <f t="array" ref="AJ1020">_xlfn.IFS(AND(S1020="",T1020=""),"",
     OR(S1020="Lead",T1020="Lead"),"No",
     OR(S1020="Non-Lead Copper",T1020="Non-Lead Copper"),"Yes",
     TRUE,"No")</f>
        <v>No</v>
      </c>
      <c r="AK1020" s="32" t="str" cm="1">
        <f t="array" ref="AK1020">_xlfn.IFS(AND(S1020="",T1020=""),"",
     OR(S1020="Lead",T1020="Lead"),"Yes",
     TRUE,"No")</f>
        <v>No</v>
      </c>
    </row>
    <row r="1021" spans="1:37">
      <c r="A1021" s="28">
        <v>1019</v>
      </c>
      <c r="B1021" s="35"/>
      <c r="C1021" s="35"/>
      <c r="D1021" s="3"/>
      <c r="E1021" s="35"/>
      <c r="F1021" s="5" t="s">
        <v>68</v>
      </c>
      <c r="G1021" s="2"/>
      <c r="H1021" s="35"/>
      <c r="I1021" s="35"/>
      <c r="J1021" s="35"/>
      <c r="K1021" s="35"/>
      <c r="L1021" s="2"/>
      <c r="M1021" s="4"/>
      <c r="N1021" s="35"/>
      <c r="O1021" s="35"/>
      <c r="P1021" s="35"/>
      <c r="Q1021" s="35"/>
      <c r="R1021" s="5"/>
      <c r="S1021" s="2" t="s">
        <v>68</v>
      </c>
      <c r="T1021" s="2" t="s">
        <v>68</v>
      </c>
      <c r="U1021" s="36"/>
      <c r="V1021" s="30" t="str" cm="1">
        <f t="array" ref="V1021">_xlfn.IFS(
    D1021="","",
    AND(D1021="Single Family Residence",OR(X1021="Lead",S1021="Lead",T1021="Lead"),OR(Q1021="No",Q1021="Unknown",Q1021="")),"Tier 1",
    AND(D1021="Single Family Residence",OR(X1021="GRR",S1021="Galvanized",T1021="Galvanized",F1021="Lead"),OR(Q1021="No",Q1021="Unknown",Q1021="")),"Tier 3",
    AND(D1021="Single Family Residence",AI1021="Yes",OR(Q1021="No",Q1021="Unknown",Q1021="")),"Tier 4",
    AND(D1021&lt;&gt;"Single Family Residence",OR(X1021="Lead",AK1021="Yes"),OR(Q1021="No",Q1021="Unknown",Q1021="")),"Tier 2",
    OR(Q1021="No",Q1021="Unknown",Q1021=""),"Tier 5",
    Q1021="Yes","No Tier",
    TRUE,"")</f>
        <v/>
      </c>
      <c r="W1021" s="32" t="str">
        <f t="shared" si="45"/>
        <v>Unknown</v>
      </c>
      <c r="X1021" s="32" t="str" cm="1">
        <f t="array" ref="X1021">_xlfn.IFS(
    AND(G1021="",M1021=""), "",
    OR(G1021="Lead", G1021="Lead Lined Galvanized", M1021="Lead", M1021="Lead Lined Galvanized"), "Lead",
    AND(G1021="GRR", M1021="GRR"), "Non-Lead",
    OR(AND(G1021="GRR", M1021=""), AND(G1021="", M1021="GRR")), "Non-Lead",
    AND(G1021&lt;&gt;"GRR", G1021&lt;&gt;"", M1021="GRR", OR(I1021="Yes", I1021="Unknown", I1021="")), "GRR",
    AND(G1021&lt;&gt;"GRR", G1021&lt;&gt;"", M1021="GRR", I1021="No"), "Non-Lead",
    OR(G1021="Unknown", M1021="Unknown"), "Unknown",
    OR(NOT(OR(G1021="Lead", G1021="Lead Lined Galvanized", G1021="GRR", G1021="Unknown")),
       NOT(OR(M1021="Lead", M1021="Lead Lined Galvanized", M1021="GRR", M1021="Unknown"))), "Non-Lead",
    TRUE, ""
)</f>
        <v/>
      </c>
      <c r="Z1021" s="1" t="b">
        <v>0</v>
      </c>
      <c r="AG1021" s="32" t="str" cm="1">
        <f t="array" ref="AG1021">_xlfn.IFS(AH1021="","",AH1021="Yes",IF(ISNUMBER(U1021),IF(U1021&lt;1988,"Yes","No"),"No"),TRUE,"")</f>
        <v/>
      </c>
      <c r="AH1021" s="32" t="str">
        <f t="shared" si="47"/>
        <v/>
      </c>
      <c r="AI1021" s="32" t="str" cm="1">
        <f t="array" ref="AI1021">_xlfn.IFS(AJ1021="","",AJ1021="Yes",IF(ISNUMBER(U1021),IF(U1021&lt;1988,"Yes","No"),"No"),TRUE,"No")</f>
        <v>No</v>
      </c>
      <c r="AJ1021" s="32" t="str" cm="1">
        <f t="array" ref="AJ1021">_xlfn.IFS(AND(S1021="",T1021=""),"",
     OR(S1021="Lead",T1021="Lead"),"No",
     OR(S1021="Non-Lead Copper",T1021="Non-Lead Copper"),"Yes",
     TRUE,"No")</f>
        <v>No</v>
      </c>
      <c r="AK1021" s="32" t="str" cm="1">
        <f t="array" ref="AK1021">_xlfn.IFS(AND(S1021="",T1021=""),"",
     OR(S1021="Lead",T1021="Lead"),"Yes",
     TRUE,"No")</f>
        <v>No</v>
      </c>
    </row>
    <row r="1022" spans="1:37">
      <c r="A1022" s="28">
        <v>1020</v>
      </c>
      <c r="B1022" s="35"/>
      <c r="C1022" s="35"/>
      <c r="D1022" s="3"/>
      <c r="E1022" s="35"/>
      <c r="F1022" s="5" t="s">
        <v>68</v>
      </c>
      <c r="G1022" s="2"/>
      <c r="H1022" s="35"/>
      <c r="I1022" s="35"/>
      <c r="J1022" s="35"/>
      <c r="K1022" s="35"/>
      <c r="L1022" s="2"/>
      <c r="M1022" s="4"/>
      <c r="N1022" s="35"/>
      <c r="O1022" s="35"/>
      <c r="P1022" s="35"/>
      <c r="Q1022" s="35"/>
      <c r="R1022" s="5"/>
      <c r="S1022" s="2" t="s">
        <v>68</v>
      </c>
      <c r="T1022" s="2" t="s">
        <v>68</v>
      </c>
      <c r="U1022" s="36"/>
      <c r="V1022" s="30" t="str" cm="1">
        <f t="array" ref="V1022">_xlfn.IFS(
    D1022="","",
    AND(D1022="Single Family Residence",OR(X1022="Lead",S1022="Lead",T1022="Lead"),OR(Q1022="No",Q1022="Unknown",Q1022="")),"Tier 1",
    AND(D1022="Single Family Residence",OR(X1022="GRR",S1022="Galvanized",T1022="Galvanized",F1022="Lead"),OR(Q1022="No",Q1022="Unknown",Q1022="")),"Tier 3",
    AND(D1022="Single Family Residence",AI1022="Yes",OR(Q1022="No",Q1022="Unknown",Q1022="")),"Tier 4",
    AND(D1022&lt;&gt;"Single Family Residence",OR(X1022="Lead",AK1022="Yes"),OR(Q1022="No",Q1022="Unknown",Q1022="")),"Tier 2",
    OR(Q1022="No",Q1022="Unknown",Q1022=""),"Tier 5",
    Q1022="Yes","No Tier",
    TRUE,"")</f>
        <v/>
      </c>
      <c r="W1022" s="32" t="str">
        <f t="shared" si="45"/>
        <v>Unknown</v>
      </c>
      <c r="X1022" s="32" t="str" cm="1">
        <f t="array" ref="X1022">_xlfn.IFS(
    AND(G1022="",M1022=""), "",
    OR(G1022="Lead", G1022="Lead Lined Galvanized", M1022="Lead", M1022="Lead Lined Galvanized"), "Lead",
    AND(G1022="GRR", M1022="GRR"), "Non-Lead",
    OR(AND(G1022="GRR", M1022=""), AND(G1022="", M1022="GRR")), "Non-Lead",
    AND(G1022&lt;&gt;"GRR", G1022&lt;&gt;"", M1022="GRR", OR(I1022="Yes", I1022="Unknown", I1022="")), "GRR",
    AND(G1022&lt;&gt;"GRR", G1022&lt;&gt;"", M1022="GRR", I1022="No"), "Non-Lead",
    OR(G1022="Unknown", M1022="Unknown"), "Unknown",
    OR(NOT(OR(G1022="Lead", G1022="Lead Lined Galvanized", G1022="GRR", G1022="Unknown")),
       NOT(OR(M1022="Lead", M1022="Lead Lined Galvanized", M1022="GRR", M1022="Unknown"))), "Non-Lead",
    TRUE, ""
)</f>
        <v/>
      </c>
      <c r="Z1022" s="1" t="b">
        <v>0</v>
      </c>
      <c r="AG1022" s="32" t="str" cm="1">
        <f t="array" ref="AG1022">_xlfn.IFS(AH1022="","",AH1022="Yes",IF(ISNUMBER(U1022),IF(U1022&lt;1988,"Yes","No"),"No"),TRUE,"")</f>
        <v/>
      </c>
      <c r="AH1022" s="32" t="str">
        <f t="shared" si="47"/>
        <v/>
      </c>
      <c r="AI1022" s="32" t="str" cm="1">
        <f t="array" ref="AI1022">_xlfn.IFS(AJ1022="","",AJ1022="Yes",IF(ISNUMBER(U1022),IF(U1022&lt;1988,"Yes","No"),"No"),TRUE,"No")</f>
        <v>No</v>
      </c>
      <c r="AJ1022" s="32" t="str" cm="1">
        <f t="array" ref="AJ1022">_xlfn.IFS(AND(S1022="",T1022=""),"",
     OR(S1022="Lead",T1022="Lead"),"No",
     OR(S1022="Non-Lead Copper",T1022="Non-Lead Copper"),"Yes",
     TRUE,"No")</f>
        <v>No</v>
      </c>
      <c r="AK1022" s="32" t="str" cm="1">
        <f t="array" ref="AK1022">_xlfn.IFS(AND(S1022="",T1022=""),"",
     OR(S1022="Lead",T1022="Lead"),"Yes",
     TRUE,"No")</f>
        <v>No</v>
      </c>
    </row>
    <row r="1023" spans="1:37">
      <c r="A1023" s="28">
        <v>1021</v>
      </c>
      <c r="B1023" s="35"/>
      <c r="C1023" s="35"/>
      <c r="D1023" s="3"/>
      <c r="E1023" s="35"/>
      <c r="F1023" s="5" t="s">
        <v>68</v>
      </c>
      <c r="G1023" s="2"/>
      <c r="H1023" s="35"/>
      <c r="I1023" s="35"/>
      <c r="J1023" s="35"/>
      <c r="K1023" s="35"/>
      <c r="L1023" s="2"/>
      <c r="M1023" s="4"/>
      <c r="N1023" s="35"/>
      <c r="O1023" s="35"/>
      <c r="P1023" s="35"/>
      <c r="Q1023" s="35"/>
      <c r="R1023" s="5"/>
      <c r="S1023" s="2" t="s">
        <v>68</v>
      </c>
      <c r="T1023" s="2" t="s">
        <v>68</v>
      </c>
      <c r="U1023" s="36"/>
      <c r="V1023" s="30" t="str" cm="1">
        <f t="array" ref="V1023">_xlfn.IFS(
    D1023="","",
    AND(D1023="Single Family Residence",OR(X1023="Lead",S1023="Lead",T1023="Lead"),OR(Q1023="No",Q1023="Unknown",Q1023="")),"Tier 1",
    AND(D1023="Single Family Residence",OR(X1023="GRR",S1023="Galvanized",T1023="Galvanized",F1023="Lead"),OR(Q1023="No",Q1023="Unknown",Q1023="")),"Tier 3",
    AND(D1023="Single Family Residence",AI1023="Yes",OR(Q1023="No",Q1023="Unknown",Q1023="")),"Tier 4",
    AND(D1023&lt;&gt;"Single Family Residence",OR(X1023="Lead",AK1023="Yes"),OR(Q1023="No",Q1023="Unknown",Q1023="")),"Tier 2",
    OR(Q1023="No",Q1023="Unknown",Q1023=""),"Tier 5",
    Q1023="Yes","No Tier",
    TRUE,"")</f>
        <v/>
      </c>
      <c r="W1023" s="32" t="str">
        <f t="shared" si="45"/>
        <v>Unknown</v>
      </c>
      <c r="X1023" s="32" t="str" cm="1">
        <f t="array" ref="X1023">_xlfn.IFS(
    AND(G1023="",M1023=""), "",
    OR(G1023="Lead", G1023="Lead Lined Galvanized", M1023="Lead", M1023="Lead Lined Galvanized"), "Lead",
    AND(G1023="GRR", M1023="GRR"), "Non-Lead",
    OR(AND(G1023="GRR", M1023=""), AND(G1023="", M1023="GRR")), "Non-Lead",
    AND(G1023&lt;&gt;"GRR", G1023&lt;&gt;"", M1023="GRR", OR(I1023="Yes", I1023="Unknown", I1023="")), "GRR",
    AND(G1023&lt;&gt;"GRR", G1023&lt;&gt;"", M1023="GRR", I1023="No"), "Non-Lead",
    OR(G1023="Unknown", M1023="Unknown"), "Unknown",
    OR(NOT(OR(G1023="Lead", G1023="Lead Lined Galvanized", G1023="GRR", G1023="Unknown")),
       NOT(OR(M1023="Lead", M1023="Lead Lined Galvanized", M1023="GRR", M1023="Unknown"))), "Non-Lead",
    TRUE, ""
)</f>
        <v/>
      </c>
      <c r="Z1023" s="1" t="b">
        <v>0</v>
      </c>
      <c r="AG1023" s="32" t="str" cm="1">
        <f t="array" ref="AG1023">_xlfn.IFS(AH1023="","",AH1023="Yes",IF(ISNUMBER(U1023),IF(U1023&lt;1988,"Yes","No"),"No"),TRUE,"")</f>
        <v/>
      </c>
      <c r="AH1023" s="32" t="str">
        <f t="shared" si="47"/>
        <v/>
      </c>
      <c r="AI1023" s="32" t="str" cm="1">
        <f t="array" ref="AI1023">_xlfn.IFS(AJ1023="","",AJ1023="Yes",IF(ISNUMBER(U1023),IF(U1023&lt;1988,"Yes","No"),"No"),TRUE,"No")</f>
        <v>No</v>
      </c>
      <c r="AJ1023" s="32" t="str" cm="1">
        <f t="array" ref="AJ1023">_xlfn.IFS(AND(S1023="",T1023=""),"",
     OR(S1023="Lead",T1023="Lead"),"No",
     OR(S1023="Non-Lead Copper",T1023="Non-Lead Copper"),"Yes",
     TRUE,"No")</f>
        <v>No</v>
      </c>
      <c r="AK1023" s="32" t="str" cm="1">
        <f t="array" ref="AK1023">_xlfn.IFS(AND(S1023="",T1023=""),"",
     OR(S1023="Lead",T1023="Lead"),"Yes",
     TRUE,"No")</f>
        <v>No</v>
      </c>
    </row>
    <row r="1024" spans="1:37">
      <c r="A1024" s="28">
        <v>1022</v>
      </c>
      <c r="B1024" s="35"/>
      <c r="C1024" s="35"/>
      <c r="D1024" s="3"/>
      <c r="E1024" s="35"/>
      <c r="F1024" s="5" t="s">
        <v>68</v>
      </c>
      <c r="G1024" s="2"/>
      <c r="H1024" s="35"/>
      <c r="I1024" s="35"/>
      <c r="J1024" s="35"/>
      <c r="K1024" s="35"/>
      <c r="L1024" s="2"/>
      <c r="M1024" s="4"/>
      <c r="N1024" s="35"/>
      <c r="O1024" s="35"/>
      <c r="P1024" s="35"/>
      <c r="Q1024" s="35"/>
      <c r="R1024" s="5"/>
      <c r="S1024" s="2" t="s">
        <v>68</v>
      </c>
      <c r="T1024" s="2" t="s">
        <v>68</v>
      </c>
      <c r="U1024" s="36"/>
      <c r="V1024" s="30" t="str" cm="1">
        <f t="array" ref="V1024">_xlfn.IFS(
    D1024="","",
    AND(D1024="Single Family Residence",OR(X1024="Lead",S1024="Lead",T1024="Lead"),OR(Q1024="No",Q1024="Unknown",Q1024="")),"Tier 1",
    AND(D1024="Single Family Residence",OR(X1024="GRR",S1024="Galvanized",T1024="Galvanized",F1024="Lead"),OR(Q1024="No",Q1024="Unknown",Q1024="")),"Tier 3",
    AND(D1024="Single Family Residence",AI1024="Yes",OR(Q1024="No",Q1024="Unknown",Q1024="")),"Tier 4",
    AND(D1024&lt;&gt;"Single Family Residence",OR(X1024="Lead",AK1024="Yes"),OR(Q1024="No",Q1024="Unknown",Q1024="")),"Tier 2",
    OR(Q1024="No",Q1024="Unknown",Q1024=""),"Tier 5",
    Q1024="Yes","No Tier",
    TRUE,"")</f>
        <v/>
      </c>
      <c r="W1024" s="32" t="str">
        <f t="shared" si="45"/>
        <v>Unknown</v>
      </c>
      <c r="X1024" s="32" t="str" cm="1">
        <f t="array" ref="X1024">_xlfn.IFS(
    AND(G1024="",M1024=""), "",
    OR(G1024="Lead", G1024="Lead Lined Galvanized", M1024="Lead", M1024="Lead Lined Galvanized"), "Lead",
    AND(G1024="GRR", M1024="GRR"), "Non-Lead",
    OR(AND(G1024="GRR", M1024=""), AND(G1024="", M1024="GRR")), "Non-Lead",
    AND(G1024&lt;&gt;"GRR", G1024&lt;&gt;"", M1024="GRR", OR(I1024="Yes", I1024="Unknown", I1024="")), "GRR",
    AND(G1024&lt;&gt;"GRR", G1024&lt;&gt;"", M1024="GRR", I1024="No"), "Non-Lead",
    OR(G1024="Unknown", M1024="Unknown"), "Unknown",
    OR(NOT(OR(G1024="Lead", G1024="Lead Lined Galvanized", G1024="GRR", G1024="Unknown")),
       NOT(OR(M1024="Lead", M1024="Lead Lined Galvanized", M1024="GRR", M1024="Unknown"))), "Non-Lead",
    TRUE, ""
)</f>
        <v/>
      </c>
      <c r="Z1024" s="1" t="b">
        <v>0</v>
      </c>
      <c r="AG1024" s="32" t="str" cm="1">
        <f t="array" ref="AG1024">_xlfn.IFS(AH1024="","",AH1024="Yes",IF(ISNUMBER(U1024),IF(U1024&lt;1988,"Yes","No"),"No"),TRUE,"")</f>
        <v/>
      </c>
      <c r="AH1024" s="32" t="str">
        <f t="shared" si="47"/>
        <v/>
      </c>
      <c r="AI1024" s="32" t="str" cm="1">
        <f t="array" ref="AI1024">_xlfn.IFS(AJ1024="","",AJ1024="Yes",IF(ISNUMBER(U1024),IF(U1024&lt;1988,"Yes","No"),"No"),TRUE,"No")</f>
        <v>No</v>
      </c>
      <c r="AJ1024" s="32" t="str" cm="1">
        <f t="array" ref="AJ1024">_xlfn.IFS(AND(S1024="",T1024=""),"",
     OR(S1024="Lead",T1024="Lead"),"No",
     OR(S1024="Non-Lead Copper",T1024="Non-Lead Copper"),"Yes",
     TRUE,"No")</f>
        <v>No</v>
      </c>
      <c r="AK1024" s="32" t="str" cm="1">
        <f t="array" ref="AK1024">_xlfn.IFS(AND(S1024="",T1024=""),"",
     OR(S1024="Lead",T1024="Lead"),"Yes",
     TRUE,"No")</f>
        <v>No</v>
      </c>
    </row>
    <row r="1025" spans="1:37">
      <c r="A1025" s="28">
        <v>1023</v>
      </c>
      <c r="B1025" s="35"/>
      <c r="C1025" s="35"/>
      <c r="D1025" s="3"/>
      <c r="E1025" s="35"/>
      <c r="F1025" s="5" t="s">
        <v>68</v>
      </c>
      <c r="G1025" s="2"/>
      <c r="H1025" s="35"/>
      <c r="I1025" s="35"/>
      <c r="J1025" s="35"/>
      <c r="K1025" s="35"/>
      <c r="L1025" s="2"/>
      <c r="M1025" s="4"/>
      <c r="N1025" s="35"/>
      <c r="O1025" s="35"/>
      <c r="P1025" s="35"/>
      <c r="Q1025" s="35"/>
      <c r="R1025" s="5"/>
      <c r="S1025" s="2" t="s">
        <v>68</v>
      </c>
      <c r="T1025" s="2" t="s">
        <v>68</v>
      </c>
      <c r="U1025" s="36"/>
      <c r="V1025" s="30" t="str" cm="1">
        <f t="array" ref="V1025">_xlfn.IFS(
    D1025="","",
    AND(D1025="Single Family Residence",OR(X1025="Lead",S1025="Lead",T1025="Lead"),OR(Q1025="No",Q1025="Unknown",Q1025="")),"Tier 1",
    AND(D1025="Single Family Residence",OR(X1025="GRR",S1025="Galvanized",T1025="Galvanized",F1025="Lead"),OR(Q1025="No",Q1025="Unknown",Q1025="")),"Tier 3",
    AND(D1025="Single Family Residence",AI1025="Yes",OR(Q1025="No",Q1025="Unknown",Q1025="")),"Tier 4",
    AND(D1025&lt;&gt;"Single Family Residence",OR(X1025="Lead",AK1025="Yes"),OR(Q1025="No",Q1025="Unknown",Q1025="")),"Tier 2",
    OR(Q1025="No",Q1025="Unknown",Q1025=""),"Tier 5",
    Q1025="Yes","No Tier",
    TRUE,"")</f>
        <v/>
      </c>
      <c r="W1025" s="32" t="str">
        <f t="shared" si="45"/>
        <v>Unknown</v>
      </c>
      <c r="X1025" s="32" t="str" cm="1">
        <f t="array" ref="X1025">_xlfn.IFS(
    AND(G1025="",M1025=""), "",
    OR(G1025="Lead", G1025="Lead Lined Galvanized", M1025="Lead", M1025="Lead Lined Galvanized"), "Lead",
    AND(G1025="GRR", M1025="GRR"), "Non-Lead",
    OR(AND(G1025="GRR", M1025=""), AND(G1025="", M1025="GRR")), "Non-Lead",
    AND(G1025&lt;&gt;"GRR", G1025&lt;&gt;"", M1025="GRR", OR(I1025="Yes", I1025="Unknown", I1025="")), "GRR",
    AND(G1025&lt;&gt;"GRR", G1025&lt;&gt;"", M1025="GRR", I1025="No"), "Non-Lead",
    OR(G1025="Unknown", M1025="Unknown"), "Unknown",
    OR(NOT(OR(G1025="Lead", G1025="Lead Lined Galvanized", G1025="GRR", G1025="Unknown")),
       NOT(OR(M1025="Lead", M1025="Lead Lined Galvanized", M1025="GRR", M1025="Unknown"))), "Non-Lead",
    TRUE, ""
)</f>
        <v/>
      </c>
      <c r="Z1025" s="1" t="b">
        <v>0</v>
      </c>
      <c r="AG1025" s="32" t="str" cm="1">
        <f t="array" ref="AG1025">_xlfn.IFS(AH1025="","",AH1025="Yes",IF(ISNUMBER(U1025),IF(U1025&lt;1988,"Yes","No"),"No"),TRUE,"")</f>
        <v/>
      </c>
      <c r="AH1025" s="32" t="str">
        <f t="shared" si="47"/>
        <v/>
      </c>
      <c r="AI1025" s="32" t="str" cm="1">
        <f t="array" ref="AI1025">_xlfn.IFS(AJ1025="","",AJ1025="Yes",IF(ISNUMBER(U1025),IF(U1025&lt;1988,"Yes","No"),"No"),TRUE,"No")</f>
        <v>No</v>
      </c>
      <c r="AJ1025" s="32" t="str" cm="1">
        <f t="array" ref="AJ1025">_xlfn.IFS(AND(S1025="",T1025=""),"",
     OR(S1025="Lead",T1025="Lead"),"No",
     OR(S1025="Non-Lead Copper",T1025="Non-Lead Copper"),"Yes",
     TRUE,"No")</f>
        <v>No</v>
      </c>
      <c r="AK1025" s="32" t="str" cm="1">
        <f t="array" ref="AK1025">_xlfn.IFS(AND(S1025="",T1025=""),"",
     OR(S1025="Lead",T1025="Lead"),"Yes",
     TRUE,"No")</f>
        <v>No</v>
      </c>
    </row>
    <row r="1026" spans="1:37">
      <c r="A1026" s="28">
        <v>1024</v>
      </c>
      <c r="B1026" s="35"/>
      <c r="C1026" s="35"/>
      <c r="D1026" s="3"/>
      <c r="E1026" s="35"/>
      <c r="F1026" s="5" t="s">
        <v>68</v>
      </c>
      <c r="G1026" s="2"/>
      <c r="H1026" s="35"/>
      <c r="I1026" s="35"/>
      <c r="J1026" s="35"/>
      <c r="K1026" s="35"/>
      <c r="L1026" s="2"/>
      <c r="M1026" s="4"/>
      <c r="N1026" s="35"/>
      <c r="O1026" s="35"/>
      <c r="P1026" s="35"/>
      <c r="Q1026" s="35"/>
      <c r="R1026" s="5"/>
      <c r="S1026" s="2" t="s">
        <v>68</v>
      </c>
      <c r="T1026" s="2" t="s">
        <v>68</v>
      </c>
      <c r="U1026" s="36"/>
      <c r="V1026" s="30" t="str" cm="1">
        <f t="array" ref="V1026">_xlfn.IFS(
    D1026="","",
    AND(D1026="Single Family Residence",OR(X1026="Lead",S1026="Lead",T1026="Lead"),OR(Q1026="No",Q1026="Unknown",Q1026="")),"Tier 1",
    AND(D1026="Single Family Residence",OR(X1026="GRR",S1026="Galvanized",T1026="Galvanized",F1026="Lead"),OR(Q1026="No",Q1026="Unknown",Q1026="")),"Tier 3",
    AND(D1026="Single Family Residence",AI1026="Yes",OR(Q1026="No",Q1026="Unknown",Q1026="")),"Tier 4",
    AND(D1026&lt;&gt;"Single Family Residence",OR(X1026="Lead",AK1026="Yes"),OR(Q1026="No",Q1026="Unknown",Q1026="")),"Tier 2",
    OR(Q1026="No",Q1026="Unknown",Q1026=""),"Tier 5",
    Q1026="Yes","No Tier",
    TRUE,"")</f>
        <v/>
      </c>
      <c r="W1026" s="32" t="str">
        <f t="shared" si="45"/>
        <v>Unknown</v>
      </c>
      <c r="X1026" s="32" t="str" cm="1">
        <f t="array" ref="X1026">_xlfn.IFS(
    AND(G1026="",M1026=""), "",
    OR(G1026="Lead", G1026="Lead Lined Galvanized", M1026="Lead", M1026="Lead Lined Galvanized"), "Lead",
    AND(G1026="GRR", M1026="GRR"), "Non-Lead",
    OR(AND(G1026="GRR", M1026=""), AND(G1026="", M1026="GRR")), "Non-Lead",
    AND(G1026&lt;&gt;"GRR", G1026&lt;&gt;"", M1026="GRR", OR(I1026="Yes", I1026="Unknown", I1026="")), "GRR",
    AND(G1026&lt;&gt;"GRR", G1026&lt;&gt;"", M1026="GRR", I1026="No"), "Non-Lead",
    OR(G1026="Unknown", M1026="Unknown"), "Unknown",
    OR(NOT(OR(G1026="Lead", G1026="Lead Lined Galvanized", G1026="GRR", G1026="Unknown")),
       NOT(OR(M1026="Lead", M1026="Lead Lined Galvanized", M1026="GRR", M1026="Unknown"))), "Non-Lead",
    TRUE, ""
)</f>
        <v/>
      </c>
      <c r="Z1026" s="1" t="b">
        <v>0</v>
      </c>
      <c r="AG1026" s="32" t="str" cm="1">
        <f t="array" ref="AG1026">_xlfn.IFS(AH1026="","",AH1026="Yes",IF(ISNUMBER(U1026),IF(U1026&lt;1988,"Yes","No"),"No"),TRUE,"")</f>
        <v/>
      </c>
      <c r="AH1026" s="32" t="str">
        <f t="shared" si="47"/>
        <v/>
      </c>
      <c r="AI1026" s="32" t="str" cm="1">
        <f t="array" ref="AI1026">_xlfn.IFS(AJ1026="","",AJ1026="Yes",IF(ISNUMBER(U1026),IF(U1026&lt;1988,"Yes","No"),"No"),TRUE,"No")</f>
        <v>No</v>
      </c>
      <c r="AJ1026" s="32" t="str" cm="1">
        <f t="array" ref="AJ1026">_xlfn.IFS(AND(S1026="",T1026=""),"",
     OR(S1026="Lead",T1026="Lead"),"No",
     OR(S1026="Non-Lead Copper",T1026="Non-Lead Copper"),"Yes",
     TRUE,"No")</f>
        <v>No</v>
      </c>
      <c r="AK1026" s="32" t="str" cm="1">
        <f t="array" ref="AK1026">_xlfn.IFS(AND(S1026="",T1026=""),"",
     OR(S1026="Lead",T1026="Lead"),"Yes",
     TRUE,"No")</f>
        <v>No</v>
      </c>
    </row>
    <row r="1027" spans="1:37">
      <c r="A1027" s="28">
        <v>1025</v>
      </c>
      <c r="B1027" s="35"/>
      <c r="C1027" s="35"/>
      <c r="D1027" s="3"/>
      <c r="E1027" s="35"/>
      <c r="F1027" s="5" t="s">
        <v>68</v>
      </c>
      <c r="G1027" s="2"/>
      <c r="H1027" s="35"/>
      <c r="I1027" s="35"/>
      <c r="J1027" s="35"/>
      <c r="K1027" s="35"/>
      <c r="L1027" s="2"/>
      <c r="M1027" s="4"/>
      <c r="N1027" s="35"/>
      <c r="O1027" s="35"/>
      <c r="P1027" s="35"/>
      <c r="Q1027" s="35"/>
      <c r="R1027" s="5"/>
      <c r="S1027" s="2" t="s">
        <v>68</v>
      </c>
      <c r="T1027" s="2" t="s">
        <v>68</v>
      </c>
      <c r="U1027" s="36"/>
      <c r="V1027" s="30" t="str" cm="1">
        <f t="array" ref="V1027">_xlfn.IFS(
    D1027="","",
    AND(D1027="Single Family Residence",OR(X1027="Lead",S1027="Lead",T1027="Lead"),OR(Q1027="No",Q1027="Unknown",Q1027="")),"Tier 1",
    AND(D1027="Single Family Residence",OR(X1027="GRR",S1027="Galvanized",T1027="Galvanized",F1027="Lead"),OR(Q1027="No",Q1027="Unknown",Q1027="")),"Tier 3",
    AND(D1027="Single Family Residence",AI1027="Yes",OR(Q1027="No",Q1027="Unknown",Q1027="")),"Tier 4",
    AND(D1027&lt;&gt;"Single Family Residence",OR(X1027="Lead",AK1027="Yes"),OR(Q1027="No",Q1027="Unknown",Q1027="")),"Tier 2",
    OR(Q1027="No",Q1027="Unknown",Q1027=""),"Tier 5",
    Q1027="Yes","No Tier",
    TRUE,"")</f>
        <v/>
      </c>
      <c r="W1027" s="32" t="str">
        <f t="shared" si="45"/>
        <v>Unknown</v>
      </c>
      <c r="X1027" s="32" t="str" cm="1">
        <f t="array" ref="X1027">_xlfn.IFS(
    AND(G1027="",M1027=""), "",
    OR(G1027="Lead", G1027="Lead Lined Galvanized", M1027="Lead", M1027="Lead Lined Galvanized"), "Lead",
    AND(G1027="GRR", M1027="GRR"), "Non-Lead",
    OR(AND(G1027="GRR", M1027=""), AND(G1027="", M1027="GRR")), "Non-Lead",
    AND(G1027&lt;&gt;"GRR", G1027&lt;&gt;"", M1027="GRR", OR(I1027="Yes", I1027="Unknown", I1027="")), "GRR",
    AND(G1027&lt;&gt;"GRR", G1027&lt;&gt;"", M1027="GRR", I1027="No"), "Non-Lead",
    OR(G1027="Unknown", M1027="Unknown"), "Unknown",
    OR(NOT(OR(G1027="Lead", G1027="Lead Lined Galvanized", G1027="GRR", G1027="Unknown")),
       NOT(OR(M1027="Lead", M1027="Lead Lined Galvanized", M1027="GRR", M1027="Unknown"))), "Non-Lead",
    TRUE, ""
)</f>
        <v/>
      </c>
      <c r="Z1027" s="1" t="b">
        <v>0</v>
      </c>
      <c r="AG1027" s="32" t="str" cm="1">
        <f t="array" ref="AG1027">_xlfn.IFS(AH1027="","",AH1027="Yes",IF(ISNUMBER(U1027),IF(U1027&lt;1988,"Yes","No"),"No"),TRUE,"")</f>
        <v/>
      </c>
      <c r="AH1027" s="32" t="str">
        <f t="shared" si="47"/>
        <v/>
      </c>
      <c r="AI1027" s="32" t="str" cm="1">
        <f t="array" ref="AI1027">_xlfn.IFS(AJ1027="","",AJ1027="Yes",IF(ISNUMBER(U1027),IF(U1027&lt;1988,"Yes","No"),"No"),TRUE,"No")</f>
        <v>No</v>
      </c>
      <c r="AJ1027" s="32" t="str" cm="1">
        <f t="array" ref="AJ1027">_xlfn.IFS(AND(S1027="",T1027=""),"",
     OR(S1027="Lead",T1027="Lead"),"No",
     OR(S1027="Non-Lead Copper",T1027="Non-Lead Copper"),"Yes",
     TRUE,"No")</f>
        <v>No</v>
      </c>
      <c r="AK1027" s="32" t="str" cm="1">
        <f t="array" ref="AK1027">_xlfn.IFS(AND(S1027="",T1027=""),"",
     OR(S1027="Lead",T1027="Lead"),"Yes",
     TRUE,"No")</f>
        <v>No</v>
      </c>
    </row>
    <row r="1028" spans="1:37">
      <c r="A1028" s="28">
        <v>1026</v>
      </c>
      <c r="B1028" s="35"/>
      <c r="C1028" s="35"/>
      <c r="D1028" s="3"/>
      <c r="E1028" s="35"/>
      <c r="F1028" s="5" t="s">
        <v>68</v>
      </c>
      <c r="G1028" s="2"/>
      <c r="H1028" s="35"/>
      <c r="I1028" s="35"/>
      <c r="J1028" s="35"/>
      <c r="K1028" s="35"/>
      <c r="L1028" s="2"/>
      <c r="M1028" s="4"/>
      <c r="N1028" s="35"/>
      <c r="O1028" s="35"/>
      <c r="P1028" s="35"/>
      <c r="Q1028" s="35"/>
      <c r="R1028" s="5"/>
      <c r="S1028" s="2" t="s">
        <v>68</v>
      </c>
      <c r="T1028" s="2" t="s">
        <v>68</v>
      </c>
      <c r="U1028" s="36"/>
      <c r="V1028" s="30" t="str" cm="1">
        <f t="array" ref="V1028">_xlfn.IFS(
    D1028="","",
    AND(D1028="Single Family Residence",OR(X1028="Lead",S1028="Lead",T1028="Lead"),OR(Q1028="No",Q1028="Unknown",Q1028="")),"Tier 1",
    AND(D1028="Single Family Residence",OR(X1028="GRR",S1028="Galvanized",T1028="Galvanized",F1028="Lead"),OR(Q1028="No",Q1028="Unknown",Q1028="")),"Tier 3",
    AND(D1028="Single Family Residence",AI1028="Yes",OR(Q1028="No",Q1028="Unknown",Q1028="")),"Tier 4",
    AND(D1028&lt;&gt;"Single Family Residence",OR(X1028="Lead",AK1028="Yes"),OR(Q1028="No",Q1028="Unknown",Q1028="")),"Tier 2",
    OR(Q1028="No",Q1028="Unknown",Q1028=""),"Tier 5",
    Q1028="Yes","No Tier",
    TRUE,"")</f>
        <v/>
      </c>
      <c r="W1028" s="32" t="str">
        <f t="shared" ref="W1028:W1091" si="48">IF(F1028="","",IF(F1028="Lead","Yes",IF(F1028="Non-Lead","No",IF(F1028="Unknown","Unknown",IF(F1028="No Connector","No","")))))</f>
        <v>Unknown</v>
      </c>
      <c r="X1028" s="32" t="str" cm="1">
        <f t="array" ref="X1028">_xlfn.IFS(
    AND(G1028="",M1028=""), "",
    OR(G1028="Lead", G1028="Lead Lined Galvanized", M1028="Lead", M1028="Lead Lined Galvanized"), "Lead",
    AND(G1028="GRR", M1028="GRR"), "Non-Lead",
    OR(AND(G1028="GRR", M1028=""), AND(G1028="", M1028="GRR")), "Non-Lead",
    AND(G1028&lt;&gt;"GRR", G1028&lt;&gt;"", M1028="GRR", OR(I1028="Yes", I1028="Unknown", I1028="")), "GRR",
    AND(G1028&lt;&gt;"GRR", G1028&lt;&gt;"", M1028="GRR", I1028="No"), "Non-Lead",
    OR(G1028="Unknown", M1028="Unknown"), "Unknown",
    OR(NOT(OR(G1028="Lead", G1028="Lead Lined Galvanized", G1028="GRR", G1028="Unknown")),
       NOT(OR(M1028="Lead", M1028="Lead Lined Galvanized", M1028="GRR", M1028="Unknown"))), "Non-Lead",
    TRUE, ""
)</f>
        <v/>
      </c>
      <c r="Z1028" s="1" t="b">
        <v>0</v>
      </c>
      <c r="AG1028" s="32" t="str" cm="1">
        <f t="array" ref="AG1028">_xlfn.IFS(AH1028="","",AH1028="Yes",IF(ISNUMBER(U1028),IF(U1028&lt;1988,"Yes","No"),"No"),TRUE,"")</f>
        <v/>
      </c>
      <c r="AH1028" s="32" t="str">
        <f t="shared" ref="AH1028:AH1091" si="49">IF(X1028="","",IF(X1028="Non-Lead",IF(OR(G1028="Non-Lead Copper",M1029="Non-Lead Copper"),"Yes","No"),"No"))</f>
        <v/>
      </c>
      <c r="AI1028" s="32" t="str" cm="1">
        <f t="array" ref="AI1028">_xlfn.IFS(AJ1028="","",AJ1028="Yes",IF(ISNUMBER(U1028),IF(U1028&lt;1988,"Yes","No"),"No"),TRUE,"No")</f>
        <v>No</v>
      </c>
      <c r="AJ1028" s="32" t="str" cm="1">
        <f t="array" ref="AJ1028">_xlfn.IFS(AND(S1028="",T1028=""),"",
     OR(S1028="Lead",T1028="Lead"),"No",
     OR(S1028="Non-Lead Copper",T1028="Non-Lead Copper"),"Yes",
     TRUE,"No")</f>
        <v>No</v>
      </c>
      <c r="AK1028" s="32" t="str" cm="1">
        <f t="array" ref="AK1028">_xlfn.IFS(AND(S1028="",T1028=""),"",
     OR(S1028="Lead",T1028="Lead"),"Yes",
     TRUE,"No")</f>
        <v>No</v>
      </c>
    </row>
    <row r="1029" spans="1:37">
      <c r="A1029" s="28">
        <v>1027</v>
      </c>
      <c r="B1029" s="35"/>
      <c r="C1029" s="35"/>
      <c r="D1029" s="3"/>
      <c r="E1029" s="35"/>
      <c r="F1029" s="5" t="s">
        <v>68</v>
      </c>
      <c r="G1029" s="2"/>
      <c r="H1029" s="35"/>
      <c r="I1029" s="35"/>
      <c r="J1029" s="35"/>
      <c r="K1029" s="35"/>
      <c r="L1029" s="2"/>
      <c r="M1029" s="4"/>
      <c r="N1029" s="35"/>
      <c r="O1029" s="35"/>
      <c r="P1029" s="35"/>
      <c r="Q1029" s="35"/>
      <c r="R1029" s="5"/>
      <c r="S1029" s="2" t="s">
        <v>68</v>
      </c>
      <c r="T1029" s="2" t="s">
        <v>68</v>
      </c>
      <c r="U1029" s="36"/>
      <c r="V1029" s="30" t="str" cm="1">
        <f t="array" ref="V1029">_xlfn.IFS(
    D1029="","",
    AND(D1029="Single Family Residence",OR(X1029="Lead",S1029="Lead",T1029="Lead"),OR(Q1029="No",Q1029="Unknown",Q1029="")),"Tier 1",
    AND(D1029="Single Family Residence",OR(X1029="GRR",S1029="Galvanized",T1029="Galvanized",F1029="Lead"),OR(Q1029="No",Q1029="Unknown",Q1029="")),"Tier 3",
    AND(D1029="Single Family Residence",AI1029="Yes",OR(Q1029="No",Q1029="Unknown",Q1029="")),"Tier 4",
    AND(D1029&lt;&gt;"Single Family Residence",OR(X1029="Lead",AK1029="Yes"),OR(Q1029="No",Q1029="Unknown",Q1029="")),"Tier 2",
    OR(Q1029="No",Q1029="Unknown",Q1029=""),"Tier 5",
    Q1029="Yes","No Tier",
    TRUE,"")</f>
        <v/>
      </c>
      <c r="W1029" s="32" t="str">
        <f t="shared" si="48"/>
        <v>Unknown</v>
      </c>
      <c r="X1029" s="32" t="str" cm="1">
        <f t="array" ref="X1029">_xlfn.IFS(
    AND(G1029="",M1029=""), "",
    OR(G1029="Lead", G1029="Lead Lined Galvanized", M1029="Lead", M1029="Lead Lined Galvanized"), "Lead",
    AND(G1029="GRR", M1029="GRR"), "Non-Lead",
    OR(AND(G1029="GRR", M1029=""), AND(G1029="", M1029="GRR")), "Non-Lead",
    AND(G1029&lt;&gt;"GRR", G1029&lt;&gt;"", M1029="GRR", OR(I1029="Yes", I1029="Unknown", I1029="")), "GRR",
    AND(G1029&lt;&gt;"GRR", G1029&lt;&gt;"", M1029="GRR", I1029="No"), "Non-Lead",
    OR(G1029="Unknown", M1029="Unknown"), "Unknown",
    OR(NOT(OR(G1029="Lead", G1029="Lead Lined Galvanized", G1029="GRR", G1029="Unknown")),
       NOT(OR(M1029="Lead", M1029="Lead Lined Galvanized", M1029="GRR", M1029="Unknown"))), "Non-Lead",
    TRUE, ""
)</f>
        <v/>
      </c>
      <c r="Z1029" s="1" t="b">
        <v>0</v>
      </c>
      <c r="AG1029" s="32" t="str" cm="1">
        <f t="array" ref="AG1029">_xlfn.IFS(AH1029="","",AH1029="Yes",IF(ISNUMBER(U1029),IF(U1029&lt;1988,"Yes","No"),"No"),TRUE,"")</f>
        <v/>
      </c>
      <c r="AH1029" s="32" t="str">
        <f t="shared" si="49"/>
        <v/>
      </c>
      <c r="AI1029" s="32" t="str" cm="1">
        <f t="array" ref="AI1029">_xlfn.IFS(AJ1029="","",AJ1029="Yes",IF(ISNUMBER(U1029),IF(U1029&lt;1988,"Yes","No"),"No"),TRUE,"No")</f>
        <v>No</v>
      </c>
      <c r="AJ1029" s="32" t="str" cm="1">
        <f t="array" ref="AJ1029">_xlfn.IFS(AND(S1029="",T1029=""),"",
     OR(S1029="Lead",T1029="Lead"),"No",
     OR(S1029="Non-Lead Copper",T1029="Non-Lead Copper"),"Yes",
     TRUE,"No")</f>
        <v>No</v>
      </c>
      <c r="AK1029" s="32" t="str" cm="1">
        <f t="array" ref="AK1029">_xlfn.IFS(AND(S1029="",T1029=""),"",
     OR(S1029="Lead",T1029="Lead"),"Yes",
     TRUE,"No")</f>
        <v>No</v>
      </c>
    </row>
    <row r="1030" spans="1:37">
      <c r="A1030" s="28">
        <v>1028</v>
      </c>
      <c r="B1030" s="35"/>
      <c r="C1030" s="35"/>
      <c r="D1030" s="3"/>
      <c r="E1030" s="35"/>
      <c r="F1030" s="5" t="s">
        <v>68</v>
      </c>
      <c r="G1030" s="2"/>
      <c r="H1030" s="35"/>
      <c r="I1030" s="35"/>
      <c r="J1030" s="35"/>
      <c r="K1030" s="35"/>
      <c r="L1030" s="2"/>
      <c r="M1030" s="4"/>
      <c r="N1030" s="35"/>
      <c r="O1030" s="35"/>
      <c r="P1030" s="35"/>
      <c r="Q1030" s="35"/>
      <c r="R1030" s="5"/>
      <c r="S1030" s="2" t="s">
        <v>68</v>
      </c>
      <c r="T1030" s="2" t="s">
        <v>68</v>
      </c>
      <c r="U1030" s="36"/>
      <c r="V1030" s="30" t="str" cm="1">
        <f t="array" ref="V1030">_xlfn.IFS(
    D1030="","",
    AND(D1030="Single Family Residence",OR(X1030="Lead",S1030="Lead",T1030="Lead"),OR(Q1030="No",Q1030="Unknown",Q1030="")),"Tier 1",
    AND(D1030="Single Family Residence",OR(X1030="GRR",S1030="Galvanized",T1030="Galvanized",F1030="Lead"),OR(Q1030="No",Q1030="Unknown",Q1030="")),"Tier 3",
    AND(D1030="Single Family Residence",AI1030="Yes",OR(Q1030="No",Q1030="Unknown",Q1030="")),"Tier 4",
    AND(D1030&lt;&gt;"Single Family Residence",OR(X1030="Lead",AK1030="Yes"),OR(Q1030="No",Q1030="Unknown",Q1030="")),"Tier 2",
    OR(Q1030="No",Q1030="Unknown",Q1030=""),"Tier 5",
    Q1030="Yes","No Tier",
    TRUE,"")</f>
        <v/>
      </c>
      <c r="W1030" s="32" t="str">
        <f t="shared" si="48"/>
        <v>Unknown</v>
      </c>
      <c r="X1030" s="32" t="str" cm="1">
        <f t="array" ref="X1030">_xlfn.IFS(
    AND(G1030="",M1030=""), "",
    OR(G1030="Lead", G1030="Lead Lined Galvanized", M1030="Lead", M1030="Lead Lined Galvanized"), "Lead",
    AND(G1030="GRR", M1030="GRR"), "Non-Lead",
    OR(AND(G1030="GRR", M1030=""), AND(G1030="", M1030="GRR")), "Non-Lead",
    AND(G1030&lt;&gt;"GRR", G1030&lt;&gt;"", M1030="GRR", OR(I1030="Yes", I1030="Unknown", I1030="")), "GRR",
    AND(G1030&lt;&gt;"GRR", G1030&lt;&gt;"", M1030="GRR", I1030="No"), "Non-Lead",
    OR(G1030="Unknown", M1030="Unknown"), "Unknown",
    OR(NOT(OR(G1030="Lead", G1030="Lead Lined Galvanized", G1030="GRR", G1030="Unknown")),
       NOT(OR(M1030="Lead", M1030="Lead Lined Galvanized", M1030="GRR", M1030="Unknown"))), "Non-Lead",
    TRUE, ""
)</f>
        <v/>
      </c>
      <c r="Z1030" s="1" t="b">
        <v>0</v>
      </c>
      <c r="AG1030" s="32" t="str" cm="1">
        <f t="array" ref="AG1030">_xlfn.IFS(AH1030="","",AH1030="Yes",IF(ISNUMBER(U1030),IF(U1030&lt;1988,"Yes","No"),"No"),TRUE,"")</f>
        <v/>
      </c>
      <c r="AH1030" s="32" t="str">
        <f t="shared" si="49"/>
        <v/>
      </c>
      <c r="AI1030" s="32" t="str" cm="1">
        <f t="array" ref="AI1030">_xlfn.IFS(AJ1030="","",AJ1030="Yes",IF(ISNUMBER(U1030),IF(U1030&lt;1988,"Yes","No"),"No"),TRUE,"No")</f>
        <v>No</v>
      </c>
      <c r="AJ1030" s="32" t="str" cm="1">
        <f t="array" ref="AJ1030">_xlfn.IFS(AND(S1030="",T1030=""),"",
     OR(S1030="Lead",T1030="Lead"),"No",
     OR(S1030="Non-Lead Copper",T1030="Non-Lead Copper"),"Yes",
     TRUE,"No")</f>
        <v>No</v>
      </c>
      <c r="AK1030" s="32" t="str" cm="1">
        <f t="array" ref="AK1030">_xlfn.IFS(AND(S1030="",T1030=""),"",
     OR(S1030="Lead",T1030="Lead"),"Yes",
     TRUE,"No")</f>
        <v>No</v>
      </c>
    </row>
    <row r="1031" spans="1:37">
      <c r="A1031" s="28">
        <v>1029</v>
      </c>
      <c r="B1031" s="35"/>
      <c r="C1031" s="35"/>
      <c r="D1031" s="3"/>
      <c r="E1031" s="35"/>
      <c r="F1031" s="5" t="s">
        <v>68</v>
      </c>
      <c r="G1031" s="2"/>
      <c r="H1031" s="35"/>
      <c r="I1031" s="35"/>
      <c r="J1031" s="35"/>
      <c r="K1031" s="35"/>
      <c r="L1031" s="2"/>
      <c r="M1031" s="4"/>
      <c r="N1031" s="35"/>
      <c r="O1031" s="35"/>
      <c r="P1031" s="35"/>
      <c r="Q1031" s="35"/>
      <c r="R1031" s="5"/>
      <c r="S1031" s="2" t="s">
        <v>68</v>
      </c>
      <c r="T1031" s="2" t="s">
        <v>68</v>
      </c>
      <c r="U1031" s="36"/>
      <c r="V1031" s="30" t="str" cm="1">
        <f t="array" ref="V1031">_xlfn.IFS(
    D1031="","",
    AND(D1031="Single Family Residence",OR(X1031="Lead",S1031="Lead",T1031="Lead"),OR(Q1031="No",Q1031="Unknown",Q1031="")),"Tier 1",
    AND(D1031="Single Family Residence",OR(X1031="GRR",S1031="Galvanized",T1031="Galvanized",F1031="Lead"),OR(Q1031="No",Q1031="Unknown",Q1031="")),"Tier 3",
    AND(D1031="Single Family Residence",AI1031="Yes",OR(Q1031="No",Q1031="Unknown",Q1031="")),"Tier 4",
    AND(D1031&lt;&gt;"Single Family Residence",OR(X1031="Lead",AK1031="Yes"),OR(Q1031="No",Q1031="Unknown",Q1031="")),"Tier 2",
    OR(Q1031="No",Q1031="Unknown",Q1031=""),"Tier 5",
    Q1031="Yes","No Tier",
    TRUE,"")</f>
        <v/>
      </c>
      <c r="W1031" s="32" t="str">
        <f t="shared" si="48"/>
        <v>Unknown</v>
      </c>
      <c r="X1031" s="32" t="str" cm="1">
        <f t="array" ref="X1031">_xlfn.IFS(
    AND(G1031="",M1031=""), "",
    OR(G1031="Lead", G1031="Lead Lined Galvanized", M1031="Lead", M1031="Lead Lined Galvanized"), "Lead",
    AND(G1031="GRR", M1031="GRR"), "Non-Lead",
    OR(AND(G1031="GRR", M1031=""), AND(G1031="", M1031="GRR")), "Non-Lead",
    AND(G1031&lt;&gt;"GRR", G1031&lt;&gt;"", M1031="GRR", OR(I1031="Yes", I1031="Unknown", I1031="")), "GRR",
    AND(G1031&lt;&gt;"GRR", G1031&lt;&gt;"", M1031="GRR", I1031="No"), "Non-Lead",
    OR(G1031="Unknown", M1031="Unknown"), "Unknown",
    OR(NOT(OR(G1031="Lead", G1031="Lead Lined Galvanized", G1031="GRR", G1031="Unknown")),
       NOT(OR(M1031="Lead", M1031="Lead Lined Galvanized", M1031="GRR", M1031="Unknown"))), "Non-Lead",
    TRUE, ""
)</f>
        <v/>
      </c>
      <c r="Z1031" s="1" t="b">
        <v>0</v>
      </c>
      <c r="AG1031" s="32" t="str" cm="1">
        <f t="array" ref="AG1031">_xlfn.IFS(AH1031="","",AH1031="Yes",IF(ISNUMBER(U1031),IF(U1031&lt;1988,"Yes","No"),"No"),TRUE,"")</f>
        <v/>
      </c>
      <c r="AH1031" s="32" t="str">
        <f t="shared" si="49"/>
        <v/>
      </c>
      <c r="AI1031" s="32" t="str" cm="1">
        <f t="array" ref="AI1031">_xlfn.IFS(AJ1031="","",AJ1031="Yes",IF(ISNUMBER(U1031),IF(U1031&lt;1988,"Yes","No"),"No"),TRUE,"No")</f>
        <v>No</v>
      </c>
      <c r="AJ1031" s="32" t="str" cm="1">
        <f t="array" ref="AJ1031">_xlfn.IFS(AND(S1031="",T1031=""),"",
     OR(S1031="Lead",T1031="Lead"),"No",
     OR(S1031="Non-Lead Copper",T1031="Non-Lead Copper"),"Yes",
     TRUE,"No")</f>
        <v>No</v>
      </c>
      <c r="AK1031" s="32" t="str" cm="1">
        <f t="array" ref="AK1031">_xlfn.IFS(AND(S1031="",T1031=""),"",
     OR(S1031="Lead",T1031="Lead"),"Yes",
     TRUE,"No")</f>
        <v>No</v>
      </c>
    </row>
    <row r="1032" spans="1:37">
      <c r="A1032" s="28">
        <v>1030</v>
      </c>
      <c r="B1032" s="35"/>
      <c r="C1032" s="35"/>
      <c r="D1032" s="3"/>
      <c r="E1032" s="35"/>
      <c r="F1032" s="5" t="s">
        <v>68</v>
      </c>
      <c r="G1032" s="2"/>
      <c r="H1032" s="35"/>
      <c r="I1032" s="35"/>
      <c r="J1032" s="35"/>
      <c r="K1032" s="35"/>
      <c r="L1032" s="2"/>
      <c r="M1032" s="4"/>
      <c r="N1032" s="35"/>
      <c r="O1032" s="35"/>
      <c r="P1032" s="35"/>
      <c r="Q1032" s="35"/>
      <c r="R1032" s="5"/>
      <c r="S1032" s="2" t="s">
        <v>68</v>
      </c>
      <c r="T1032" s="2" t="s">
        <v>68</v>
      </c>
      <c r="U1032" s="36"/>
      <c r="V1032" s="30" t="str" cm="1">
        <f t="array" ref="V1032">_xlfn.IFS(
    D1032="","",
    AND(D1032="Single Family Residence",OR(X1032="Lead",S1032="Lead",T1032="Lead"),OR(Q1032="No",Q1032="Unknown",Q1032="")),"Tier 1",
    AND(D1032="Single Family Residence",OR(X1032="GRR",S1032="Galvanized",T1032="Galvanized",F1032="Lead"),OR(Q1032="No",Q1032="Unknown",Q1032="")),"Tier 3",
    AND(D1032="Single Family Residence",AI1032="Yes",OR(Q1032="No",Q1032="Unknown",Q1032="")),"Tier 4",
    AND(D1032&lt;&gt;"Single Family Residence",OR(X1032="Lead",AK1032="Yes"),OR(Q1032="No",Q1032="Unknown",Q1032="")),"Tier 2",
    OR(Q1032="No",Q1032="Unknown",Q1032=""),"Tier 5",
    Q1032="Yes","No Tier",
    TRUE,"")</f>
        <v/>
      </c>
      <c r="W1032" s="32" t="str">
        <f t="shared" si="48"/>
        <v>Unknown</v>
      </c>
      <c r="X1032" s="32" t="str" cm="1">
        <f t="array" ref="X1032">_xlfn.IFS(
    AND(G1032="",M1032=""), "",
    OR(G1032="Lead", G1032="Lead Lined Galvanized", M1032="Lead", M1032="Lead Lined Galvanized"), "Lead",
    AND(G1032="GRR", M1032="GRR"), "Non-Lead",
    OR(AND(G1032="GRR", M1032=""), AND(G1032="", M1032="GRR")), "Non-Lead",
    AND(G1032&lt;&gt;"GRR", G1032&lt;&gt;"", M1032="GRR", OR(I1032="Yes", I1032="Unknown", I1032="")), "GRR",
    AND(G1032&lt;&gt;"GRR", G1032&lt;&gt;"", M1032="GRR", I1032="No"), "Non-Lead",
    OR(G1032="Unknown", M1032="Unknown"), "Unknown",
    OR(NOT(OR(G1032="Lead", G1032="Lead Lined Galvanized", G1032="GRR", G1032="Unknown")),
       NOT(OR(M1032="Lead", M1032="Lead Lined Galvanized", M1032="GRR", M1032="Unknown"))), "Non-Lead",
    TRUE, ""
)</f>
        <v/>
      </c>
      <c r="Z1032" s="1" t="b">
        <v>0</v>
      </c>
      <c r="AG1032" s="32" t="str" cm="1">
        <f t="array" ref="AG1032">_xlfn.IFS(AH1032="","",AH1032="Yes",IF(ISNUMBER(U1032),IF(U1032&lt;1988,"Yes","No"),"No"),TRUE,"")</f>
        <v/>
      </c>
      <c r="AH1032" s="32" t="str">
        <f t="shared" si="49"/>
        <v/>
      </c>
      <c r="AI1032" s="32" t="str" cm="1">
        <f t="array" ref="AI1032">_xlfn.IFS(AJ1032="","",AJ1032="Yes",IF(ISNUMBER(U1032),IF(U1032&lt;1988,"Yes","No"),"No"),TRUE,"No")</f>
        <v>No</v>
      </c>
      <c r="AJ1032" s="32" t="str" cm="1">
        <f t="array" ref="AJ1032">_xlfn.IFS(AND(S1032="",T1032=""),"",
     OR(S1032="Lead",T1032="Lead"),"No",
     OR(S1032="Non-Lead Copper",T1032="Non-Lead Copper"),"Yes",
     TRUE,"No")</f>
        <v>No</v>
      </c>
      <c r="AK1032" s="32" t="str" cm="1">
        <f t="array" ref="AK1032">_xlfn.IFS(AND(S1032="",T1032=""),"",
     OR(S1032="Lead",T1032="Lead"),"Yes",
     TRUE,"No")</f>
        <v>No</v>
      </c>
    </row>
    <row r="1033" spans="1:37">
      <c r="A1033" s="28">
        <v>1031</v>
      </c>
      <c r="B1033" s="35"/>
      <c r="C1033" s="35"/>
      <c r="D1033" s="3"/>
      <c r="E1033" s="35"/>
      <c r="F1033" s="5" t="s">
        <v>68</v>
      </c>
      <c r="G1033" s="2"/>
      <c r="H1033" s="35"/>
      <c r="I1033" s="35"/>
      <c r="J1033" s="35"/>
      <c r="K1033" s="35"/>
      <c r="L1033" s="2"/>
      <c r="M1033" s="4"/>
      <c r="N1033" s="35"/>
      <c r="O1033" s="35"/>
      <c r="P1033" s="35"/>
      <c r="Q1033" s="35"/>
      <c r="R1033" s="5"/>
      <c r="S1033" s="2" t="s">
        <v>68</v>
      </c>
      <c r="T1033" s="2" t="s">
        <v>68</v>
      </c>
      <c r="U1033" s="36"/>
      <c r="V1033" s="30" t="str" cm="1">
        <f t="array" ref="V1033">_xlfn.IFS(
    D1033="","",
    AND(D1033="Single Family Residence",OR(X1033="Lead",S1033="Lead",T1033="Lead"),OR(Q1033="No",Q1033="Unknown",Q1033="")),"Tier 1",
    AND(D1033="Single Family Residence",OR(X1033="GRR",S1033="Galvanized",T1033="Galvanized",F1033="Lead"),OR(Q1033="No",Q1033="Unknown",Q1033="")),"Tier 3",
    AND(D1033="Single Family Residence",AI1033="Yes",OR(Q1033="No",Q1033="Unknown",Q1033="")),"Tier 4",
    AND(D1033&lt;&gt;"Single Family Residence",OR(X1033="Lead",AK1033="Yes"),OR(Q1033="No",Q1033="Unknown",Q1033="")),"Tier 2",
    OR(Q1033="No",Q1033="Unknown",Q1033=""),"Tier 5",
    Q1033="Yes","No Tier",
    TRUE,"")</f>
        <v/>
      </c>
      <c r="W1033" s="32" t="str">
        <f t="shared" si="48"/>
        <v>Unknown</v>
      </c>
      <c r="X1033" s="32" t="str" cm="1">
        <f t="array" ref="X1033">_xlfn.IFS(
    AND(G1033="",M1033=""), "",
    OR(G1033="Lead", G1033="Lead Lined Galvanized", M1033="Lead", M1033="Lead Lined Galvanized"), "Lead",
    AND(G1033="GRR", M1033="GRR"), "Non-Lead",
    OR(AND(G1033="GRR", M1033=""), AND(G1033="", M1033="GRR")), "Non-Lead",
    AND(G1033&lt;&gt;"GRR", G1033&lt;&gt;"", M1033="GRR", OR(I1033="Yes", I1033="Unknown", I1033="")), "GRR",
    AND(G1033&lt;&gt;"GRR", G1033&lt;&gt;"", M1033="GRR", I1033="No"), "Non-Lead",
    OR(G1033="Unknown", M1033="Unknown"), "Unknown",
    OR(NOT(OR(G1033="Lead", G1033="Lead Lined Galvanized", G1033="GRR", G1033="Unknown")),
       NOT(OR(M1033="Lead", M1033="Lead Lined Galvanized", M1033="GRR", M1033="Unknown"))), "Non-Lead",
    TRUE, ""
)</f>
        <v/>
      </c>
      <c r="Z1033" s="1" t="b">
        <v>0</v>
      </c>
      <c r="AG1033" s="32" t="str" cm="1">
        <f t="array" ref="AG1033">_xlfn.IFS(AH1033="","",AH1033="Yes",IF(ISNUMBER(U1033),IF(U1033&lt;1988,"Yes","No"),"No"),TRUE,"")</f>
        <v/>
      </c>
      <c r="AH1033" s="32" t="str">
        <f t="shared" si="49"/>
        <v/>
      </c>
      <c r="AI1033" s="32" t="str" cm="1">
        <f t="array" ref="AI1033">_xlfn.IFS(AJ1033="","",AJ1033="Yes",IF(ISNUMBER(U1033),IF(U1033&lt;1988,"Yes","No"),"No"),TRUE,"No")</f>
        <v>No</v>
      </c>
      <c r="AJ1033" s="32" t="str" cm="1">
        <f t="array" ref="AJ1033">_xlfn.IFS(AND(S1033="",T1033=""),"",
     OR(S1033="Lead",T1033="Lead"),"No",
     OR(S1033="Non-Lead Copper",T1033="Non-Lead Copper"),"Yes",
     TRUE,"No")</f>
        <v>No</v>
      </c>
      <c r="AK1033" s="32" t="str" cm="1">
        <f t="array" ref="AK1033">_xlfn.IFS(AND(S1033="",T1033=""),"",
     OR(S1033="Lead",T1033="Lead"),"Yes",
     TRUE,"No")</f>
        <v>No</v>
      </c>
    </row>
    <row r="1034" spans="1:37">
      <c r="A1034" s="28">
        <v>1032</v>
      </c>
      <c r="B1034" s="35"/>
      <c r="C1034" s="35"/>
      <c r="D1034" s="3"/>
      <c r="E1034" s="35"/>
      <c r="F1034" s="5" t="s">
        <v>68</v>
      </c>
      <c r="G1034" s="2"/>
      <c r="H1034" s="35"/>
      <c r="I1034" s="35"/>
      <c r="J1034" s="35"/>
      <c r="K1034" s="35"/>
      <c r="L1034" s="2"/>
      <c r="M1034" s="4"/>
      <c r="N1034" s="35"/>
      <c r="O1034" s="35"/>
      <c r="P1034" s="35"/>
      <c r="Q1034" s="35"/>
      <c r="R1034" s="5"/>
      <c r="S1034" s="2" t="s">
        <v>68</v>
      </c>
      <c r="T1034" s="2" t="s">
        <v>68</v>
      </c>
      <c r="U1034" s="36"/>
      <c r="V1034" s="30" t="str" cm="1">
        <f t="array" ref="V1034">_xlfn.IFS(
    D1034="","",
    AND(D1034="Single Family Residence",OR(X1034="Lead",S1034="Lead",T1034="Lead"),OR(Q1034="No",Q1034="Unknown",Q1034="")),"Tier 1",
    AND(D1034="Single Family Residence",OR(X1034="GRR",S1034="Galvanized",T1034="Galvanized",F1034="Lead"),OR(Q1034="No",Q1034="Unknown",Q1034="")),"Tier 3",
    AND(D1034="Single Family Residence",AI1034="Yes",OR(Q1034="No",Q1034="Unknown",Q1034="")),"Tier 4",
    AND(D1034&lt;&gt;"Single Family Residence",OR(X1034="Lead",AK1034="Yes"),OR(Q1034="No",Q1034="Unknown",Q1034="")),"Tier 2",
    OR(Q1034="No",Q1034="Unknown",Q1034=""),"Tier 5",
    Q1034="Yes","No Tier",
    TRUE,"")</f>
        <v/>
      </c>
      <c r="W1034" s="32" t="str">
        <f t="shared" si="48"/>
        <v>Unknown</v>
      </c>
      <c r="X1034" s="32" t="str" cm="1">
        <f t="array" ref="X1034">_xlfn.IFS(
    AND(G1034="",M1034=""), "",
    OR(G1034="Lead", G1034="Lead Lined Galvanized", M1034="Lead", M1034="Lead Lined Galvanized"), "Lead",
    AND(G1034="GRR", M1034="GRR"), "Non-Lead",
    OR(AND(G1034="GRR", M1034=""), AND(G1034="", M1034="GRR")), "Non-Lead",
    AND(G1034&lt;&gt;"GRR", G1034&lt;&gt;"", M1034="GRR", OR(I1034="Yes", I1034="Unknown", I1034="")), "GRR",
    AND(G1034&lt;&gt;"GRR", G1034&lt;&gt;"", M1034="GRR", I1034="No"), "Non-Lead",
    OR(G1034="Unknown", M1034="Unknown"), "Unknown",
    OR(NOT(OR(G1034="Lead", G1034="Lead Lined Galvanized", G1034="GRR", G1034="Unknown")),
       NOT(OR(M1034="Lead", M1034="Lead Lined Galvanized", M1034="GRR", M1034="Unknown"))), "Non-Lead",
    TRUE, ""
)</f>
        <v/>
      </c>
      <c r="Z1034" s="1" t="b">
        <v>0</v>
      </c>
      <c r="AG1034" s="32" t="str" cm="1">
        <f t="array" ref="AG1034">_xlfn.IFS(AH1034="","",AH1034="Yes",IF(ISNUMBER(U1034),IF(U1034&lt;1988,"Yes","No"),"No"),TRUE,"")</f>
        <v/>
      </c>
      <c r="AH1034" s="32" t="str">
        <f t="shared" si="49"/>
        <v/>
      </c>
      <c r="AI1034" s="32" t="str" cm="1">
        <f t="array" ref="AI1034">_xlfn.IFS(AJ1034="","",AJ1034="Yes",IF(ISNUMBER(U1034),IF(U1034&lt;1988,"Yes","No"),"No"),TRUE,"No")</f>
        <v>No</v>
      </c>
      <c r="AJ1034" s="32" t="str" cm="1">
        <f t="array" ref="AJ1034">_xlfn.IFS(AND(S1034="",T1034=""),"",
     OR(S1034="Lead",T1034="Lead"),"No",
     OR(S1034="Non-Lead Copper",T1034="Non-Lead Copper"),"Yes",
     TRUE,"No")</f>
        <v>No</v>
      </c>
      <c r="AK1034" s="32" t="str" cm="1">
        <f t="array" ref="AK1034">_xlfn.IFS(AND(S1034="",T1034=""),"",
     OR(S1034="Lead",T1034="Lead"),"Yes",
     TRUE,"No")</f>
        <v>No</v>
      </c>
    </row>
    <row r="1035" spans="1:37">
      <c r="A1035" s="28">
        <v>1033</v>
      </c>
      <c r="B1035" s="35"/>
      <c r="C1035" s="35"/>
      <c r="D1035" s="3"/>
      <c r="E1035" s="35"/>
      <c r="F1035" s="5" t="s">
        <v>68</v>
      </c>
      <c r="G1035" s="2"/>
      <c r="H1035" s="35"/>
      <c r="I1035" s="35"/>
      <c r="J1035" s="35"/>
      <c r="K1035" s="35"/>
      <c r="L1035" s="2"/>
      <c r="M1035" s="4"/>
      <c r="N1035" s="35"/>
      <c r="O1035" s="35"/>
      <c r="P1035" s="35"/>
      <c r="Q1035" s="35"/>
      <c r="R1035" s="5"/>
      <c r="S1035" s="2" t="s">
        <v>68</v>
      </c>
      <c r="T1035" s="2" t="s">
        <v>68</v>
      </c>
      <c r="U1035" s="36"/>
      <c r="V1035" s="30" t="str" cm="1">
        <f t="array" ref="V1035">_xlfn.IFS(
    D1035="","",
    AND(D1035="Single Family Residence",OR(X1035="Lead",S1035="Lead",T1035="Lead"),OR(Q1035="No",Q1035="Unknown",Q1035="")),"Tier 1",
    AND(D1035="Single Family Residence",OR(X1035="GRR",S1035="Galvanized",T1035="Galvanized",F1035="Lead"),OR(Q1035="No",Q1035="Unknown",Q1035="")),"Tier 3",
    AND(D1035="Single Family Residence",AI1035="Yes",OR(Q1035="No",Q1035="Unknown",Q1035="")),"Tier 4",
    AND(D1035&lt;&gt;"Single Family Residence",OR(X1035="Lead",AK1035="Yes"),OR(Q1035="No",Q1035="Unknown",Q1035="")),"Tier 2",
    OR(Q1035="No",Q1035="Unknown",Q1035=""),"Tier 5",
    Q1035="Yes","No Tier",
    TRUE,"")</f>
        <v/>
      </c>
      <c r="W1035" s="32" t="str">
        <f t="shared" si="48"/>
        <v>Unknown</v>
      </c>
      <c r="X1035" s="32" t="str" cm="1">
        <f t="array" ref="X1035">_xlfn.IFS(
    AND(G1035="",M1035=""), "",
    OR(G1035="Lead", G1035="Lead Lined Galvanized", M1035="Lead", M1035="Lead Lined Galvanized"), "Lead",
    AND(G1035="GRR", M1035="GRR"), "Non-Lead",
    OR(AND(G1035="GRR", M1035=""), AND(G1035="", M1035="GRR")), "Non-Lead",
    AND(G1035&lt;&gt;"GRR", G1035&lt;&gt;"", M1035="GRR", OR(I1035="Yes", I1035="Unknown", I1035="")), "GRR",
    AND(G1035&lt;&gt;"GRR", G1035&lt;&gt;"", M1035="GRR", I1035="No"), "Non-Lead",
    OR(G1035="Unknown", M1035="Unknown"), "Unknown",
    OR(NOT(OR(G1035="Lead", G1035="Lead Lined Galvanized", G1035="GRR", G1035="Unknown")),
       NOT(OR(M1035="Lead", M1035="Lead Lined Galvanized", M1035="GRR", M1035="Unknown"))), "Non-Lead",
    TRUE, ""
)</f>
        <v/>
      </c>
      <c r="Z1035" s="1" t="b">
        <v>0</v>
      </c>
      <c r="AG1035" s="32" t="str" cm="1">
        <f t="array" ref="AG1035">_xlfn.IFS(AH1035="","",AH1035="Yes",IF(ISNUMBER(U1035),IF(U1035&lt;1988,"Yes","No"),"No"),TRUE,"")</f>
        <v/>
      </c>
      <c r="AH1035" s="32" t="str">
        <f t="shared" si="49"/>
        <v/>
      </c>
      <c r="AI1035" s="32" t="str" cm="1">
        <f t="array" ref="AI1035">_xlfn.IFS(AJ1035="","",AJ1035="Yes",IF(ISNUMBER(U1035),IF(U1035&lt;1988,"Yes","No"),"No"),TRUE,"No")</f>
        <v>No</v>
      </c>
      <c r="AJ1035" s="32" t="str" cm="1">
        <f t="array" ref="AJ1035">_xlfn.IFS(AND(S1035="",T1035=""),"",
     OR(S1035="Lead",T1035="Lead"),"No",
     OR(S1035="Non-Lead Copper",T1035="Non-Lead Copper"),"Yes",
     TRUE,"No")</f>
        <v>No</v>
      </c>
      <c r="AK1035" s="32" t="str" cm="1">
        <f t="array" ref="AK1035">_xlfn.IFS(AND(S1035="",T1035=""),"",
     OR(S1035="Lead",T1035="Lead"),"Yes",
     TRUE,"No")</f>
        <v>No</v>
      </c>
    </row>
    <row r="1036" spans="1:37">
      <c r="A1036" s="28">
        <v>1034</v>
      </c>
      <c r="B1036" s="35"/>
      <c r="C1036" s="35"/>
      <c r="D1036" s="3"/>
      <c r="E1036" s="35"/>
      <c r="F1036" s="5" t="s">
        <v>68</v>
      </c>
      <c r="G1036" s="2"/>
      <c r="H1036" s="35"/>
      <c r="I1036" s="35"/>
      <c r="J1036" s="35"/>
      <c r="K1036" s="35"/>
      <c r="L1036" s="2"/>
      <c r="M1036" s="4"/>
      <c r="N1036" s="35"/>
      <c r="O1036" s="35"/>
      <c r="P1036" s="35"/>
      <c r="Q1036" s="35"/>
      <c r="R1036" s="5"/>
      <c r="S1036" s="2" t="s">
        <v>68</v>
      </c>
      <c r="T1036" s="2" t="s">
        <v>68</v>
      </c>
      <c r="U1036" s="36"/>
      <c r="V1036" s="30" t="str" cm="1">
        <f t="array" ref="V1036">_xlfn.IFS(
    D1036="","",
    AND(D1036="Single Family Residence",OR(X1036="Lead",S1036="Lead",T1036="Lead"),OR(Q1036="No",Q1036="Unknown",Q1036="")),"Tier 1",
    AND(D1036="Single Family Residence",OR(X1036="GRR",S1036="Galvanized",T1036="Galvanized",F1036="Lead"),OR(Q1036="No",Q1036="Unknown",Q1036="")),"Tier 3",
    AND(D1036="Single Family Residence",AI1036="Yes",OR(Q1036="No",Q1036="Unknown",Q1036="")),"Tier 4",
    AND(D1036&lt;&gt;"Single Family Residence",OR(X1036="Lead",AK1036="Yes"),OR(Q1036="No",Q1036="Unknown",Q1036="")),"Tier 2",
    OR(Q1036="No",Q1036="Unknown",Q1036=""),"Tier 5",
    Q1036="Yes","No Tier",
    TRUE,"")</f>
        <v/>
      </c>
      <c r="W1036" s="32" t="str">
        <f t="shared" si="48"/>
        <v>Unknown</v>
      </c>
      <c r="X1036" s="32" t="str" cm="1">
        <f t="array" ref="X1036">_xlfn.IFS(
    AND(G1036="",M1036=""), "",
    OR(G1036="Lead", G1036="Lead Lined Galvanized", M1036="Lead", M1036="Lead Lined Galvanized"), "Lead",
    AND(G1036="GRR", M1036="GRR"), "Non-Lead",
    OR(AND(G1036="GRR", M1036=""), AND(G1036="", M1036="GRR")), "Non-Lead",
    AND(G1036&lt;&gt;"GRR", G1036&lt;&gt;"", M1036="GRR", OR(I1036="Yes", I1036="Unknown", I1036="")), "GRR",
    AND(G1036&lt;&gt;"GRR", G1036&lt;&gt;"", M1036="GRR", I1036="No"), "Non-Lead",
    OR(G1036="Unknown", M1036="Unknown"), "Unknown",
    OR(NOT(OR(G1036="Lead", G1036="Lead Lined Galvanized", G1036="GRR", G1036="Unknown")),
       NOT(OR(M1036="Lead", M1036="Lead Lined Galvanized", M1036="GRR", M1036="Unknown"))), "Non-Lead",
    TRUE, ""
)</f>
        <v/>
      </c>
      <c r="Z1036" s="1" t="b">
        <v>0</v>
      </c>
      <c r="AG1036" s="32" t="str" cm="1">
        <f t="array" ref="AG1036">_xlfn.IFS(AH1036="","",AH1036="Yes",IF(ISNUMBER(U1036),IF(U1036&lt;1988,"Yes","No"),"No"),TRUE,"")</f>
        <v/>
      </c>
      <c r="AH1036" s="32" t="str">
        <f t="shared" si="49"/>
        <v/>
      </c>
      <c r="AI1036" s="32" t="str" cm="1">
        <f t="array" ref="AI1036">_xlfn.IFS(AJ1036="","",AJ1036="Yes",IF(ISNUMBER(U1036),IF(U1036&lt;1988,"Yes","No"),"No"),TRUE,"No")</f>
        <v>No</v>
      </c>
      <c r="AJ1036" s="32" t="str" cm="1">
        <f t="array" ref="AJ1036">_xlfn.IFS(AND(S1036="",T1036=""),"",
     OR(S1036="Lead",T1036="Lead"),"No",
     OR(S1036="Non-Lead Copper",T1036="Non-Lead Copper"),"Yes",
     TRUE,"No")</f>
        <v>No</v>
      </c>
      <c r="AK1036" s="32" t="str" cm="1">
        <f t="array" ref="AK1036">_xlfn.IFS(AND(S1036="",T1036=""),"",
     OR(S1036="Lead",T1036="Lead"),"Yes",
     TRUE,"No")</f>
        <v>No</v>
      </c>
    </row>
    <row r="1037" spans="1:37">
      <c r="A1037" s="28">
        <v>1035</v>
      </c>
      <c r="B1037" s="35"/>
      <c r="C1037" s="35"/>
      <c r="D1037" s="3"/>
      <c r="E1037" s="35"/>
      <c r="F1037" s="5" t="s">
        <v>68</v>
      </c>
      <c r="G1037" s="2"/>
      <c r="H1037" s="35"/>
      <c r="I1037" s="35"/>
      <c r="J1037" s="35"/>
      <c r="K1037" s="35"/>
      <c r="L1037" s="2"/>
      <c r="M1037" s="4"/>
      <c r="N1037" s="35"/>
      <c r="O1037" s="35"/>
      <c r="P1037" s="35"/>
      <c r="Q1037" s="35"/>
      <c r="R1037" s="5"/>
      <c r="S1037" s="2" t="s">
        <v>68</v>
      </c>
      <c r="T1037" s="2" t="s">
        <v>68</v>
      </c>
      <c r="U1037" s="36"/>
      <c r="V1037" s="30" t="str" cm="1">
        <f t="array" ref="V1037">_xlfn.IFS(
    D1037="","",
    AND(D1037="Single Family Residence",OR(X1037="Lead",S1037="Lead",T1037="Lead"),OR(Q1037="No",Q1037="Unknown",Q1037="")),"Tier 1",
    AND(D1037="Single Family Residence",OR(X1037="GRR",S1037="Galvanized",T1037="Galvanized",F1037="Lead"),OR(Q1037="No",Q1037="Unknown",Q1037="")),"Tier 3",
    AND(D1037="Single Family Residence",AI1037="Yes",OR(Q1037="No",Q1037="Unknown",Q1037="")),"Tier 4",
    AND(D1037&lt;&gt;"Single Family Residence",OR(X1037="Lead",AK1037="Yes"),OR(Q1037="No",Q1037="Unknown",Q1037="")),"Tier 2",
    OR(Q1037="No",Q1037="Unknown",Q1037=""),"Tier 5",
    Q1037="Yes","No Tier",
    TRUE,"")</f>
        <v/>
      </c>
      <c r="W1037" s="32" t="str">
        <f t="shared" si="48"/>
        <v>Unknown</v>
      </c>
      <c r="X1037" s="32" t="str" cm="1">
        <f t="array" ref="X1037">_xlfn.IFS(
    AND(G1037="",M1037=""), "",
    OR(G1037="Lead", G1037="Lead Lined Galvanized", M1037="Lead", M1037="Lead Lined Galvanized"), "Lead",
    AND(G1037="GRR", M1037="GRR"), "Non-Lead",
    OR(AND(G1037="GRR", M1037=""), AND(G1037="", M1037="GRR")), "Non-Lead",
    AND(G1037&lt;&gt;"GRR", G1037&lt;&gt;"", M1037="GRR", OR(I1037="Yes", I1037="Unknown", I1037="")), "GRR",
    AND(G1037&lt;&gt;"GRR", G1037&lt;&gt;"", M1037="GRR", I1037="No"), "Non-Lead",
    OR(G1037="Unknown", M1037="Unknown"), "Unknown",
    OR(NOT(OR(G1037="Lead", G1037="Lead Lined Galvanized", G1037="GRR", G1037="Unknown")),
       NOT(OR(M1037="Lead", M1037="Lead Lined Galvanized", M1037="GRR", M1037="Unknown"))), "Non-Lead",
    TRUE, ""
)</f>
        <v/>
      </c>
      <c r="Z1037" s="1" t="b">
        <v>0</v>
      </c>
      <c r="AG1037" s="32" t="str" cm="1">
        <f t="array" ref="AG1037">_xlfn.IFS(AH1037="","",AH1037="Yes",IF(ISNUMBER(U1037),IF(U1037&lt;1988,"Yes","No"),"No"),TRUE,"")</f>
        <v/>
      </c>
      <c r="AH1037" s="32" t="str">
        <f t="shared" si="49"/>
        <v/>
      </c>
      <c r="AI1037" s="32" t="str" cm="1">
        <f t="array" ref="AI1037">_xlfn.IFS(AJ1037="","",AJ1037="Yes",IF(ISNUMBER(U1037),IF(U1037&lt;1988,"Yes","No"),"No"),TRUE,"No")</f>
        <v>No</v>
      </c>
      <c r="AJ1037" s="32" t="str" cm="1">
        <f t="array" ref="AJ1037">_xlfn.IFS(AND(S1037="",T1037=""),"",
     OR(S1037="Lead",T1037="Lead"),"No",
     OR(S1037="Non-Lead Copper",T1037="Non-Lead Copper"),"Yes",
     TRUE,"No")</f>
        <v>No</v>
      </c>
      <c r="AK1037" s="32" t="str" cm="1">
        <f t="array" ref="AK1037">_xlfn.IFS(AND(S1037="",T1037=""),"",
     OR(S1037="Lead",T1037="Lead"),"Yes",
     TRUE,"No")</f>
        <v>No</v>
      </c>
    </row>
    <row r="1038" spans="1:37">
      <c r="A1038" s="28">
        <v>1036</v>
      </c>
      <c r="B1038" s="35"/>
      <c r="C1038" s="35"/>
      <c r="D1038" s="3"/>
      <c r="E1038" s="35"/>
      <c r="F1038" s="5" t="s">
        <v>68</v>
      </c>
      <c r="G1038" s="2"/>
      <c r="H1038" s="35"/>
      <c r="I1038" s="35"/>
      <c r="J1038" s="35"/>
      <c r="K1038" s="35"/>
      <c r="L1038" s="2"/>
      <c r="M1038" s="4"/>
      <c r="N1038" s="35"/>
      <c r="O1038" s="35"/>
      <c r="P1038" s="35"/>
      <c r="Q1038" s="35"/>
      <c r="R1038" s="5"/>
      <c r="S1038" s="2" t="s">
        <v>68</v>
      </c>
      <c r="T1038" s="2" t="s">
        <v>68</v>
      </c>
      <c r="U1038" s="36"/>
      <c r="V1038" s="30" t="str" cm="1">
        <f t="array" ref="V1038">_xlfn.IFS(
    D1038="","",
    AND(D1038="Single Family Residence",OR(X1038="Lead",S1038="Lead",T1038="Lead"),OR(Q1038="No",Q1038="Unknown",Q1038="")),"Tier 1",
    AND(D1038="Single Family Residence",OR(X1038="GRR",S1038="Galvanized",T1038="Galvanized",F1038="Lead"),OR(Q1038="No",Q1038="Unknown",Q1038="")),"Tier 3",
    AND(D1038="Single Family Residence",AI1038="Yes",OR(Q1038="No",Q1038="Unknown",Q1038="")),"Tier 4",
    AND(D1038&lt;&gt;"Single Family Residence",OR(X1038="Lead",AK1038="Yes"),OR(Q1038="No",Q1038="Unknown",Q1038="")),"Tier 2",
    OR(Q1038="No",Q1038="Unknown",Q1038=""),"Tier 5",
    Q1038="Yes","No Tier",
    TRUE,"")</f>
        <v/>
      </c>
      <c r="W1038" s="32" t="str">
        <f t="shared" si="48"/>
        <v>Unknown</v>
      </c>
      <c r="X1038" s="32" t="str" cm="1">
        <f t="array" ref="X1038">_xlfn.IFS(
    AND(G1038="",M1038=""), "",
    OR(G1038="Lead", G1038="Lead Lined Galvanized", M1038="Lead", M1038="Lead Lined Galvanized"), "Lead",
    AND(G1038="GRR", M1038="GRR"), "Non-Lead",
    OR(AND(G1038="GRR", M1038=""), AND(G1038="", M1038="GRR")), "Non-Lead",
    AND(G1038&lt;&gt;"GRR", G1038&lt;&gt;"", M1038="GRR", OR(I1038="Yes", I1038="Unknown", I1038="")), "GRR",
    AND(G1038&lt;&gt;"GRR", G1038&lt;&gt;"", M1038="GRR", I1038="No"), "Non-Lead",
    OR(G1038="Unknown", M1038="Unknown"), "Unknown",
    OR(NOT(OR(G1038="Lead", G1038="Lead Lined Galvanized", G1038="GRR", G1038="Unknown")),
       NOT(OR(M1038="Lead", M1038="Lead Lined Galvanized", M1038="GRR", M1038="Unknown"))), "Non-Lead",
    TRUE, ""
)</f>
        <v/>
      </c>
      <c r="Z1038" s="1" t="b">
        <v>0</v>
      </c>
      <c r="AG1038" s="32" t="str" cm="1">
        <f t="array" ref="AG1038">_xlfn.IFS(AH1038="","",AH1038="Yes",IF(ISNUMBER(U1038),IF(U1038&lt;1988,"Yes","No"),"No"),TRUE,"")</f>
        <v/>
      </c>
      <c r="AH1038" s="32" t="str">
        <f t="shared" si="49"/>
        <v/>
      </c>
      <c r="AI1038" s="32" t="str" cm="1">
        <f t="array" ref="AI1038">_xlfn.IFS(AJ1038="","",AJ1038="Yes",IF(ISNUMBER(U1038),IF(U1038&lt;1988,"Yes","No"),"No"),TRUE,"No")</f>
        <v>No</v>
      </c>
      <c r="AJ1038" s="32" t="str" cm="1">
        <f t="array" ref="AJ1038">_xlfn.IFS(AND(S1038="",T1038=""),"",
     OR(S1038="Lead",T1038="Lead"),"No",
     OR(S1038="Non-Lead Copper",T1038="Non-Lead Copper"),"Yes",
     TRUE,"No")</f>
        <v>No</v>
      </c>
      <c r="AK1038" s="32" t="str" cm="1">
        <f t="array" ref="AK1038">_xlfn.IFS(AND(S1038="",T1038=""),"",
     OR(S1038="Lead",T1038="Lead"),"Yes",
     TRUE,"No")</f>
        <v>No</v>
      </c>
    </row>
    <row r="1039" spans="1:37">
      <c r="A1039" s="28">
        <v>1037</v>
      </c>
      <c r="B1039" s="35"/>
      <c r="C1039" s="35"/>
      <c r="D1039" s="3"/>
      <c r="E1039" s="35"/>
      <c r="F1039" s="5" t="s">
        <v>68</v>
      </c>
      <c r="G1039" s="2"/>
      <c r="H1039" s="35"/>
      <c r="I1039" s="35"/>
      <c r="J1039" s="35"/>
      <c r="K1039" s="35"/>
      <c r="L1039" s="2"/>
      <c r="M1039" s="4"/>
      <c r="N1039" s="35"/>
      <c r="O1039" s="35"/>
      <c r="P1039" s="35"/>
      <c r="Q1039" s="35"/>
      <c r="R1039" s="5"/>
      <c r="S1039" s="2" t="s">
        <v>68</v>
      </c>
      <c r="T1039" s="2" t="s">
        <v>68</v>
      </c>
      <c r="U1039" s="36"/>
      <c r="V1039" s="30" t="str" cm="1">
        <f t="array" ref="V1039">_xlfn.IFS(
    D1039="","",
    AND(D1039="Single Family Residence",OR(X1039="Lead",S1039="Lead",T1039="Lead"),OR(Q1039="No",Q1039="Unknown",Q1039="")),"Tier 1",
    AND(D1039="Single Family Residence",OR(X1039="GRR",S1039="Galvanized",T1039="Galvanized",F1039="Lead"),OR(Q1039="No",Q1039="Unknown",Q1039="")),"Tier 3",
    AND(D1039="Single Family Residence",AI1039="Yes",OR(Q1039="No",Q1039="Unknown",Q1039="")),"Tier 4",
    AND(D1039&lt;&gt;"Single Family Residence",OR(X1039="Lead",AK1039="Yes"),OR(Q1039="No",Q1039="Unknown",Q1039="")),"Tier 2",
    OR(Q1039="No",Q1039="Unknown",Q1039=""),"Tier 5",
    Q1039="Yes","No Tier",
    TRUE,"")</f>
        <v/>
      </c>
      <c r="W1039" s="32" t="str">
        <f t="shared" si="48"/>
        <v>Unknown</v>
      </c>
      <c r="X1039" s="32" t="str" cm="1">
        <f t="array" ref="X1039">_xlfn.IFS(
    AND(G1039="",M1039=""), "",
    OR(G1039="Lead", G1039="Lead Lined Galvanized", M1039="Lead", M1039="Lead Lined Galvanized"), "Lead",
    AND(G1039="GRR", M1039="GRR"), "Non-Lead",
    OR(AND(G1039="GRR", M1039=""), AND(G1039="", M1039="GRR")), "Non-Lead",
    AND(G1039&lt;&gt;"GRR", G1039&lt;&gt;"", M1039="GRR", OR(I1039="Yes", I1039="Unknown", I1039="")), "GRR",
    AND(G1039&lt;&gt;"GRR", G1039&lt;&gt;"", M1039="GRR", I1039="No"), "Non-Lead",
    OR(G1039="Unknown", M1039="Unknown"), "Unknown",
    OR(NOT(OR(G1039="Lead", G1039="Lead Lined Galvanized", G1039="GRR", G1039="Unknown")),
       NOT(OR(M1039="Lead", M1039="Lead Lined Galvanized", M1039="GRR", M1039="Unknown"))), "Non-Lead",
    TRUE, ""
)</f>
        <v/>
      </c>
      <c r="Z1039" s="1" t="b">
        <v>0</v>
      </c>
      <c r="AG1039" s="32" t="str" cm="1">
        <f t="array" ref="AG1039">_xlfn.IFS(AH1039="","",AH1039="Yes",IF(ISNUMBER(U1039),IF(U1039&lt;1988,"Yes","No"),"No"),TRUE,"")</f>
        <v/>
      </c>
      <c r="AH1039" s="32" t="str">
        <f t="shared" si="49"/>
        <v/>
      </c>
      <c r="AI1039" s="32" t="str" cm="1">
        <f t="array" ref="AI1039">_xlfn.IFS(AJ1039="","",AJ1039="Yes",IF(ISNUMBER(U1039),IF(U1039&lt;1988,"Yes","No"),"No"),TRUE,"No")</f>
        <v>No</v>
      </c>
      <c r="AJ1039" s="32" t="str" cm="1">
        <f t="array" ref="AJ1039">_xlfn.IFS(AND(S1039="",T1039=""),"",
     OR(S1039="Lead",T1039="Lead"),"No",
     OR(S1039="Non-Lead Copper",T1039="Non-Lead Copper"),"Yes",
     TRUE,"No")</f>
        <v>No</v>
      </c>
      <c r="AK1039" s="32" t="str" cm="1">
        <f t="array" ref="AK1039">_xlfn.IFS(AND(S1039="",T1039=""),"",
     OR(S1039="Lead",T1039="Lead"),"Yes",
     TRUE,"No")</f>
        <v>No</v>
      </c>
    </row>
    <row r="1040" spans="1:37">
      <c r="A1040" s="28">
        <v>1038</v>
      </c>
      <c r="B1040" s="35"/>
      <c r="C1040" s="35"/>
      <c r="D1040" s="3"/>
      <c r="E1040" s="35"/>
      <c r="F1040" s="5" t="s">
        <v>68</v>
      </c>
      <c r="G1040" s="2"/>
      <c r="H1040" s="35"/>
      <c r="I1040" s="35"/>
      <c r="J1040" s="35"/>
      <c r="K1040" s="35"/>
      <c r="L1040" s="2"/>
      <c r="M1040" s="4"/>
      <c r="N1040" s="35"/>
      <c r="O1040" s="35"/>
      <c r="P1040" s="35"/>
      <c r="Q1040" s="35"/>
      <c r="R1040" s="5"/>
      <c r="S1040" s="2" t="s">
        <v>68</v>
      </c>
      <c r="T1040" s="2" t="s">
        <v>68</v>
      </c>
      <c r="U1040" s="36"/>
      <c r="V1040" s="30" t="str" cm="1">
        <f t="array" ref="V1040">_xlfn.IFS(
    D1040="","",
    AND(D1040="Single Family Residence",OR(X1040="Lead",S1040="Lead",T1040="Lead"),OR(Q1040="No",Q1040="Unknown",Q1040="")),"Tier 1",
    AND(D1040="Single Family Residence",OR(X1040="GRR",S1040="Galvanized",T1040="Galvanized",F1040="Lead"),OR(Q1040="No",Q1040="Unknown",Q1040="")),"Tier 3",
    AND(D1040="Single Family Residence",AI1040="Yes",OR(Q1040="No",Q1040="Unknown",Q1040="")),"Tier 4",
    AND(D1040&lt;&gt;"Single Family Residence",OR(X1040="Lead",AK1040="Yes"),OR(Q1040="No",Q1040="Unknown",Q1040="")),"Tier 2",
    OR(Q1040="No",Q1040="Unknown",Q1040=""),"Tier 5",
    Q1040="Yes","No Tier",
    TRUE,"")</f>
        <v/>
      </c>
      <c r="W1040" s="32" t="str">
        <f t="shared" si="48"/>
        <v>Unknown</v>
      </c>
      <c r="X1040" s="32" t="str" cm="1">
        <f t="array" ref="X1040">_xlfn.IFS(
    AND(G1040="",M1040=""), "",
    OR(G1040="Lead", G1040="Lead Lined Galvanized", M1040="Lead", M1040="Lead Lined Galvanized"), "Lead",
    AND(G1040="GRR", M1040="GRR"), "Non-Lead",
    OR(AND(G1040="GRR", M1040=""), AND(G1040="", M1040="GRR")), "Non-Lead",
    AND(G1040&lt;&gt;"GRR", G1040&lt;&gt;"", M1040="GRR", OR(I1040="Yes", I1040="Unknown", I1040="")), "GRR",
    AND(G1040&lt;&gt;"GRR", G1040&lt;&gt;"", M1040="GRR", I1040="No"), "Non-Lead",
    OR(G1040="Unknown", M1040="Unknown"), "Unknown",
    OR(NOT(OR(G1040="Lead", G1040="Lead Lined Galvanized", G1040="GRR", G1040="Unknown")),
       NOT(OR(M1040="Lead", M1040="Lead Lined Galvanized", M1040="GRR", M1040="Unknown"))), "Non-Lead",
    TRUE, ""
)</f>
        <v/>
      </c>
      <c r="Z1040" s="1" t="b">
        <v>0</v>
      </c>
      <c r="AG1040" s="32" t="str" cm="1">
        <f t="array" ref="AG1040">_xlfn.IFS(AH1040="","",AH1040="Yes",IF(ISNUMBER(U1040),IF(U1040&lt;1988,"Yes","No"),"No"),TRUE,"")</f>
        <v/>
      </c>
      <c r="AH1040" s="32" t="str">
        <f t="shared" si="49"/>
        <v/>
      </c>
      <c r="AI1040" s="32" t="str" cm="1">
        <f t="array" ref="AI1040">_xlfn.IFS(AJ1040="","",AJ1040="Yes",IF(ISNUMBER(U1040),IF(U1040&lt;1988,"Yes","No"),"No"),TRUE,"No")</f>
        <v>No</v>
      </c>
      <c r="AJ1040" s="32" t="str" cm="1">
        <f t="array" ref="AJ1040">_xlfn.IFS(AND(S1040="",T1040=""),"",
     OR(S1040="Lead",T1040="Lead"),"No",
     OR(S1040="Non-Lead Copper",T1040="Non-Lead Copper"),"Yes",
     TRUE,"No")</f>
        <v>No</v>
      </c>
      <c r="AK1040" s="32" t="str" cm="1">
        <f t="array" ref="AK1040">_xlfn.IFS(AND(S1040="",T1040=""),"",
     OR(S1040="Lead",T1040="Lead"),"Yes",
     TRUE,"No")</f>
        <v>No</v>
      </c>
    </row>
    <row r="1041" spans="1:37">
      <c r="A1041" s="28">
        <v>1039</v>
      </c>
      <c r="B1041" s="35"/>
      <c r="C1041" s="35"/>
      <c r="D1041" s="3"/>
      <c r="E1041" s="35"/>
      <c r="F1041" s="5" t="s">
        <v>68</v>
      </c>
      <c r="G1041" s="2"/>
      <c r="H1041" s="35"/>
      <c r="I1041" s="35"/>
      <c r="J1041" s="35"/>
      <c r="K1041" s="35"/>
      <c r="L1041" s="2"/>
      <c r="M1041" s="4"/>
      <c r="N1041" s="35"/>
      <c r="O1041" s="35"/>
      <c r="P1041" s="35"/>
      <c r="Q1041" s="35"/>
      <c r="R1041" s="5"/>
      <c r="S1041" s="2" t="s">
        <v>68</v>
      </c>
      <c r="T1041" s="2" t="s">
        <v>68</v>
      </c>
      <c r="U1041" s="36"/>
      <c r="V1041" s="30" t="str" cm="1">
        <f t="array" ref="V1041">_xlfn.IFS(
    D1041="","",
    AND(D1041="Single Family Residence",OR(X1041="Lead",S1041="Lead",T1041="Lead"),OR(Q1041="No",Q1041="Unknown",Q1041="")),"Tier 1",
    AND(D1041="Single Family Residence",OR(X1041="GRR",S1041="Galvanized",T1041="Galvanized",F1041="Lead"),OR(Q1041="No",Q1041="Unknown",Q1041="")),"Tier 3",
    AND(D1041="Single Family Residence",AI1041="Yes",OR(Q1041="No",Q1041="Unknown",Q1041="")),"Tier 4",
    AND(D1041&lt;&gt;"Single Family Residence",OR(X1041="Lead",AK1041="Yes"),OR(Q1041="No",Q1041="Unknown",Q1041="")),"Tier 2",
    OR(Q1041="No",Q1041="Unknown",Q1041=""),"Tier 5",
    Q1041="Yes","No Tier",
    TRUE,"")</f>
        <v/>
      </c>
      <c r="W1041" s="32" t="str">
        <f t="shared" si="48"/>
        <v>Unknown</v>
      </c>
      <c r="X1041" s="32" t="str" cm="1">
        <f t="array" ref="X1041">_xlfn.IFS(
    AND(G1041="",M1041=""), "",
    OR(G1041="Lead", G1041="Lead Lined Galvanized", M1041="Lead", M1041="Lead Lined Galvanized"), "Lead",
    AND(G1041="GRR", M1041="GRR"), "Non-Lead",
    OR(AND(G1041="GRR", M1041=""), AND(G1041="", M1041="GRR")), "Non-Lead",
    AND(G1041&lt;&gt;"GRR", G1041&lt;&gt;"", M1041="GRR", OR(I1041="Yes", I1041="Unknown", I1041="")), "GRR",
    AND(G1041&lt;&gt;"GRR", G1041&lt;&gt;"", M1041="GRR", I1041="No"), "Non-Lead",
    OR(G1041="Unknown", M1041="Unknown"), "Unknown",
    OR(NOT(OR(G1041="Lead", G1041="Lead Lined Galvanized", G1041="GRR", G1041="Unknown")),
       NOT(OR(M1041="Lead", M1041="Lead Lined Galvanized", M1041="GRR", M1041="Unknown"))), "Non-Lead",
    TRUE, ""
)</f>
        <v/>
      </c>
      <c r="Z1041" s="1" t="b">
        <v>0</v>
      </c>
      <c r="AG1041" s="32" t="str" cm="1">
        <f t="array" ref="AG1041">_xlfn.IFS(AH1041="","",AH1041="Yes",IF(ISNUMBER(U1041),IF(U1041&lt;1988,"Yes","No"),"No"),TRUE,"")</f>
        <v/>
      </c>
      <c r="AH1041" s="32" t="str">
        <f t="shared" si="49"/>
        <v/>
      </c>
      <c r="AI1041" s="32" t="str" cm="1">
        <f t="array" ref="AI1041">_xlfn.IFS(AJ1041="","",AJ1041="Yes",IF(ISNUMBER(U1041),IF(U1041&lt;1988,"Yes","No"),"No"),TRUE,"No")</f>
        <v>No</v>
      </c>
      <c r="AJ1041" s="32" t="str" cm="1">
        <f t="array" ref="AJ1041">_xlfn.IFS(AND(S1041="",T1041=""),"",
     OR(S1041="Lead",T1041="Lead"),"No",
     OR(S1041="Non-Lead Copper",T1041="Non-Lead Copper"),"Yes",
     TRUE,"No")</f>
        <v>No</v>
      </c>
      <c r="AK1041" s="32" t="str" cm="1">
        <f t="array" ref="AK1041">_xlfn.IFS(AND(S1041="",T1041=""),"",
     OR(S1041="Lead",T1041="Lead"),"Yes",
     TRUE,"No")</f>
        <v>No</v>
      </c>
    </row>
    <row r="1042" spans="1:37">
      <c r="A1042" s="28">
        <v>1040</v>
      </c>
      <c r="B1042" s="35"/>
      <c r="C1042" s="35"/>
      <c r="D1042" s="3"/>
      <c r="E1042" s="35"/>
      <c r="F1042" s="5" t="s">
        <v>68</v>
      </c>
      <c r="G1042" s="2"/>
      <c r="H1042" s="35"/>
      <c r="I1042" s="35"/>
      <c r="J1042" s="35"/>
      <c r="K1042" s="35"/>
      <c r="L1042" s="2"/>
      <c r="M1042" s="4"/>
      <c r="N1042" s="35"/>
      <c r="O1042" s="35"/>
      <c r="P1042" s="35"/>
      <c r="Q1042" s="35"/>
      <c r="R1042" s="5"/>
      <c r="S1042" s="2" t="s">
        <v>68</v>
      </c>
      <c r="T1042" s="2" t="s">
        <v>68</v>
      </c>
      <c r="U1042" s="36"/>
      <c r="V1042" s="30" t="str" cm="1">
        <f t="array" ref="V1042">_xlfn.IFS(
    D1042="","",
    AND(D1042="Single Family Residence",OR(X1042="Lead",S1042="Lead",T1042="Lead"),OR(Q1042="No",Q1042="Unknown",Q1042="")),"Tier 1",
    AND(D1042="Single Family Residence",OR(X1042="GRR",S1042="Galvanized",T1042="Galvanized",F1042="Lead"),OR(Q1042="No",Q1042="Unknown",Q1042="")),"Tier 3",
    AND(D1042="Single Family Residence",AI1042="Yes",OR(Q1042="No",Q1042="Unknown",Q1042="")),"Tier 4",
    AND(D1042&lt;&gt;"Single Family Residence",OR(X1042="Lead",AK1042="Yes"),OR(Q1042="No",Q1042="Unknown",Q1042="")),"Tier 2",
    OR(Q1042="No",Q1042="Unknown",Q1042=""),"Tier 5",
    Q1042="Yes","No Tier",
    TRUE,"")</f>
        <v/>
      </c>
      <c r="W1042" s="32" t="str">
        <f t="shared" si="48"/>
        <v>Unknown</v>
      </c>
      <c r="X1042" s="32" t="str" cm="1">
        <f t="array" ref="X1042">_xlfn.IFS(
    AND(G1042="",M1042=""), "",
    OR(G1042="Lead", G1042="Lead Lined Galvanized", M1042="Lead", M1042="Lead Lined Galvanized"), "Lead",
    AND(G1042="GRR", M1042="GRR"), "Non-Lead",
    OR(AND(G1042="GRR", M1042=""), AND(G1042="", M1042="GRR")), "Non-Lead",
    AND(G1042&lt;&gt;"GRR", G1042&lt;&gt;"", M1042="GRR", OR(I1042="Yes", I1042="Unknown", I1042="")), "GRR",
    AND(G1042&lt;&gt;"GRR", G1042&lt;&gt;"", M1042="GRR", I1042="No"), "Non-Lead",
    OR(G1042="Unknown", M1042="Unknown"), "Unknown",
    OR(NOT(OR(G1042="Lead", G1042="Lead Lined Galvanized", G1042="GRR", G1042="Unknown")),
       NOT(OR(M1042="Lead", M1042="Lead Lined Galvanized", M1042="GRR", M1042="Unknown"))), "Non-Lead",
    TRUE, ""
)</f>
        <v/>
      </c>
      <c r="Z1042" s="1" t="b">
        <v>0</v>
      </c>
      <c r="AG1042" s="32" t="str" cm="1">
        <f t="array" ref="AG1042">_xlfn.IFS(AH1042="","",AH1042="Yes",IF(ISNUMBER(U1042),IF(U1042&lt;1988,"Yes","No"),"No"),TRUE,"")</f>
        <v/>
      </c>
      <c r="AH1042" s="32" t="str">
        <f t="shared" si="49"/>
        <v/>
      </c>
      <c r="AI1042" s="32" t="str" cm="1">
        <f t="array" ref="AI1042">_xlfn.IFS(AJ1042="","",AJ1042="Yes",IF(ISNUMBER(U1042),IF(U1042&lt;1988,"Yes","No"),"No"),TRUE,"No")</f>
        <v>No</v>
      </c>
      <c r="AJ1042" s="32" t="str" cm="1">
        <f t="array" ref="AJ1042">_xlfn.IFS(AND(S1042="",T1042=""),"",
     OR(S1042="Lead",T1042="Lead"),"No",
     OR(S1042="Non-Lead Copper",T1042="Non-Lead Copper"),"Yes",
     TRUE,"No")</f>
        <v>No</v>
      </c>
      <c r="AK1042" s="32" t="str" cm="1">
        <f t="array" ref="AK1042">_xlfn.IFS(AND(S1042="",T1042=""),"",
     OR(S1042="Lead",T1042="Lead"),"Yes",
     TRUE,"No")</f>
        <v>No</v>
      </c>
    </row>
    <row r="1043" spans="1:37">
      <c r="A1043" s="28">
        <v>1041</v>
      </c>
      <c r="B1043" s="35"/>
      <c r="C1043" s="35"/>
      <c r="D1043" s="3"/>
      <c r="E1043" s="35"/>
      <c r="F1043" s="5" t="s">
        <v>68</v>
      </c>
      <c r="G1043" s="2"/>
      <c r="H1043" s="35"/>
      <c r="I1043" s="35"/>
      <c r="J1043" s="35"/>
      <c r="K1043" s="35"/>
      <c r="L1043" s="2"/>
      <c r="M1043" s="4"/>
      <c r="N1043" s="35"/>
      <c r="O1043" s="35"/>
      <c r="P1043" s="35"/>
      <c r="Q1043" s="35"/>
      <c r="R1043" s="5"/>
      <c r="S1043" s="2" t="s">
        <v>68</v>
      </c>
      <c r="T1043" s="2" t="s">
        <v>68</v>
      </c>
      <c r="U1043" s="36"/>
      <c r="V1043" s="30" t="str" cm="1">
        <f t="array" ref="V1043">_xlfn.IFS(
    D1043="","",
    AND(D1043="Single Family Residence",OR(X1043="Lead",S1043="Lead",T1043="Lead"),OR(Q1043="No",Q1043="Unknown",Q1043="")),"Tier 1",
    AND(D1043="Single Family Residence",OR(X1043="GRR",S1043="Galvanized",T1043="Galvanized",F1043="Lead"),OR(Q1043="No",Q1043="Unknown",Q1043="")),"Tier 3",
    AND(D1043="Single Family Residence",AI1043="Yes",OR(Q1043="No",Q1043="Unknown",Q1043="")),"Tier 4",
    AND(D1043&lt;&gt;"Single Family Residence",OR(X1043="Lead",AK1043="Yes"),OR(Q1043="No",Q1043="Unknown",Q1043="")),"Tier 2",
    OR(Q1043="No",Q1043="Unknown",Q1043=""),"Tier 5",
    Q1043="Yes","No Tier",
    TRUE,"")</f>
        <v/>
      </c>
      <c r="W1043" s="32" t="str">
        <f t="shared" si="48"/>
        <v>Unknown</v>
      </c>
      <c r="X1043" s="32" t="str" cm="1">
        <f t="array" ref="X1043">_xlfn.IFS(
    AND(G1043="",M1043=""), "",
    OR(G1043="Lead", G1043="Lead Lined Galvanized", M1043="Lead", M1043="Lead Lined Galvanized"), "Lead",
    AND(G1043="GRR", M1043="GRR"), "Non-Lead",
    OR(AND(G1043="GRR", M1043=""), AND(G1043="", M1043="GRR")), "Non-Lead",
    AND(G1043&lt;&gt;"GRR", G1043&lt;&gt;"", M1043="GRR", OR(I1043="Yes", I1043="Unknown", I1043="")), "GRR",
    AND(G1043&lt;&gt;"GRR", G1043&lt;&gt;"", M1043="GRR", I1043="No"), "Non-Lead",
    OR(G1043="Unknown", M1043="Unknown"), "Unknown",
    OR(NOT(OR(G1043="Lead", G1043="Lead Lined Galvanized", G1043="GRR", G1043="Unknown")),
       NOT(OR(M1043="Lead", M1043="Lead Lined Galvanized", M1043="GRR", M1043="Unknown"))), "Non-Lead",
    TRUE, ""
)</f>
        <v/>
      </c>
      <c r="Z1043" s="1" t="b">
        <v>0</v>
      </c>
      <c r="AG1043" s="32" t="str" cm="1">
        <f t="array" ref="AG1043">_xlfn.IFS(AH1043="","",AH1043="Yes",IF(ISNUMBER(U1043),IF(U1043&lt;1988,"Yes","No"),"No"),TRUE,"")</f>
        <v/>
      </c>
      <c r="AH1043" s="32" t="str">
        <f t="shared" si="49"/>
        <v/>
      </c>
      <c r="AI1043" s="32" t="str" cm="1">
        <f t="array" ref="AI1043">_xlfn.IFS(AJ1043="","",AJ1043="Yes",IF(ISNUMBER(U1043),IF(U1043&lt;1988,"Yes","No"),"No"),TRUE,"No")</f>
        <v>No</v>
      </c>
      <c r="AJ1043" s="32" t="str" cm="1">
        <f t="array" ref="AJ1043">_xlfn.IFS(AND(S1043="",T1043=""),"",
     OR(S1043="Lead",T1043="Lead"),"No",
     OR(S1043="Non-Lead Copper",T1043="Non-Lead Copper"),"Yes",
     TRUE,"No")</f>
        <v>No</v>
      </c>
      <c r="AK1043" s="32" t="str" cm="1">
        <f t="array" ref="AK1043">_xlfn.IFS(AND(S1043="",T1043=""),"",
     OR(S1043="Lead",T1043="Lead"),"Yes",
     TRUE,"No")</f>
        <v>No</v>
      </c>
    </row>
    <row r="1044" spans="1:37">
      <c r="A1044" s="28">
        <v>1042</v>
      </c>
      <c r="B1044" s="35"/>
      <c r="C1044" s="35"/>
      <c r="D1044" s="3"/>
      <c r="E1044" s="35"/>
      <c r="F1044" s="5" t="s">
        <v>68</v>
      </c>
      <c r="G1044" s="2"/>
      <c r="H1044" s="35"/>
      <c r="I1044" s="35"/>
      <c r="J1044" s="35"/>
      <c r="K1044" s="35"/>
      <c r="L1044" s="2"/>
      <c r="M1044" s="4"/>
      <c r="N1044" s="35"/>
      <c r="O1044" s="35"/>
      <c r="P1044" s="35"/>
      <c r="Q1044" s="35"/>
      <c r="R1044" s="5"/>
      <c r="S1044" s="2" t="s">
        <v>68</v>
      </c>
      <c r="T1044" s="2" t="s">
        <v>68</v>
      </c>
      <c r="U1044" s="36"/>
      <c r="V1044" s="30" t="str" cm="1">
        <f t="array" ref="V1044">_xlfn.IFS(
    D1044="","",
    AND(D1044="Single Family Residence",OR(X1044="Lead",S1044="Lead",T1044="Lead"),OR(Q1044="No",Q1044="Unknown",Q1044="")),"Tier 1",
    AND(D1044="Single Family Residence",OR(X1044="GRR",S1044="Galvanized",T1044="Galvanized",F1044="Lead"),OR(Q1044="No",Q1044="Unknown",Q1044="")),"Tier 3",
    AND(D1044="Single Family Residence",AI1044="Yes",OR(Q1044="No",Q1044="Unknown",Q1044="")),"Tier 4",
    AND(D1044&lt;&gt;"Single Family Residence",OR(X1044="Lead",AK1044="Yes"),OR(Q1044="No",Q1044="Unknown",Q1044="")),"Tier 2",
    OR(Q1044="No",Q1044="Unknown",Q1044=""),"Tier 5",
    Q1044="Yes","No Tier",
    TRUE,"")</f>
        <v/>
      </c>
      <c r="W1044" s="32" t="str">
        <f t="shared" si="48"/>
        <v>Unknown</v>
      </c>
      <c r="X1044" s="32" t="str" cm="1">
        <f t="array" ref="X1044">_xlfn.IFS(
    AND(G1044="",M1044=""), "",
    OR(G1044="Lead", G1044="Lead Lined Galvanized", M1044="Lead", M1044="Lead Lined Galvanized"), "Lead",
    AND(G1044="GRR", M1044="GRR"), "Non-Lead",
    OR(AND(G1044="GRR", M1044=""), AND(G1044="", M1044="GRR")), "Non-Lead",
    AND(G1044&lt;&gt;"GRR", G1044&lt;&gt;"", M1044="GRR", OR(I1044="Yes", I1044="Unknown", I1044="")), "GRR",
    AND(G1044&lt;&gt;"GRR", G1044&lt;&gt;"", M1044="GRR", I1044="No"), "Non-Lead",
    OR(G1044="Unknown", M1044="Unknown"), "Unknown",
    OR(NOT(OR(G1044="Lead", G1044="Lead Lined Galvanized", G1044="GRR", G1044="Unknown")),
       NOT(OR(M1044="Lead", M1044="Lead Lined Galvanized", M1044="GRR", M1044="Unknown"))), "Non-Lead",
    TRUE, ""
)</f>
        <v/>
      </c>
      <c r="Z1044" s="1" t="b">
        <v>0</v>
      </c>
      <c r="AG1044" s="32" t="str" cm="1">
        <f t="array" ref="AG1044">_xlfn.IFS(AH1044="","",AH1044="Yes",IF(ISNUMBER(U1044),IF(U1044&lt;1988,"Yes","No"),"No"),TRUE,"")</f>
        <v/>
      </c>
      <c r="AH1044" s="32" t="str">
        <f t="shared" si="49"/>
        <v/>
      </c>
      <c r="AI1044" s="32" t="str" cm="1">
        <f t="array" ref="AI1044">_xlfn.IFS(AJ1044="","",AJ1044="Yes",IF(ISNUMBER(U1044),IF(U1044&lt;1988,"Yes","No"),"No"),TRUE,"No")</f>
        <v>No</v>
      </c>
      <c r="AJ1044" s="32" t="str" cm="1">
        <f t="array" ref="AJ1044">_xlfn.IFS(AND(S1044="",T1044=""),"",
     OR(S1044="Lead",T1044="Lead"),"No",
     OR(S1044="Non-Lead Copper",T1044="Non-Lead Copper"),"Yes",
     TRUE,"No")</f>
        <v>No</v>
      </c>
      <c r="AK1044" s="32" t="str" cm="1">
        <f t="array" ref="AK1044">_xlfn.IFS(AND(S1044="",T1044=""),"",
     OR(S1044="Lead",T1044="Lead"),"Yes",
     TRUE,"No")</f>
        <v>No</v>
      </c>
    </row>
    <row r="1045" spans="1:37">
      <c r="A1045" s="28">
        <v>1043</v>
      </c>
      <c r="B1045" s="35"/>
      <c r="C1045" s="35"/>
      <c r="D1045" s="3"/>
      <c r="E1045" s="35"/>
      <c r="F1045" s="5" t="s">
        <v>68</v>
      </c>
      <c r="G1045" s="2"/>
      <c r="H1045" s="35"/>
      <c r="I1045" s="35"/>
      <c r="J1045" s="35"/>
      <c r="K1045" s="35"/>
      <c r="L1045" s="2"/>
      <c r="M1045" s="4"/>
      <c r="N1045" s="35"/>
      <c r="O1045" s="35"/>
      <c r="P1045" s="35"/>
      <c r="Q1045" s="35"/>
      <c r="R1045" s="5"/>
      <c r="S1045" s="2" t="s">
        <v>68</v>
      </c>
      <c r="T1045" s="2" t="s">
        <v>68</v>
      </c>
      <c r="U1045" s="36"/>
      <c r="V1045" s="30" t="str" cm="1">
        <f t="array" ref="V1045">_xlfn.IFS(
    D1045="","",
    AND(D1045="Single Family Residence",OR(X1045="Lead",S1045="Lead",T1045="Lead"),OR(Q1045="No",Q1045="Unknown",Q1045="")),"Tier 1",
    AND(D1045="Single Family Residence",OR(X1045="GRR",S1045="Galvanized",T1045="Galvanized",F1045="Lead"),OR(Q1045="No",Q1045="Unknown",Q1045="")),"Tier 3",
    AND(D1045="Single Family Residence",AI1045="Yes",OR(Q1045="No",Q1045="Unknown",Q1045="")),"Tier 4",
    AND(D1045&lt;&gt;"Single Family Residence",OR(X1045="Lead",AK1045="Yes"),OR(Q1045="No",Q1045="Unknown",Q1045="")),"Tier 2",
    OR(Q1045="No",Q1045="Unknown",Q1045=""),"Tier 5",
    Q1045="Yes","No Tier",
    TRUE,"")</f>
        <v/>
      </c>
      <c r="W1045" s="32" t="str">
        <f t="shared" si="48"/>
        <v>Unknown</v>
      </c>
      <c r="X1045" s="32" t="str" cm="1">
        <f t="array" ref="X1045">_xlfn.IFS(
    AND(G1045="",M1045=""), "",
    OR(G1045="Lead", G1045="Lead Lined Galvanized", M1045="Lead", M1045="Lead Lined Galvanized"), "Lead",
    AND(G1045="GRR", M1045="GRR"), "Non-Lead",
    OR(AND(G1045="GRR", M1045=""), AND(G1045="", M1045="GRR")), "Non-Lead",
    AND(G1045&lt;&gt;"GRR", G1045&lt;&gt;"", M1045="GRR", OR(I1045="Yes", I1045="Unknown", I1045="")), "GRR",
    AND(G1045&lt;&gt;"GRR", G1045&lt;&gt;"", M1045="GRR", I1045="No"), "Non-Lead",
    OR(G1045="Unknown", M1045="Unknown"), "Unknown",
    OR(NOT(OR(G1045="Lead", G1045="Lead Lined Galvanized", G1045="GRR", G1045="Unknown")),
       NOT(OR(M1045="Lead", M1045="Lead Lined Galvanized", M1045="GRR", M1045="Unknown"))), "Non-Lead",
    TRUE, ""
)</f>
        <v/>
      </c>
      <c r="Z1045" s="1" t="b">
        <v>0</v>
      </c>
      <c r="AG1045" s="32" t="str" cm="1">
        <f t="array" ref="AG1045">_xlfn.IFS(AH1045="","",AH1045="Yes",IF(ISNUMBER(U1045),IF(U1045&lt;1988,"Yes","No"),"No"),TRUE,"")</f>
        <v/>
      </c>
      <c r="AH1045" s="32" t="str">
        <f t="shared" si="49"/>
        <v/>
      </c>
      <c r="AI1045" s="32" t="str" cm="1">
        <f t="array" ref="AI1045">_xlfn.IFS(AJ1045="","",AJ1045="Yes",IF(ISNUMBER(U1045),IF(U1045&lt;1988,"Yes","No"),"No"),TRUE,"No")</f>
        <v>No</v>
      </c>
      <c r="AJ1045" s="32" t="str" cm="1">
        <f t="array" ref="AJ1045">_xlfn.IFS(AND(S1045="",T1045=""),"",
     OR(S1045="Lead",T1045="Lead"),"No",
     OR(S1045="Non-Lead Copper",T1045="Non-Lead Copper"),"Yes",
     TRUE,"No")</f>
        <v>No</v>
      </c>
      <c r="AK1045" s="32" t="str" cm="1">
        <f t="array" ref="AK1045">_xlfn.IFS(AND(S1045="",T1045=""),"",
     OR(S1045="Lead",T1045="Lead"),"Yes",
     TRUE,"No")</f>
        <v>No</v>
      </c>
    </row>
    <row r="1046" spans="1:37">
      <c r="A1046" s="28">
        <v>1044</v>
      </c>
      <c r="B1046" s="35"/>
      <c r="C1046" s="35"/>
      <c r="D1046" s="3"/>
      <c r="E1046" s="35"/>
      <c r="F1046" s="5" t="s">
        <v>68</v>
      </c>
      <c r="G1046" s="2"/>
      <c r="H1046" s="35"/>
      <c r="I1046" s="35"/>
      <c r="J1046" s="35"/>
      <c r="K1046" s="35"/>
      <c r="L1046" s="2"/>
      <c r="M1046" s="4"/>
      <c r="N1046" s="35"/>
      <c r="O1046" s="35"/>
      <c r="P1046" s="35"/>
      <c r="Q1046" s="35"/>
      <c r="R1046" s="5"/>
      <c r="S1046" s="2" t="s">
        <v>68</v>
      </c>
      <c r="T1046" s="2" t="s">
        <v>68</v>
      </c>
      <c r="U1046" s="36"/>
      <c r="V1046" s="30" t="str" cm="1">
        <f t="array" ref="V1046">_xlfn.IFS(
    D1046="","",
    AND(D1046="Single Family Residence",OR(X1046="Lead",S1046="Lead",T1046="Lead"),OR(Q1046="No",Q1046="Unknown",Q1046="")),"Tier 1",
    AND(D1046="Single Family Residence",OR(X1046="GRR",S1046="Galvanized",T1046="Galvanized",F1046="Lead"),OR(Q1046="No",Q1046="Unknown",Q1046="")),"Tier 3",
    AND(D1046="Single Family Residence",AI1046="Yes",OR(Q1046="No",Q1046="Unknown",Q1046="")),"Tier 4",
    AND(D1046&lt;&gt;"Single Family Residence",OR(X1046="Lead",AK1046="Yes"),OR(Q1046="No",Q1046="Unknown",Q1046="")),"Tier 2",
    OR(Q1046="No",Q1046="Unknown",Q1046=""),"Tier 5",
    Q1046="Yes","No Tier",
    TRUE,"")</f>
        <v/>
      </c>
      <c r="W1046" s="32" t="str">
        <f t="shared" si="48"/>
        <v>Unknown</v>
      </c>
      <c r="X1046" s="32" t="str" cm="1">
        <f t="array" ref="X1046">_xlfn.IFS(
    AND(G1046="",M1046=""), "",
    OR(G1046="Lead", G1046="Lead Lined Galvanized", M1046="Lead", M1046="Lead Lined Galvanized"), "Lead",
    AND(G1046="GRR", M1046="GRR"), "Non-Lead",
    OR(AND(G1046="GRR", M1046=""), AND(G1046="", M1046="GRR")), "Non-Lead",
    AND(G1046&lt;&gt;"GRR", G1046&lt;&gt;"", M1046="GRR", OR(I1046="Yes", I1046="Unknown", I1046="")), "GRR",
    AND(G1046&lt;&gt;"GRR", G1046&lt;&gt;"", M1046="GRR", I1046="No"), "Non-Lead",
    OR(G1046="Unknown", M1046="Unknown"), "Unknown",
    OR(NOT(OR(G1046="Lead", G1046="Lead Lined Galvanized", G1046="GRR", G1046="Unknown")),
       NOT(OR(M1046="Lead", M1046="Lead Lined Galvanized", M1046="GRR", M1046="Unknown"))), "Non-Lead",
    TRUE, ""
)</f>
        <v/>
      </c>
      <c r="Z1046" s="1" t="b">
        <v>0</v>
      </c>
      <c r="AG1046" s="32" t="str" cm="1">
        <f t="array" ref="AG1046">_xlfn.IFS(AH1046="","",AH1046="Yes",IF(ISNUMBER(U1046),IF(U1046&lt;1988,"Yes","No"),"No"),TRUE,"")</f>
        <v/>
      </c>
      <c r="AH1046" s="32" t="str">
        <f t="shared" si="49"/>
        <v/>
      </c>
      <c r="AI1046" s="32" t="str" cm="1">
        <f t="array" ref="AI1046">_xlfn.IFS(AJ1046="","",AJ1046="Yes",IF(ISNUMBER(U1046),IF(U1046&lt;1988,"Yes","No"),"No"),TRUE,"No")</f>
        <v>No</v>
      </c>
      <c r="AJ1046" s="32" t="str" cm="1">
        <f t="array" ref="AJ1046">_xlfn.IFS(AND(S1046="",T1046=""),"",
     OR(S1046="Lead",T1046="Lead"),"No",
     OR(S1046="Non-Lead Copper",T1046="Non-Lead Copper"),"Yes",
     TRUE,"No")</f>
        <v>No</v>
      </c>
      <c r="AK1046" s="32" t="str" cm="1">
        <f t="array" ref="AK1046">_xlfn.IFS(AND(S1046="",T1046=""),"",
     OR(S1046="Lead",T1046="Lead"),"Yes",
     TRUE,"No")</f>
        <v>No</v>
      </c>
    </row>
    <row r="1047" spans="1:37">
      <c r="A1047" s="28">
        <v>1045</v>
      </c>
      <c r="B1047" s="35"/>
      <c r="C1047" s="35"/>
      <c r="D1047" s="3"/>
      <c r="E1047" s="35"/>
      <c r="F1047" s="5" t="s">
        <v>68</v>
      </c>
      <c r="G1047" s="2"/>
      <c r="H1047" s="35"/>
      <c r="I1047" s="35"/>
      <c r="J1047" s="35"/>
      <c r="K1047" s="35"/>
      <c r="L1047" s="2"/>
      <c r="M1047" s="4"/>
      <c r="N1047" s="35"/>
      <c r="O1047" s="35"/>
      <c r="P1047" s="35"/>
      <c r="Q1047" s="35"/>
      <c r="R1047" s="5"/>
      <c r="S1047" s="2" t="s">
        <v>68</v>
      </c>
      <c r="T1047" s="2" t="s">
        <v>68</v>
      </c>
      <c r="U1047" s="36"/>
      <c r="V1047" s="30" t="str" cm="1">
        <f t="array" ref="V1047">_xlfn.IFS(
    D1047="","",
    AND(D1047="Single Family Residence",OR(X1047="Lead",S1047="Lead",T1047="Lead"),OR(Q1047="No",Q1047="Unknown",Q1047="")),"Tier 1",
    AND(D1047="Single Family Residence",OR(X1047="GRR",S1047="Galvanized",T1047="Galvanized",F1047="Lead"),OR(Q1047="No",Q1047="Unknown",Q1047="")),"Tier 3",
    AND(D1047="Single Family Residence",AI1047="Yes",OR(Q1047="No",Q1047="Unknown",Q1047="")),"Tier 4",
    AND(D1047&lt;&gt;"Single Family Residence",OR(X1047="Lead",AK1047="Yes"),OR(Q1047="No",Q1047="Unknown",Q1047="")),"Tier 2",
    OR(Q1047="No",Q1047="Unknown",Q1047=""),"Tier 5",
    Q1047="Yes","No Tier",
    TRUE,"")</f>
        <v/>
      </c>
      <c r="W1047" s="32" t="str">
        <f t="shared" si="48"/>
        <v>Unknown</v>
      </c>
      <c r="X1047" s="32" t="str" cm="1">
        <f t="array" ref="X1047">_xlfn.IFS(
    AND(G1047="",M1047=""), "",
    OR(G1047="Lead", G1047="Lead Lined Galvanized", M1047="Lead", M1047="Lead Lined Galvanized"), "Lead",
    AND(G1047="GRR", M1047="GRR"), "Non-Lead",
    OR(AND(G1047="GRR", M1047=""), AND(G1047="", M1047="GRR")), "Non-Lead",
    AND(G1047&lt;&gt;"GRR", G1047&lt;&gt;"", M1047="GRR", OR(I1047="Yes", I1047="Unknown", I1047="")), "GRR",
    AND(G1047&lt;&gt;"GRR", G1047&lt;&gt;"", M1047="GRR", I1047="No"), "Non-Lead",
    OR(G1047="Unknown", M1047="Unknown"), "Unknown",
    OR(NOT(OR(G1047="Lead", G1047="Lead Lined Galvanized", G1047="GRR", G1047="Unknown")),
       NOT(OR(M1047="Lead", M1047="Lead Lined Galvanized", M1047="GRR", M1047="Unknown"))), "Non-Lead",
    TRUE, ""
)</f>
        <v/>
      </c>
      <c r="Z1047" s="1" t="b">
        <v>0</v>
      </c>
      <c r="AG1047" s="32" t="str" cm="1">
        <f t="array" ref="AG1047">_xlfn.IFS(AH1047="","",AH1047="Yes",IF(ISNUMBER(U1047),IF(U1047&lt;1988,"Yes","No"),"No"),TRUE,"")</f>
        <v/>
      </c>
      <c r="AH1047" s="32" t="str">
        <f t="shared" si="49"/>
        <v/>
      </c>
      <c r="AI1047" s="32" t="str" cm="1">
        <f t="array" ref="AI1047">_xlfn.IFS(AJ1047="","",AJ1047="Yes",IF(ISNUMBER(U1047),IF(U1047&lt;1988,"Yes","No"),"No"),TRUE,"No")</f>
        <v>No</v>
      </c>
      <c r="AJ1047" s="32" t="str" cm="1">
        <f t="array" ref="AJ1047">_xlfn.IFS(AND(S1047="",T1047=""),"",
     OR(S1047="Lead",T1047="Lead"),"No",
     OR(S1047="Non-Lead Copper",T1047="Non-Lead Copper"),"Yes",
     TRUE,"No")</f>
        <v>No</v>
      </c>
      <c r="AK1047" s="32" t="str" cm="1">
        <f t="array" ref="AK1047">_xlfn.IFS(AND(S1047="",T1047=""),"",
     OR(S1047="Lead",T1047="Lead"),"Yes",
     TRUE,"No")</f>
        <v>No</v>
      </c>
    </row>
    <row r="1048" spans="1:37">
      <c r="A1048" s="28">
        <v>1046</v>
      </c>
      <c r="B1048" s="35"/>
      <c r="C1048" s="35"/>
      <c r="D1048" s="3"/>
      <c r="E1048" s="35"/>
      <c r="F1048" s="5" t="s">
        <v>68</v>
      </c>
      <c r="G1048" s="2"/>
      <c r="H1048" s="35"/>
      <c r="I1048" s="35"/>
      <c r="J1048" s="35"/>
      <c r="K1048" s="35"/>
      <c r="L1048" s="2"/>
      <c r="M1048" s="4"/>
      <c r="N1048" s="35"/>
      <c r="O1048" s="35"/>
      <c r="P1048" s="35"/>
      <c r="Q1048" s="35"/>
      <c r="R1048" s="5"/>
      <c r="S1048" s="2" t="s">
        <v>68</v>
      </c>
      <c r="T1048" s="2" t="s">
        <v>68</v>
      </c>
      <c r="U1048" s="36"/>
      <c r="V1048" s="30" t="str" cm="1">
        <f t="array" ref="V1048">_xlfn.IFS(
    D1048="","",
    AND(D1048="Single Family Residence",OR(X1048="Lead",S1048="Lead",T1048="Lead"),OR(Q1048="No",Q1048="Unknown",Q1048="")),"Tier 1",
    AND(D1048="Single Family Residence",OR(X1048="GRR",S1048="Galvanized",T1048="Galvanized",F1048="Lead"),OR(Q1048="No",Q1048="Unknown",Q1048="")),"Tier 3",
    AND(D1048="Single Family Residence",AI1048="Yes",OR(Q1048="No",Q1048="Unknown",Q1048="")),"Tier 4",
    AND(D1048&lt;&gt;"Single Family Residence",OR(X1048="Lead",AK1048="Yes"),OR(Q1048="No",Q1048="Unknown",Q1048="")),"Tier 2",
    OR(Q1048="No",Q1048="Unknown",Q1048=""),"Tier 5",
    Q1048="Yes","No Tier",
    TRUE,"")</f>
        <v/>
      </c>
      <c r="W1048" s="32" t="str">
        <f t="shared" si="48"/>
        <v>Unknown</v>
      </c>
      <c r="X1048" s="32" t="str" cm="1">
        <f t="array" ref="X1048">_xlfn.IFS(
    AND(G1048="",M1048=""), "",
    OR(G1048="Lead", G1048="Lead Lined Galvanized", M1048="Lead", M1048="Lead Lined Galvanized"), "Lead",
    AND(G1048="GRR", M1048="GRR"), "Non-Lead",
    OR(AND(G1048="GRR", M1048=""), AND(G1048="", M1048="GRR")), "Non-Lead",
    AND(G1048&lt;&gt;"GRR", G1048&lt;&gt;"", M1048="GRR", OR(I1048="Yes", I1048="Unknown", I1048="")), "GRR",
    AND(G1048&lt;&gt;"GRR", G1048&lt;&gt;"", M1048="GRR", I1048="No"), "Non-Lead",
    OR(G1048="Unknown", M1048="Unknown"), "Unknown",
    OR(NOT(OR(G1048="Lead", G1048="Lead Lined Galvanized", G1048="GRR", G1048="Unknown")),
       NOT(OR(M1048="Lead", M1048="Lead Lined Galvanized", M1048="GRR", M1048="Unknown"))), "Non-Lead",
    TRUE, ""
)</f>
        <v/>
      </c>
      <c r="Z1048" s="1" t="b">
        <v>0</v>
      </c>
      <c r="AG1048" s="32" t="str" cm="1">
        <f t="array" ref="AG1048">_xlfn.IFS(AH1048="","",AH1048="Yes",IF(ISNUMBER(U1048),IF(U1048&lt;1988,"Yes","No"),"No"),TRUE,"")</f>
        <v/>
      </c>
      <c r="AH1048" s="32" t="str">
        <f t="shared" si="49"/>
        <v/>
      </c>
      <c r="AI1048" s="32" t="str" cm="1">
        <f t="array" ref="AI1048">_xlfn.IFS(AJ1048="","",AJ1048="Yes",IF(ISNUMBER(U1048),IF(U1048&lt;1988,"Yes","No"),"No"),TRUE,"No")</f>
        <v>No</v>
      </c>
      <c r="AJ1048" s="32" t="str" cm="1">
        <f t="array" ref="AJ1048">_xlfn.IFS(AND(S1048="",T1048=""),"",
     OR(S1048="Lead",T1048="Lead"),"No",
     OR(S1048="Non-Lead Copper",T1048="Non-Lead Copper"),"Yes",
     TRUE,"No")</f>
        <v>No</v>
      </c>
      <c r="AK1048" s="32" t="str" cm="1">
        <f t="array" ref="AK1048">_xlfn.IFS(AND(S1048="",T1048=""),"",
     OR(S1048="Lead",T1048="Lead"),"Yes",
     TRUE,"No")</f>
        <v>No</v>
      </c>
    </row>
    <row r="1049" spans="1:37">
      <c r="A1049" s="28">
        <v>1047</v>
      </c>
      <c r="B1049" s="35"/>
      <c r="C1049" s="35"/>
      <c r="D1049" s="3"/>
      <c r="E1049" s="35"/>
      <c r="F1049" s="5" t="s">
        <v>68</v>
      </c>
      <c r="G1049" s="2"/>
      <c r="H1049" s="35"/>
      <c r="I1049" s="35"/>
      <c r="J1049" s="35"/>
      <c r="K1049" s="35"/>
      <c r="L1049" s="2"/>
      <c r="M1049" s="4"/>
      <c r="N1049" s="35"/>
      <c r="O1049" s="35"/>
      <c r="P1049" s="35"/>
      <c r="Q1049" s="35"/>
      <c r="R1049" s="5"/>
      <c r="S1049" s="2" t="s">
        <v>68</v>
      </c>
      <c r="T1049" s="2" t="s">
        <v>68</v>
      </c>
      <c r="U1049" s="36"/>
      <c r="V1049" s="30" t="str" cm="1">
        <f t="array" ref="V1049">_xlfn.IFS(
    D1049="","",
    AND(D1049="Single Family Residence",OR(X1049="Lead",S1049="Lead",T1049="Lead"),OR(Q1049="No",Q1049="Unknown",Q1049="")),"Tier 1",
    AND(D1049="Single Family Residence",OR(X1049="GRR",S1049="Galvanized",T1049="Galvanized",F1049="Lead"),OR(Q1049="No",Q1049="Unknown",Q1049="")),"Tier 3",
    AND(D1049="Single Family Residence",AI1049="Yes",OR(Q1049="No",Q1049="Unknown",Q1049="")),"Tier 4",
    AND(D1049&lt;&gt;"Single Family Residence",OR(X1049="Lead",AK1049="Yes"),OR(Q1049="No",Q1049="Unknown",Q1049="")),"Tier 2",
    OR(Q1049="No",Q1049="Unknown",Q1049=""),"Tier 5",
    Q1049="Yes","No Tier",
    TRUE,"")</f>
        <v/>
      </c>
      <c r="W1049" s="32" t="str">
        <f t="shared" si="48"/>
        <v>Unknown</v>
      </c>
      <c r="X1049" s="32" t="str" cm="1">
        <f t="array" ref="X1049">_xlfn.IFS(
    AND(G1049="",M1049=""), "",
    OR(G1049="Lead", G1049="Lead Lined Galvanized", M1049="Lead", M1049="Lead Lined Galvanized"), "Lead",
    AND(G1049="GRR", M1049="GRR"), "Non-Lead",
    OR(AND(G1049="GRR", M1049=""), AND(G1049="", M1049="GRR")), "Non-Lead",
    AND(G1049&lt;&gt;"GRR", G1049&lt;&gt;"", M1049="GRR", OR(I1049="Yes", I1049="Unknown", I1049="")), "GRR",
    AND(G1049&lt;&gt;"GRR", G1049&lt;&gt;"", M1049="GRR", I1049="No"), "Non-Lead",
    OR(G1049="Unknown", M1049="Unknown"), "Unknown",
    OR(NOT(OR(G1049="Lead", G1049="Lead Lined Galvanized", G1049="GRR", G1049="Unknown")),
       NOT(OR(M1049="Lead", M1049="Lead Lined Galvanized", M1049="GRR", M1049="Unknown"))), "Non-Lead",
    TRUE, ""
)</f>
        <v/>
      </c>
      <c r="Z1049" s="1" t="b">
        <v>0</v>
      </c>
      <c r="AG1049" s="32" t="str" cm="1">
        <f t="array" ref="AG1049">_xlfn.IFS(AH1049="","",AH1049="Yes",IF(ISNUMBER(U1049),IF(U1049&lt;1988,"Yes","No"),"No"),TRUE,"")</f>
        <v/>
      </c>
      <c r="AH1049" s="32" t="str">
        <f t="shared" si="49"/>
        <v/>
      </c>
      <c r="AI1049" s="32" t="str" cm="1">
        <f t="array" ref="AI1049">_xlfn.IFS(AJ1049="","",AJ1049="Yes",IF(ISNUMBER(U1049),IF(U1049&lt;1988,"Yes","No"),"No"),TRUE,"No")</f>
        <v>No</v>
      </c>
      <c r="AJ1049" s="32" t="str" cm="1">
        <f t="array" ref="AJ1049">_xlfn.IFS(AND(S1049="",T1049=""),"",
     OR(S1049="Lead",T1049="Lead"),"No",
     OR(S1049="Non-Lead Copper",T1049="Non-Lead Copper"),"Yes",
     TRUE,"No")</f>
        <v>No</v>
      </c>
      <c r="AK1049" s="32" t="str" cm="1">
        <f t="array" ref="AK1049">_xlfn.IFS(AND(S1049="",T1049=""),"",
     OR(S1049="Lead",T1049="Lead"),"Yes",
     TRUE,"No")</f>
        <v>No</v>
      </c>
    </row>
    <row r="1050" spans="1:37">
      <c r="A1050" s="28">
        <v>1048</v>
      </c>
      <c r="B1050" s="35"/>
      <c r="C1050" s="35"/>
      <c r="D1050" s="3"/>
      <c r="E1050" s="35"/>
      <c r="F1050" s="5" t="s">
        <v>68</v>
      </c>
      <c r="G1050" s="2"/>
      <c r="H1050" s="35"/>
      <c r="I1050" s="35"/>
      <c r="J1050" s="35"/>
      <c r="K1050" s="35"/>
      <c r="L1050" s="2"/>
      <c r="M1050" s="4"/>
      <c r="N1050" s="35"/>
      <c r="O1050" s="35"/>
      <c r="P1050" s="35"/>
      <c r="Q1050" s="35"/>
      <c r="R1050" s="5"/>
      <c r="S1050" s="2" t="s">
        <v>68</v>
      </c>
      <c r="T1050" s="2" t="s">
        <v>68</v>
      </c>
      <c r="U1050" s="36"/>
      <c r="V1050" s="30" t="str" cm="1">
        <f t="array" ref="V1050">_xlfn.IFS(
    D1050="","",
    AND(D1050="Single Family Residence",OR(X1050="Lead",S1050="Lead",T1050="Lead"),OR(Q1050="No",Q1050="Unknown",Q1050="")),"Tier 1",
    AND(D1050="Single Family Residence",OR(X1050="GRR",S1050="Galvanized",T1050="Galvanized",F1050="Lead"),OR(Q1050="No",Q1050="Unknown",Q1050="")),"Tier 3",
    AND(D1050="Single Family Residence",AI1050="Yes",OR(Q1050="No",Q1050="Unknown",Q1050="")),"Tier 4",
    AND(D1050&lt;&gt;"Single Family Residence",OR(X1050="Lead",AK1050="Yes"),OR(Q1050="No",Q1050="Unknown",Q1050="")),"Tier 2",
    OR(Q1050="No",Q1050="Unknown",Q1050=""),"Tier 5",
    Q1050="Yes","No Tier",
    TRUE,"")</f>
        <v/>
      </c>
      <c r="W1050" s="32" t="str">
        <f t="shared" si="48"/>
        <v>Unknown</v>
      </c>
      <c r="X1050" s="32" t="str" cm="1">
        <f t="array" ref="X1050">_xlfn.IFS(
    AND(G1050="",M1050=""), "",
    OR(G1050="Lead", G1050="Lead Lined Galvanized", M1050="Lead", M1050="Lead Lined Galvanized"), "Lead",
    AND(G1050="GRR", M1050="GRR"), "Non-Lead",
    OR(AND(G1050="GRR", M1050=""), AND(G1050="", M1050="GRR")), "Non-Lead",
    AND(G1050&lt;&gt;"GRR", G1050&lt;&gt;"", M1050="GRR", OR(I1050="Yes", I1050="Unknown", I1050="")), "GRR",
    AND(G1050&lt;&gt;"GRR", G1050&lt;&gt;"", M1050="GRR", I1050="No"), "Non-Lead",
    OR(G1050="Unknown", M1050="Unknown"), "Unknown",
    OR(NOT(OR(G1050="Lead", G1050="Lead Lined Galvanized", G1050="GRR", G1050="Unknown")),
       NOT(OR(M1050="Lead", M1050="Lead Lined Galvanized", M1050="GRR", M1050="Unknown"))), "Non-Lead",
    TRUE, ""
)</f>
        <v/>
      </c>
      <c r="Z1050" s="1" t="b">
        <v>0</v>
      </c>
      <c r="AG1050" s="32" t="str" cm="1">
        <f t="array" ref="AG1050">_xlfn.IFS(AH1050="","",AH1050="Yes",IF(ISNUMBER(U1050),IF(U1050&lt;1988,"Yes","No"),"No"),TRUE,"")</f>
        <v/>
      </c>
      <c r="AH1050" s="32" t="str">
        <f t="shared" si="49"/>
        <v/>
      </c>
      <c r="AI1050" s="32" t="str" cm="1">
        <f t="array" ref="AI1050">_xlfn.IFS(AJ1050="","",AJ1050="Yes",IF(ISNUMBER(U1050),IF(U1050&lt;1988,"Yes","No"),"No"),TRUE,"No")</f>
        <v>No</v>
      </c>
      <c r="AJ1050" s="32" t="str" cm="1">
        <f t="array" ref="AJ1050">_xlfn.IFS(AND(S1050="",T1050=""),"",
     OR(S1050="Lead",T1050="Lead"),"No",
     OR(S1050="Non-Lead Copper",T1050="Non-Lead Copper"),"Yes",
     TRUE,"No")</f>
        <v>No</v>
      </c>
      <c r="AK1050" s="32" t="str" cm="1">
        <f t="array" ref="AK1050">_xlfn.IFS(AND(S1050="",T1050=""),"",
     OR(S1050="Lead",T1050="Lead"),"Yes",
     TRUE,"No")</f>
        <v>No</v>
      </c>
    </row>
    <row r="1051" spans="1:37">
      <c r="A1051" s="28">
        <v>1049</v>
      </c>
      <c r="B1051" s="35"/>
      <c r="C1051" s="35"/>
      <c r="D1051" s="3"/>
      <c r="E1051" s="35"/>
      <c r="F1051" s="5" t="s">
        <v>68</v>
      </c>
      <c r="G1051" s="2"/>
      <c r="H1051" s="35"/>
      <c r="I1051" s="35"/>
      <c r="J1051" s="35"/>
      <c r="K1051" s="35"/>
      <c r="L1051" s="2"/>
      <c r="M1051" s="4"/>
      <c r="N1051" s="35"/>
      <c r="O1051" s="35"/>
      <c r="P1051" s="35"/>
      <c r="Q1051" s="35"/>
      <c r="R1051" s="5"/>
      <c r="S1051" s="2" t="s">
        <v>68</v>
      </c>
      <c r="T1051" s="2" t="s">
        <v>68</v>
      </c>
      <c r="U1051" s="36"/>
      <c r="V1051" s="30" t="str" cm="1">
        <f t="array" ref="V1051">_xlfn.IFS(
    D1051="","",
    AND(D1051="Single Family Residence",OR(X1051="Lead",S1051="Lead",T1051="Lead"),OR(Q1051="No",Q1051="Unknown",Q1051="")),"Tier 1",
    AND(D1051="Single Family Residence",OR(X1051="GRR",S1051="Galvanized",T1051="Galvanized",F1051="Lead"),OR(Q1051="No",Q1051="Unknown",Q1051="")),"Tier 3",
    AND(D1051="Single Family Residence",AI1051="Yes",OR(Q1051="No",Q1051="Unknown",Q1051="")),"Tier 4",
    AND(D1051&lt;&gt;"Single Family Residence",OR(X1051="Lead",AK1051="Yes"),OR(Q1051="No",Q1051="Unknown",Q1051="")),"Tier 2",
    OR(Q1051="No",Q1051="Unknown",Q1051=""),"Tier 5",
    Q1051="Yes","No Tier",
    TRUE,"")</f>
        <v/>
      </c>
      <c r="W1051" s="32" t="str">
        <f t="shared" si="48"/>
        <v>Unknown</v>
      </c>
      <c r="X1051" s="32" t="str" cm="1">
        <f t="array" ref="X1051">_xlfn.IFS(
    AND(G1051="",M1051=""), "",
    OR(G1051="Lead", G1051="Lead Lined Galvanized", M1051="Lead", M1051="Lead Lined Galvanized"), "Lead",
    AND(G1051="GRR", M1051="GRR"), "Non-Lead",
    OR(AND(G1051="GRR", M1051=""), AND(G1051="", M1051="GRR")), "Non-Lead",
    AND(G1051&lt;&gt;"GRR", G1051&lt;&gt;"", M1051="GRR", OR(I1051="Yes", I1051="Unknown", I1051="")), "GRR",
    AND(G1051&lt;&gt;"GRR", G1051&lt;&gt;"", M1051="GRR", I1051="No"), "Non-Lead",
    OR(G1051="Unknown", M1051="Unknown"), "Unknown",
    OR(NOT(OR(G1051="Lead", G1051="Lead Lined Galvanized", G1051="GRR", G1051="Unknown")),
       NOT(OR(M1051="Lead", M1051="Lead Lined Galvanized", M1051="GRR", M1051="Unknown"))), "Non-Lead",
    TRUE, ""
)</f>
        <v/>
      </c>
      <c r="Z1051" s="1" t="b">
        <v>0</v>
      </c>
      <c r="AG1051" s="32" t="str" cm="1">
        <f t="array" ref="AG1051">_xlfn.IFS(AH1051="","",AH1051="Yes",IF(ISNUMBER(U1051),IF(U1051&lt;1988,"Yes","No"),"No"),TRUE,"")</f>
        <v/>
      </c>
      <c r="AH1051" s="32" t="str">
        <f t="shared" si="49"/>
        <v/>
      </c>
      <c r="AI1051" s="32" t="str" cm="1">
        <f t="array" ref="AI1051">_xlfn.IFS(AJ1051="","",AJ1051="Yes",IF(ISNUMBER(U1051),IF(U1051&lt;1988,"Yes","No"),"No"),TRUE,"No")</f>
        <v>No</v>
      </c>
      <c r="AJ1051" s="32" t="str" cm="1">
        <f t="array" ref="AJ1051">_xlfn.IFS(AND(S1051="",T1051=""),"",
     OR(S1051="Lead",T1051="Lead"),"No",
     OR(S1051="Non-Lead Copper",T1051="Non-Lead Copper"),"Yes",
     TRUE,"No")</f>
        <v>No</v>
      </c>
      <c r="AK1051" s="32" t="str" cm="1">
        <f t="array" ref="AK1051">_xlfn.IFS(AND(S1051="",T1051=""),"",
     OR(S1051="Lead",T1051="Lead"),"Yes",
     TRUE,"No")</f>
        <v>No</v>
      </c>
    </row>
    <row r="1052" spans="1:37">
      <c r="A1052" s="28">
        <v>1050</v>
      </c>
      <c r="B1052" s="35"/>
      <c r="C1052" s="35"/>
      <c r="D1052" s="3"/>
      <c r="E1052" s="35"/>
      <c r="F1052" s="5" t="s">
        <v>68</v>
      </c>
      <c r="G1052" s="2"/>
      <c r="H1052" s="35"/>
      <c r="I1052" s="35"/>
      <c r="J1052" s="35"/>
      <c r="K1052" s="35"/>
      <c r="L1052" s="2"/>
      <c r="M1052" s="4"/>
      <c r="N1052" s="35"/>
      <c r="O1052" s="35"/>
      <c r="P1052" s="35"/>
      <c r="Q1052" s="35"/>
      <c r="R1052" s="5"/>
      <c r="S1052" s="2" t="s">
        <v>68</v>
      </c>
      <c r="T1052" s="2" t="s">
        <v>68</v>
      </c>
      <c r="U1052" s="36"/>
      <c r="V1052" s="30" t="str" cm="1">
        <f t="array" ref="V1052">_xlfn.IFS(
    D1052="","",
    AND(D1052="Single Family Residence",OR(X1052="Lead",S1052="Lead",T1052="Lead"),OR(Q1052="No",Q1052="Unknown",Q1052="")),"Tier 1",
    AND(D1052="Single Family Residence",OR(X1052="GRR",S1052="Galvanized",T1052="Galvanized",F1052="Lead"),OR(Q1052="No",Q1052="Unknown",Q1052="")),"Tier 3",
    AND(D1052="Single Family Residence",AI1052="Yes",OR(Q1052="No",Q1052="Unknown",Q1052="")),"Tier 4",
    AND(D1052&lt;&gt;"Single Family Residence",OR(X1052="Lead",AK1052="Yes"),OR(Q1052="No",Q1052="Unknown",Q1052="")),"Tier 2",
    OR(Q1052="No",Q1052="Unknown",Q1052=""),"Tier 5",
    Q1052="Yes","No Tier",
    TRUE,"")</f>
        <v/>
      </c>
      <c r="W1052" s="32" t="str">
        <f t="shared" si="48"/>
        <v>Unknown</v>
      </c>
      <c r="X1052" s="32" t="str" cm="1">
        <f t="array" ref="X1052">_xlfn.IFS(
    AND(G1052="",M1052=""), "",
    OR(G1052="Lead", G1052="Lead Lined Galvanized", M1052="Lead", M1052="Lead Lined Galvanized"), "Lead",
    AND(G1052="GRR", M1052="GRR"), "Non-Lead",
    OR(AND(G1052="GRR", M1052=""), AND(G1052="", M1052="GRR")), "Non-Lead",
    AND(G1052&lt;&gt;"GRR", G1052&lt;&gt;"", M1052="GRR", OR(I1052="Yes", I1052="Unknown", I1052="")), "GRR",
    AND(G1052&lt;&gt;"GRR", G1052&lt;&gt;"", M1052="GRR", I1052="No"), "Non-Lead",
    OR(G1052="Unknown", M1052="Unknown"), "Unknown",
    OR(NOT(OR(G1052="Lead", G1052="Lead Lined Galvanized", G1052="GRR", G1052="Unknown")),
       NOT(OR(M1052="Lead", M1052="Lead Lined Galvanized", M1052="GRR", M1052="Unknown"))), "Non-Lead",
    TRUE, ""
)</f>
        <v/>
      </c>
      <c r="Z1052" s="1" t="b">
        <v>0</v>
      </c>
      <c r="AG1052" s="32" t="str" cm="1">
        <f t="array" ref="AG1052">_xlfn.IFS(AH1052="","",AH1052="Yes",IF(ISNUMBER(U1052),IF(U1052&lt;1988,"Yes","No"),"No"),TRUE,"")</f>
        <v/>
      </c>
      <c r="AH1052" s="32" t="str">
        <f t="shared" si="49"/>
        <v/>
      </c>
      <c r="AI1052" s="32" t="str" cm="1">
        <f t="array" ref="AI1052">_xlfn.IFS(AJ1052="","",AJ1052="Yes",IF(ISNUMBER(U1052),IF(U1052&lt;1988,"Yes","No"),"No"),TRUE,"No")</f>
        <v>No</v>
      </c>
      <c r="AJ1052" s="32" t="str" cm="1">
        <f t="array" ref="AJ1052">_xlfn.IFS(AND(S1052="",T1052=""),"",
     OR(S1052="Lead",T1052="Lead"),"No",
     OR(S1052="Non-Lead Copper",T1052="Non-Lead Copper"),"Yes",
     TRUE,"No")</f>
        <v>No</v>
      </c>
      <c r="AK1052" s="32" t="str" cm="1">
        <f t="array" ref="AK1052">_xlfn.IFS(AND(S1052="",T1052=""),"",
     OR(S1052="Lead",T1052="Lead"),"Yes",
     TRUE,"No")</f>
        <v>No</v>
      </c>
    </row>
    <row r="1053" spans="1:37">
      <c r="A1053" s="28">
        <v>1051</v>
      </c>
      <c r="B1053" s="35"/>
      <c r="C1053" s="35"/>
      <c r="D1053" s="3"/>
      <c r="E1053" s="35"/>
      <c r="F1053" s="5" t="s">
        <v>68</v>
      </c>
      <c r="G1053" s="2"/>
      <c r="H1053" s="35"/>
      <c r="I1053" s="35"/>
      <c r="J1053" s="35"/>
      <c r="K1053" s="35"/>
      <c r="L1053" s="2"/>
      <c r="M1053" s="4"/>
      <c r="N1053" s="35"/>
      <c r="O1053" s="35"/>
      <c r="P1053" s="35"/>
      <c r="Q1053" s="35"/>
      <c r="R1053" s="5"/>
      <c r="S1053" s="2" t="s">
        <v>68</v>
      </c>
      <c r="T1053" s="2" t="s">
        <v>68</v>
      </c>
      <c r="U1053" s="36"/>
      <c r="V1053" s="30" t="str" cm="1">
        <f t="array" ref="V1053">_xlfn.IFS(
    D1053="","",
    AND(D1053="Single Family Residence",OR(X1053="Lead",S1053="Lead",T1053="Lead"),OR(Q1053="No",Q1053="Unknown",Q1053="")),"Tier 1",
    AND(D1053="Single Family Residence",OR(X1053="GRR",S1053="Galvanized",T1053="Galvanized",F1053="Lead"),OR(Q1053="No",Q1053="Unknown",Q1053="")),"Tier 3",
    AND(D1053="Single Family Residence",AI1053="Yes",OR(Q1053="No",Q1053="Unknown",Q1053="")),"Tier 4",
    AND(D1053&lt;&gt;"Single Family Residence",OR(X1053="Lead",AK1053="Yes"),OR(Q1053="No",Q1053="Unknown",Q1053="")),"Tier 2",
    OR(Q1053="No",Q1053="Unknown",Q1053=""),"Tier 5",
    Q1053="Yes","No Tier",
    TRUE,"")</f>
        <v/>
      </c>
      <c r="W1053" s="32" t="str">
        <f t="shared" si="48"/>
        <v>Unknown</v>
      </c>
      <c r="X1053" s="32" t="str" cm="1">
        <f t="array" ref="X1053">_xlfn.IFS(
    AND(G1053="",M1053=""), "",
    OR(G1053="Lead", G1053="Lead Lined Galvanized", M1053="Lead", M1053="Lead Lined Galvanized"), "Lead",
    AND(G1053="GRR", M1053="GRR"), "Non-Lead",
    OR(AND(G1053="GRR", M1053=""), AND(G1053="", M1053="GRR")), "Non-Lead",
    AND(G1053&lt;&gt;"GRR", G1053&lt;&gt;"", M1053="GRR", OR(I1053="Yes", I1053="Unknown", I1053="")), "GRR",
    AND(G1053&lt;&gt;"GRR", G1053&lt;&gt;"", M1053="GRR", I1053="No"), "Non-Lead",
    OR(G1053="Unknown", M1053="Unknown"), "Unknown",
    OR(NOT(OR(G1053="Lead", G1053="Lead Lined Galvanized", G1053="GRR", G1053="Unknown")),
       NOT(OR(M1053="Lead", M1053="Lead Lined Galvanized", M1053="GRR", M1053="Unknown"))), "Non-Lead",
    TRUE, ""
)</f>
        <v/>
      </c>
      <c r="Z1053" s="1" t="b">
        <v>0</v>
      </c>
      <c r="AG1053" s="32" t="str" cm="1">
        <f t="array" ref="AG1053">_xlfn.IFS(AH1053="","",AH1053="Yes",IF(ISNUMBER(U1053),IF(U1053&lt;1988,"Yes","No"),"No"),TRUE,"")</f>
        <v/>
      </c>
      <c r="AH1053" s="32" t="str">
        <f t="shared" si="49"/>
        <v/>
      </c>
      <c r="AI1053" s="32" t="str" cm="1">
        <f t="array" ref="AI1053">_xlfn.IFS(AJ1053="","",AJ1053="Yes",IF(ISNUMBER(U1053),IF(U1053&lt;1988,"Yes","No"),"No"),TRUE,"No")</f>
        <v>No</v>
      </c>
      <c r="AJ1053" s="32" t="str" cm="1">
        <f t="array" ref="AJ1053">_xlfn.IFS(AND(S1053="",T1053=""),"",
     OR(S1053="Lead",T1053="Lead"),"No",
     OR(S1053="Non-Lead Copper",T1053="Non-Lead Copper"),"Yes",
     TRUE,"No")</f>
        <v>No</v>
      </c>
      <c r="AK1053" s="32" t="str" cm="1">
        <f t="array" ref="AK1053">_xlfn.IFS(AND(S1053="",T1053=""),"",
     OR(S1053="Lead",T1053="Lead"),"Yes",
     TRUE,"No")</f>
        <v>No</v>
      </c>
    </row>
    <row r="1054" spans="1:37">
      <c r="A1054" s="28">
        <v>1052</v>
      </c>
      <c r="B1054" s="35"/>
      <c r="C1054" s="35"/>
      <c r="D1054" s="3"/>
      <c r="E1054" s="35"/>
      <c r="F1054" s="5" t="s">
        <v>68</v>
      </c>
      <c r="G1054" s="2"/>
      <c r="H1054" s="35"/>
      <c r="I1054" s="35"/>
      <c r="J1054" s="35"/>
      <c r="K1054" s="35"/>
      <c r="L1054" s="2"/>
      <c r="M1054" s="4"/>
      <c r="N1054" s="35"/>
      <c r="O1054" s="35"/>
      <c r="P1054" s="35"/>
      <c r="Q1054" s="35"/>
      <c r="R1054" s="5"/>
      <c r="S1054" s="2" t="s">
        <v>68</v>
      </c>
      <c r="T1054" s="2" t="s">
        <v>68</v>
      </c>
      <c r="U1054" s="36"/>
      <c r="V1054" s="30" t="str" cm="1">
        <f t="array" ref="V1054">_xlfn.IFS(
    D1054="","",
    AND(D1054="Single Family Residence",OR(X1054="Lead",S1054="Lead",T1054="Lead"),OR(Q1054="No",Q1054="Unknown",Q1054="")),"Tier 1",
    AND(D1054="Single Family Residence",OR(X1054="GRR",S1054="Galvanized",T1054="Galvanized",F1054="Lead"),OR(Q1054="No",Q1054="Unknown",Q1054="")),"Tier 3",
    AND(D1054="Single Family Residence",AI1054="Yes",OR(Q1054="No",Q1054="Unknown",Q1054="")),"Tier 4",
    AND(D1054&lt;&gt;"Single Family Residence",OR(X1054="Lead",AK1054="Yes"),OR(Q1054="No",Q1054="Unknown",Q1054="")),"Tier 2",
    OR(Q1054="No",Q1054="Unknown",Q1054=""),"Tier 5",
    Q1054="Yes","No Tier",
    TRUE,"")</f>
        <v/>
      </c>
      <c r="W1054" s="32" t="str">
        <f t="shared" si="48"/>
        <v>Unknown</v>
      </c>
      <c r="X1054" s="32" t="str" cm="1">
        <f t="array" ref="X1054">_xlfn.IFS(
    AND(G1054="",M1054=""), "",
    OR(G1054="Lead", G1054="Lead Lined Galvanized", M1054="Lead", M1054="Lead Lined Galvanized"), "Lead",
    AND(G1054="GRR", M1054="GRR"), "Non-Lead",
    OR(AND(G1054="GRR", M1054=""), AND(G1054="", M1054="GRR")), "Non-Lead",
    AND(G1054&lt;&gt;"GRR", G1054&lt;&gt;"", M1054="GRR", OR(I1054="Yes", I1054="Unknown", I1054="")), "GRR",
    AND(G1054&lt;&gt;"GRR", G1054&lt;&gt;"", M1054="GRR", I1054="No"), "Non-Lead",
    OR(G1054="Unknown", M1054="Unknown"), "Unknown",
    OR(NOT(OR(G1054="Lead", G1054="Lead Lined Galvanized", G1054="GRR", G1054="Unknown")),
       NOT(OR(M1054="Lead", M1054="Lead Lined Galvanized", M1054="GRR", M1054="Unknown"))), "Non-Lead",
    TRUE, ""
)</f>
        <v/>
      </c>
      <c r="Z1054" s="1" t="b">
        <v>0</v>
      </c>
      <c r="AG1054" s="32" t="str" cm="1">
        <f t="array" ref="AG1054">_xlfn.IFS(AH1054="","",AH1054="Yes",IF(ISNUMBER(U1054),IF(U1054&lt;1988,"Yes","No"),"No"),TRUE,"")</f>
        <v/>
      </c>
      <c r="AH1054" s="32" t="str">
        <f t="shared" si="49"/>
        <v/>
      </c>
      <c r="AI1054" s="32" t="str" cm="1">
        <f t="array" ref="AI1054">_xlfn.IFS(AJ1054="","",AJ1054="Yes",IF(ISNUMBER(U1054),IF(U1054&lt;1988,"Yes","No"),"No"),TRUE,"No")</f>
        <v>No</v>
      </c>
      <c r="AJ1054" s="32" t="str" cm="1">
        <f t="array" ref="AJ1054">_xlfn.IFS(AND(S1054="",T1054=""),"",
     OR(S1054="Lead",T1054="Lead"),"No",
     OR(S1054="Non-Lead Copper",T1054="Non-Lead Copper"),"Yes",
     TRUE,"No")</f>
        <v>No</v>
      </c>
      <c r="AK1054" s="32" t="str" cm="1">
        <f t="array" ref="AK1054">_xlfn.IFS(AND(S1054="",T1054=""),"",
     OR(S1054="Lead",T1054="Lead"),"Yes",
     TRUE,"No")</f>
        <v>No</v>
      </c>
    </row>
    <row r="1055" spans="1:37">
      <c r="A1055" s="28">
        <v>1053</v>
      </c>
      <c r="B1055" s="35"/>
      <c r="C1055" s="35"/>
      <c r="D1055" s="3"/>
      <c r="E1055" s="35"/>
      <c r="F1055" s="5" t="s">
        <v>68</v>
      </c>
      <c r="G1055" s="2"/>
      <c r="H1055" s="35"/>
      <c r="I1055" s="35"/>
      <c r="J1055" s="35"/>
      <c r="K1055" s="35"/>
      <c r="L1055" s="2"/>
      <c r="M1055" s="4"/>
      <c r="N1055" s="35"/>
      <c r="O1055" s="35"/>
      <c r="P1055" s="35"/>
      <c r="Q1055" s="35"/>
      <c r="R1055" s="5"/>
      <c r="S1055" s="2" t="s">
        <v>68</v>
      </c>
      <c r="T1055" s="2" t="s">
        <v>68</v>
      </c>
      <c r="U1055" s="36"/>
      <c r="V1055" s="30" t="str" cm="1">
        <f t="array" ref="V1055">_xlfn.IFS(
    D1055="","",
    AND(D1055="Single Family Residence",OR(X1055="Lead",S1055="Lead",T1055="Lead"),OR(Q1055="No",Q1055="Unknown",Q1055="")),"Tier 1",
    AND(D1055="Single Family Residence",OR(X1055="GRR",S1055="Galvanized",T1055="Galvanized",F1055="Lead"),OR(Q1055="No",Q1055="Unknown",Q1055="")),"Tier 3",
    AND(D1055="Single Family Residence",AI1055="Yes",OR(Q1055="No",Q1055="Unknown",Q1055="")),"Tier 4",
    AND(D1055&lt;&gt;"Single Family Residence",OR(X1055="Lead",AK1055="Yes"),OR(Q1055="No",Q1055="Unknown",Q1055="")),"Tier 2",
    OR(Q1055="No",Q1055="Unknown",Q1055=""),"Tier 5",
    Q1055="Yes","No Tier",
    TRUE,"")</f>
        <v/>
      </c>
      <c r="W1055" s="32" t="str">
        <f t="shared" si="48"/>
        <v>Unknown</v>
      </c>
      <c r="X1055" s="32" t="str" cm="1">
        <f t="array" ref="X1055">_xlfn.IFS(
    AND(G1055="",M1055=""), "",
    OR(G1055="Lead", G1055="Lead Lined Galvanized", M1055="Lead", M1055="Lead Lined Galvanized"), "Lead",
    AND(G1055="GRR", M1055="GRR"), "Non-Lead",
    OR(AND(G1055="GRR", M1055=""), AND(G1055="", M1055="GRR")), "Non-Lead",
    AND(G1055&lt;&gt;"GRR", G1055&lt;&gt;"", M1055="GRR", OR(I1055="Yes", I1055="Unknown", I1055="")), "GRR",
    AND(G1055&lt;&gt;"GRR", G1055&lt;&gt;"", M1055="GRR", I1055="No"), "Non-Lead",
    OR(G1055="Unknown", M1055="Unknown"), "Unknown",
    OR(NOT(OR(G1055="Lead", G1055="Lead Lined Galvanized", G1055="GRR", G1055="Unknown")),
       NOT(OR(M1055="Lead", M1055="Lead Lined Galvanized", M1055="GRR", M1055="Unknown"))), "Non-Lead",
    TRUE, ""
)</f>
        <v/>
      </c>
      <c r="Z1055" s="1" t="b">
        <v>0</v>
      </c>
      <c r="AG1055" s="32" t="str" cm="1">
        <f t="array" ref="AG1055">_xlfn.IFS(AH1055="","",AH1055="Yes",IF(ISNUMBER(U1055),IF(U1055&lt;1988,"Yes","No"),"No"),TRUE,"")</f>
        <v/>
      </c>
      <c r="AH1055" s="32" t="str">
        <f t="shared" si="49"/>
        <v/>
      </c>
      <c r="AI1055" s="32" t="str" cm="1">
        <f t="array" ref="AI1055">_xlfn.IFS(AJ1055="","",AJ1055="Yes",IF(ISNUMBER(U1055),IF(U1055&lt;1988,"Yes","No"),"No"),TRUE,"No")</f>
        <v>No</v>
      </c>
      <c r="AJ1055" s="32" t="str" cm="1">
        <f t="array" ref="AJ1055">_xlfn.IFS(AND(S1055="",T1055=""),"",
     OR(S1055="Lead",T1055="Lead"),"No",
     OR(S1055="Non-Lead Copper",T1055="Non-Lead Copper"),"Yes",
     TRUE,"No")</f>
        <v>No</v>
      </c>
      <c r="AK1055" s="32" t="str" cm="1">
        <f t="array" ref="AK1055">_xlfn.IFS(AND(S1055="",T1055=""),"",
     OR(S1055="Lead",T1055="Lead"),"Yes",
     TRUE,"No")</f>
        <v>No</v>
      </c>
    </row>
    <row r="1056" spans="1:37">
      <c r="A1056" s="28">
        <v>1054</v>
      </c>
      <c r="B1056" s="35"/>
      <c r="C1056" s="35"/>
      <c r="D1056" s="3"/>
      <c r="E1056" s="35"/>
      <c r="F1056" s="5" t="s">
        <v>68</v>
      </c>
      <c r="G1056" s="2"/>
      <c r="H1056" s="35"/>
      <c r="I1056" s="35"/>
      <c r="J1056" s="35"/>
      <c r="K1056" s="35"/>
      <c r="L1056" s="2"/>
      <c r="M1056" s="4"/>
      <c r="N1056" s="35"/>
      <c r="O1056" s="35"/>
      <c r="P1056" s="35"/>
      <c r="Q1056" s="35"/>
      <c r="R1056" s="5"/>
      <c r="S1056" s="2" t="s">
        <v>68</v>
      </c>
      <c r="T1056" s="2" t="s">
        <v>68</v>
      </c>
      <c r="U1056" s="36"/>
      <c r="V1056" s="30" t="str" cm="1">
        <f t="array" ref="V1056">_xlfn.IFS(
    D1056="","",
    AND(D1056="Single Family Residence",OR(X1056="Lead",S1056="Lead",T1056="Lead"),OR(Q1056="No",Q1056="Unknown",Q1056="")),"Tier 1",
    AND(D1056="Single Family Residence",OR(X1056="GRR",S1056="Galvanized",T1056="Galvanized",F1056="Lead"),OR(Q1056="No",Q1056="Unknown",Q1056="")),"Tier 3",
    AND(D1056="Single Family Residence",AI1056="Yes",OR(Q1056="No",Q1056="Unknown",Q1056="")),"Tier 4",
    AND(D1056&lt;&gt;"Single Family Residence",OR(X1056="Lead",AK1056="Yes"),OR(Q1056="No",Q1056="Unknown",Q1056="")),"Tier 2",
    OR(Q1056="No",Q1056="Unknown",Q1056=""),"Tier 5",
    Q1056="Yes","No Tier",
    TRUE,"")</f>
        <v/>
      </c>
      <c r="W1056" s="32" t="str">
        <f t="shared" si="48"/>
        <v>Unknown</v>
      </c>
      <c r="X1056" s="32" t="str" cm="1">
        <f t="array" ref="X1056">_xlfn.IFS(
    AND(G1056="",M1056=""), "",
    OR(G1056="Lead", G1056="Lead Lined Galvanized", M1056="Lead", M1056="Lead Lined Galvanized"), "Lead",
    AND(G1056="GRR", M1056="GRR"), "Non-Lead",
    OR(AND(G1056="GRR", M1056=""), AND(G1056="", M1056="GRR")), "Non-Lead",
    AND(G1056&lt;&gt;"GRR", G1056&lt;&gt;"", M1056="GRR", OR(I1056="Yes", I1056="Unknown", I1056="")), "GRR",
    AND(G1056&lt;&gt;"GRR", G1056&lt;&gt;"", M1056="GRR", I1056="No"), "Non-Lead",
    OR(G1056="Unknown", M1056="Unknown"), "Unknown",
    OR(NOT(OR(G1056="Lead", G1056="Lead Lined Galvanized", G1056="GRR", G1056="Unknown")),
       NOT(OR(M1056="Lead", M1056="Lead Lined Galvanized", M1056="GRR", M1056="Unknown"))), "Non-Lead",
    TRUE, ""
)</f>
        <v/>
      </c>
      <c r="Z1056" s="1" t="b">
        <v>0</v>
      </c>
      <c r="AG1056" s="32" t="str" cm="1">
        <f t="array" ref="AG1056">_xlfn.IFS(AH1056="","",AH1056="Yes",IF(ISNUMBER(U1056),IF(U1056&lt;1988,"Yes","No"),"No"),TRUE,"")</f>
        <v/>
      </c>
      <c r="AH1056" s="32" t="str">
        <f t="shared" si="49"/>
        <v/>
      </c>
      <c r="AI1056" s="32" t="str" cm="1">
        <f t="array" ref="AI1056">_xlfn.IFS(AJ1056="","",AJ1056="Yes",IF(ISNUMBER(U1056),IF(U1056&lt;1988,"Yes","No"),"No"),TRUE,"No")</f>
        <v>No</v>
      </c>
      <c r="AJ1056" s="32" t="str" cm="1">
        <f t="array" ref="AJ1056">_xlfn.IFS(AND(S1056="",T1056=""),"",
     OR(S1056="Lead",T1056="Lead"),"No",
     OR(S1056="Non-Lead Copper",T1056="Non-Lead Copper"),"Yes",
     TRUE,"No")</f>
        <v>No</v>
      </c>
      <c r="AK1056" s="32" t="str" cm="1">
        <f t="array" ref="AK1056">_xlfn.IFS(AND(S1056="",T1056=""),"",
     OR(S1056="Lead",T1056="Lead"),"Yes",
     TRUE,"No")</f>
        <v>No</v>
      </c>
    </row>
    <row r="1057" spans="1:37">
      <c r="A1057" s="28">
        <v>1055</v>
      </c>
      <c r="B1057" s="35"/>
      <c r="C1057" s="35"/>
      <c r="D1057" s="3"/>
      <c r="E1057" s="35"/>
      <c r="F1057" s="5" t="s">
        <v>68</v>
      </c>
      <c r="G1057" s="2"/>
      <c r="H1057" s="35"/>
      <c r="I1057" s="35"/>
      <c r="J1057" s="35"/>
      <c r="K1057" s="35"/>
      <c r="L1057" s="2"/>
      <c r="M1057" s="4"/>
      <c r="N1057" s="35"/>
      <c r="O1057" s="35"/>
      <c r="P1057" s="35"/>
      <c r="Q1057" s="35"/>
      <c r="R1057" s="5"/>
      <c r="S1057" s="2" t="s">
        <v>68</v>
      </c>
      <c r="T1057" s="2" t="s">
        <v>68</v>
      </c>
      <c r="U1057" s="36"/>
      <c r="V1057" s="30" t="str" cm="1">
        <f t="array" ref="V1057">_xlfn.IFS(
    D1057="","",
    AND(D1057="Single Family Residence",OR(X1057="Lead",S1057="Lead",T1057="Lead"),OR(Q1057="No",Q1057="Unknown",Q1057="")),"Tier 1",
    AND(D1057="Single Family Residence",OR(X1057="GRR",S1057="Galvanized",T1057="Galvanized",F1057="Lead"),OR(Q1057="No",Q1057="Unknown",Q1057="")),"Tier 3",
    AND(D1057="Single Family Residence",AI1057="Yes",OR(Q1057="No",Q1057="Unknown",Q1057="")),"Tier 4",
    AND(D1057&lt;&gt;"Single Family Residence",OR(X1057="Lead",AK1057="Yes"),OR(Q1057="No",Q1057="Unknown",Q1057="")),"Tier 2",
    OR(Q1057="No",Q1057="Unknown",Q1057=""),"Tier 5",
    Q1057="Yes","No Tier",
    TRUE,"")</f>
        <v/>
      </c>
      <c r="W1057" s="32" t="str">
        <f t="shared" si="48"/>
        <v>Unknown</v>
      </c>
      <c r="X1057" s="32" t="str" cm="1">
        <f t="array" ref="X1057">_xlfn.IFS(
    AND(G1057="",M1057=""), "",
    OR(G1057="Lead", G1057="Lead Lined Galvanized", M1057="Lead", M1057="Lead Lined Galvanized"), "Lead",
    AND(G1057="GRR", M1057="GRR"), "Non-Lead",
    OR(AND(G1057="GRR", M1057=""), AND(G1057="", M1057="GRR")), "Non-Lead",
    AND(G1057&lt;&gt;"GRR", G1057&lt;&gt;"", M1057="GRR", OR(I1057="Yes", I1057="Unknown", I1057="")), "GRR",
    AND(G1057&lt;&gt;"GRR", G1057&lt;&gt;"", M1057="GRR", I1057="No"), "Non-Lead",
    OR(G1057="Unknown", M1057="Unknown"), "Unknown",
    OR(NOT(OR(G1057="Lead", G1057="Lead Lined Galvanized", G1057="GRR", G1057="Unknown")),
       NOT(OR(M1057="Lead", M1057="Lead Lined Galvanized", M1057="GRR", M1057="Unknown"))), "Non-Lead",
    TRUE, ""
)</f>
        <v/>
      </c>
      <c r="Z1057" s="1" t="b">
        <v>0</v>
      </c>
      <c r="AG1057" s="32" t="str" cm="1">
        <f t="array" ref="AG1057">_xlfn.IFS(AH1057="","",AH1057="Yes",IF(ISNUMBER(U1057),IF(U1057&lt;1988,"Yes","No"),"No"),TRUE,"")</f>
        <v/>
      </c>
      <c r="AH1057" s="32" t="str">
        <f t="shared" si="49"/>
        <v/>
      </c>
      <c r="AI1057" s="32" t="str" cm="1">
        <f t="array" ref="AI1057">_xlfn.IFS(AJ1057="","",AJ1057="Yes",IF(ISNUMBER(U1057),IF(U1057&lt;1988,"Yes","No"),"No"),TRUE,"No")</f>
        <v>No</v>
      </c>
      <c r="AJ1057" s="32" t="str" cm="1">
        <f t="array" ref="AJ1057">_xlfn.IFS(AND(S1057="",T1057=""),"",
     OR(S1057="Lead",T1057="Lead"),"No",
     OR(S1057="Non-Lead Copper",T1057="Non-Lead Copper"),"Yes",
     TRUE,"No")</f>
        <v>No</v>
      </c>
      <c r="AK1057" s="32" t="str" cm="1">
        <f t="array" ref="AK1057">_xlfn.IFS(AND(S1057="",T1057=""),"",
     OR(S1057="Lead",T1057="Lead"),"Yes",
     TRUE,"No")</f>
        <v>No</v>
      </c>
    </row>
    <row r="1058" spans="1:37">
      <c r="A1058" s="28">
        <v>1056</v>
      </c>
      <c r="B1058" s="35"/>
      <c r="C1058" s="35"/>
      <c r="D1058" s="3"/>
      <c r="E1058" s="35"/>
      <c r="F1058" s="5" t="s">
        <v>68</v>
      </c>
      <c r="G1058" s="2"/>
      <c r="H1058" s="35"/>
      <c r="I1058" s="35"/>
      <c r="J1058" s="35"/>
      <c r="K1058" s="35"/>
      <c r="L1058" s="2"/>
      <c r="M1058" s="4"/>
      <c r="N1058" s="35"/>
      <c r="O1058" s="35"/>
      <c r="P1058" s="35"/>
      <c r="Q1058" s="35"/>
      <c r="R1058" s="5"/>
      <c r="S1058" s="2" t="s">
        <v>68</v>
      </c>
      <c r="T1058" s="2" t="s">
        <v>68</v>
      </c>
      <c r="U1058" s="36"/>
      <c r="V1058" s="30" t="str" cm="1">
        <f t="array" ref="V1058">_xlfn.IFS(
    D1058="","",
    AND(D1058="Single Family Residence",OR(X1058="Lead",S1058="Lead",T1058="Lead"),OR(Q1058="No",Q1058="Unknown",Q1058="")),"Tier 1",
    AND(D1058="Single Family Residence",OR(X1058="GRR",S1058="Galvanized",T1058="Galvanized",F1058="Lead"),OR(Q1058="No",Q1058="Unknown",Q1058="")),"Tier 3",
    AND(D1058="Single Family Residence",AI1058="Yes",OR(Q1058="No",Q1058="Unknown",Q1058="")),"Tier 4",
    AND(D1058&lt;&gt;"Single Family Residence",OR(X1058="Lead",AK1058="Yes"),OR(Q1058="No",Q1058="Unknown",Q1058="")),"Tier 2",
    OR(Q1058="No",Q1058="Unknown",Q1058=""),"Tier 5",
    Q1058="Yes","No Tier",
    TRUE,"")</f>
        <v/>
      </c>
      <c r="W1058" s="32" t="str">
        <f t="shared" si="48"/>
        <v>Unknown</v>
      </c>
      <c r="X1058" s="32" t="str" cm="1">
        <f t="array" ref="X1058">_xlfn.IFS(
    AND(G1058="",M1058=""), "",
    OR(G1058="Lead", G1058="Lead Lined Galvanized", M1058="Lead", M1058="Lead Lined Galvanized"), "Lead",
    AND(G1058="GRR", M1058="GRR"), "Non-Lead",
    OR(AND(G1058="GRR", M1058=""), AND(G1058="", M1058="GRR")), "Non-Lead",
    AND(G1058&lt;&gt;"GRR", G1058&lt;&gt;"", M1058="GRR", OR(I1058="Yes", I1058="Unknown", I1058="")), "GRR",
    AND(G1058&lt;&gt;"GRR", G1058&lt;&gt;"", M1058="GRR", I1058="No"), "Non-Lead",
    OR(G1058="Unknown", M1058="Unknown"), "Unknown",
    OR(NOT(OR(G1058="Lead", G1058="Lead Lined Galvanized", G1058="GRR", G1058="Unknown")),
       NOT(OR(M1058="Lead", M1058="Lead Lined Galvanized", M1058="GRR", M1058="Unknown"))), "Non-Lead",
    TRUE, ""
)</f>
        <v/>
      </c>
      <c r="Z1058" s="1" t="b">
        <v>0</v>
      </c>
      <c r="AG1058" s="32" t="str" cm="1">
        <f t="array" ref="AG1058">_xlfn.IFS(AH1058="","",AH1058="Yes",IF(ISNUMBER(U1058),IF(U1058&lt;1988,"Yes","No"),"No"),TRUE,"")</f>
        <v/>
      </c>
      <c r="AH1058" s="32" t="str">
        <f t="shared" si="49"/>
        <v/>
      </c>
      <c r="AI1058" s="32" t="str" cm="1">
        <f t="array" ref="AI1058">_xlfn.IFS(AJ1058="","",AJ1058="Yes",IF(ISNUMBER(U1058),IF(U1058&lt;1988,"Yes","No"),"No"),TRUE,"No")</f>
        <v>No</v>
      </c>
      <c r="AJ1058" s="32" t="str" cm="1">
        <f t="array" ref="AJ1058">_xlfn.IFS(AND(S1058="",T1058=""),"",
     OR(S1058="Lead",T1058="Lead"),"No",
     OR(S1058="Non-Lead Copper",T1058="Non-Lead Copper"),"Yes",
     TRUE,"No")</f>
        <v>No</v>
      </c>
      <c r="AK1058" s="32" t="str" cm="1">
        <f t="array" ref="AK1058">_xlfn.IFS(AND(S1058="",T1058=""),"",
     OR(S1058="Lead",T1058="Lead"),"Yes",
     TRUE,"No")</f>
        <v>No</v>
      </c>
    </row>
    <row r="1059" spans="1:37">
      <c r="A1059" s="28">
        <v>1057</v>
      </c>
      <c r="B1059" s="35"/>
      <c r="C1059" s="35"/>
      <c r="D1059" s="3"/>
      <c r="E1059" s="35"/>
      <c r="F1059" s="5" t="s">
        <v>68</v>
      </c>
      <c r="G1059" s="2"/>
      <c r="H1059" s="35"/>
      <c r="I1059" s="35"/>
      <c r="J1059" s="35"/>
      <c r="K1059" s="35"/>
      <c r="L1059" s="2"/>
      <c r="M1059" s="4"/>
      <c r="N1059" s="35"/>
      <c r="O1059" s="35"/>
      <c r="P1059" s="35"/>
      <c r="Q1059" s="35"/>
      <c r="R1059" s="5"/>
      <c r="S1059" s="2" t="s">
        <v>68</v>
      </c>
      <c r="T1059" s="2" t="s">
        <v>68</v>
      </c>
      <c r="U1059" s="36"/>
      <c r="V1059" s="30" t="str" cm="1">
        <f t="array" ref="V1059">_xlfn.IFS(
    D1059="","",
    AND(D1059="Single Family Residence",OR(X1059="Lead",S1059="Lead",T1059="Lead"),OR(Q1059="No",Q1059="Unknown",Q1059="")),"Tier 1",
    AND(D1059="Single Family Residence",OR(X1059="GRR",S1059="Galvanized",T1059="Galvanized",F1059="Lead"),OR(Q1059="No",Q1059="Unknown",Q1059="")),"Tier 3",
    AND(D1059="Single Family Residence",AI1059="Yes",OR(Q1059="No",Q1059="Unknown",Q1059="")),"Tier 4",
    AND(D1059&lt;&gt;"Single Family Residence",OR(X1059="Lead",AK1059="Yes"),OR(Q1059="No",Q1059="Unknown",Q1059="")),"Tier 2",
    OR(Q1059="No",Q1059="Unknown",Q1059=""),"Tier 5",
    Q1059="Yes","No Tier",
    TRUE,"")</f>
        <v/>
      </c>
      <c r="W1059" s="32" t="str">
        <f t="shared" si="48"/>
        <v>Unknown</v>
      </c>
      <c r="X1059" s="32" t="str" cm="1">
        <f t="array" ref="X1059">_xlfn.IFS(
    AND(G1059="",M1059=""), "",
    OR(G1059="Lead", G1059="Lead Lined Galvanized", M1059="Lead", M1059="Lead Lined Galvanized"), "Lead",
    AND(G1059="GRR", M1059="GRR"), "Non-Lead",
    OR(AND(G1059="GRR", M1059=""), AND(G1059="", M1059="GRR")), "Non-Lead",
    AND(G1059&lt;&gt;"GRR", G1059&lt;&gt;"", M1059="GRR", OR(I1059="Yes", I1059="Unknown", I1059="")), "GRR",
    AND(G1059&lt;&gt;"GRR", G1059&lt;&gt;"", M1059="GRR", I1059="No"), "Non-Lead",
    OR(G1059="Unknown", M1059="Unknown"), "Unknown",
    OR(NOT(OR(G1059="Lead", G1059="Lead Lined Galvanized", G1059="GRR", G1059="Unknown")),
       NOT(OR(M1059="Lead", M1059="Lead Lined Galvanized", M1059="GRR", M1059="Unknown"))), "Non-Lead",
    TRUE, ""
)</f>
        <v/>
      </c>
      <c r="Z1059" s="1" t="b">
        <v>0</v>
      </c>
      <c r="AG1059" s="32" t="str" cm="1">
        <f t="array" ref="AG1059">_xlfn.IFS(AH1059="","",AH1059="Yes",IF(ISNUMBER(U1059),IF(U1059&lt;1988,"Yes","No"),"No"),TRUE,"")</f>
        <v/>
      </c>
      <c r="AH1059" s="32" t="str">
        <f t="shared" si="49"/>
        <v/>
      </c>
      <c r="AI1059" s="32" t="str" cm="1">
        <f t="array" ref="AI1059">_xlfn.IFS(AJ1059="","",AJ1059="Yes",IF(ISNUMBER(U1059),IF(U1059&lt;1988,"Yes","No"),"No"),TRUE,"No")</f>
        <v>No</v>
      </c>
      <c r="AJ1059" s="32" t="str" cm="1">
        <f t="array" ref="AJ1059">_xlfn.IFS(AND(S1059="",T1059=""),"",
     OR(S1059="Lead",T1059="Lead"),"No",
     OR(S1059="Non-Lead Copper",T1059="Non-Lead Copper"),"Yes",
     TRUE,"No")</f>
        <v>No</v>
      </c>
      <c r="AK1059" s="32" t="str" cm="1">
        <f t="array" ref="AK1059">_xlfn.IFS(AND(S1059="",T1059=""),"",
     OR(S1059="Lead",T1059="Lead"),"Yes",
     TRUE,"No")</f>
        <v>No</v>
      </c>
    </row>
    <row r="1060" spans="1:37">
      <c r="A1060" s="28">
        <v>1058</v>
      </c>
      <c r="B1060" s="35"/>
      <c r="C1060" s="35"/>
      <c r="D1060" s="3"/>
      <c r="E1060" s="35"/>
      <c r="F1060" s="5" t="s">
        <v>68</v>
      </c>
      <c r="G1060" s="2"/>
      <c r="H1060" s="35"/>
      <c r="I1060" s="35"/>
      <c r="J1060" s="35"/>
      <c r="K1060" s="35"/>
      <c r="L1060" s="2"/>
      <c r="M1060" s="4"/>
      <c r="N1060" s="35"/>
      <c r="O1060" s="35"/>
      <c r="P1060" s="35"/>
      <c r="Q1060" s="35"/>
      <c r="R1060" s="5"/>
      <c r="S1060" s="2" t="s">
        <v>68</v>
      </c>
      <c r="T1060" s="2" t="s">
        <v>68</v>
      </c>
      <c r="U1060" s="36"/>
      <c r="V1060" s="30" t="str" cm="1">
        <f t="array" ref="V1060">_xlfn.IFS(
    D1060="","",
    AND(D1060="Single Family Residence",OR(X1060="Lead",S1060="Lead",T1060="Lead"),OR(Q1060="No",Q1060="Unknown",Q1060="")),"Tier 1",
    AND(D1060="Single Family Residence",OR(X1060="GRR",S1060="Galvanized",T1060="Galvanized",F1060="Lead"),OR(Q1060="No",Q1060="Unknown",Q1060="")),"Tier 3",
    AND(D1060="Single Family Residence",AI1060="Yes",OR(Q1060="No",Q1060="Unknown",Q1060="")),"Tier 4",
    AND(D1060&lt;&gt;"Single Family Residence",OR(X1060="Lead",AK1060="Yes"),OR(Q1060="No",Q1060="Unknown",Q1060="")),"Tier 2",
    OR(Q1060="No",Q1060="Unknown",Q1060=""),"Tier 5",
    Q1060="Yes","No Tier",
    TRUE,"")</f>
        <v/>
      </c>
      <c r="W1060" s="32" t="str">
        <f t="shared" si="48"/>
        <v>Unknown</v>
      </c>
      <c r="X1060" s="32" t="str" cm="1">
        <f t="array" ref="X1060">_xlfn.IFS(
    AND(G1060="",M1060=""), "",
    OR(G1060="Lead", G1060="Lead Lined Galvanized", M1060="Lead", M1060="Lead Lined Galvanized"), "Lead",
    AND(G1060="GRR", M1060="GRR"), "Non-Lead",
    OR(AND(G1060="GRR", M1060=""), AND(G1060="", M1060="GRR")), "Non-Lead",
    AND(G1060&lt;&gt;"GRR", G1060&lt;&gt;"", M1060="GRR", OR(I1060="Yes", I1060="Unknown", I1060="")), "GRR",
    AND(G1060&lt;&gt;"GRR", G1060&lt;&gt;"", M1060="GRR", I1060="No"), "Non-Lead",
    OR(G1060="Unknown", M1060="Unknown"), "Unknown",
    OR(NOT(OR(G1060="Lead", G1060="Lead Lined Galvanized", G1060="GRR", G1060="Unknown")),
       NOT(OR(M1060="Lead", M1060="Lead Lined Galvanized", M1060="GRR", M1060="Unknown"))), "Non-Lead",
    TRUE, ""
)</f>
        <v/>
      </c>
      <c r="Z1060" s="1" t="b">
        <v>0</v>
      </c>
      <c r="AG1060" s="32" t="str" cm="1">
        <f t="array" ref="AG1060">_xlfn.IFS(AH1060="","",AH1060="Yes",IF(ISNUMBER(U1060),IF(U1060&lt;1988,"Yes","No"),"No"),TRUE,"")</f>
        <v/>
      </c>
      <c r="AH1060" s="32" t="str">
        <f t="shared" si="49"/>
        <v/>
      </c>
      <c r="AI1060" s="32" t="str" cm="1">
        <f t="array" ref="AI1060">_xlfn.IFS(AJ1060="","",AJ1060="Yes",IF(ISNUMBER(U1060),IF(U1060&lt;1988,"Yes","No"),"No"),TRUE,"No")</f>
        <v>No</v>
      </c>
      <c r="AJ1060" s="32" t="str" cm="1">
        <f t="array" ref="AJ1060">_xlfn.IFS(AND(S1060="",T1060=""),"",
     OR(S1060="Lead",T1060="Lead"),"No",
     OR(S1060="Non-Lead Copper",T1060="Non-Lead Copper"),"Yes",
     TRUE,"No")</f>
        <v>No</v>
      </c>
      <c r="AK1060" s="32" t="str" cm="1">
        <f t="array" ref="AK1060">_xlfn.IFS(AND(S1060="",T1060=""),"",
     OR(S1060="Lead",T1060="Lead"),"Yes",
     TRUE,"No")</f>
        <v>No</v>
      </c>
    </row>
    <row r="1061" spans="1:37">
      <c r="A1061" s="28">
        <v>1059</v>
      </c>
      <c r="B1061" s="35"/>
      <c r="C1061" s="35"/>
      <c r="D1061" s="3"/>
      <c r="E1061" s="35"/>
      <c r="F1061" s="5" t="s">
        <v>68</v>
      </c>
      <c r="G1061" s="2"/>
      <c r="H1061" s="35"/>
      <c r="I1061" s="35"/>
      <c r="J1061" s="35"/>
      <c r="K1061" s="35"/>
      <c r="L1061" s="2"/>
      <c r="M1061" s="4"/>
      <c r="N1061" s="35"/>
      <c r="O1061" s="35"/>
      <c r="P1061" s="35"/>
      <c r="Q1061" s="35"/>
      <c r="R1061" s="5"/>
      <c r="S1061" s="2" t="s">
        <v>68</v>
      </c>
      <c r="T1061" s="2" t="s">
        <v>68</v>
      </c>
      <c r="U1061" s="36"/>
      <c r="V1061" s="30" t="str" cm="1">
        <f t="array" ref="V1061">_xlfn.IFS(
    D1061="","",
    AND(D1061="Single Family Residence",OR(X1061="Lead",S1061="Lead",T1061="Lead"),OR(Q1061="No",Q1061="Unknown",Q1061="")),"Tier 1",
    AND(D1061="Single Family Residence",OR(X1061="GRR",S1061="Galvanized",T1061="Galvanized",F1061="Lead"),OR(Q1061="No",Q1061="Unknown",Q1061="")),"Tier 3",
    AND(D1061="Single Family Residence",AI1061="Yes",OR(Q1061="No",Q1061="Unknown",Q1061="")),"Tier 4",
    AND(D1061&lt;&gt;"Single Family Residence",OR(X1061="Lead",AK1061="Yes"),OR(Q1061="No",Q1061="Unknown",Q1061="")),"Tier 2",
    OR(Q1061="No",Q1061="Unknown",Q1061=""),"Tier 5",
    Q1061="Yes","No Tier",
    TRUE,"")</f>
        <v/>
      </c>
      <c r="W1061" s="32" t="str">
        <f t="shared" si="48"/>
        <v>Unknown</v>
      </c>
      <c r="X1061" s="32" t="str" cm="1">
        <f t="array" ref="X1061">_xlfn.IFS(
    AND(G1061="",M1061=""), "",
    OR(G1061="Lead", G1061="Lead Lined Galvanized", M1061="Lead", M1061="Lead Lined Galvanized"), "Lead",
    AND(G1061="GRR", M1061="GRR"), "Non-Lead",
    OR(AND(G1061="GRR", M1061=""), AND(G1061="", M1061="GRR")), "Non-Lead",
    AND(G1061&lt;&gt;"GRR", G1061&lt;&gt;"", M1061="GRR", OR(I1061="Yes", I1061="Unknown", I1061="")), "GRR",
    AND(G1061&lt;&gt;"GRR", G1061&lt;&gt;"", M1061="GRR", I1061="No"), "Non-Lead",
    OR(G1061="Unknown", M1061="Unknown"), "Unknown",
    OR(NOT(OR(G1061="Lead", G1061="Lead Lined Galvanized", G1061="GRR", G1061="Unknown")),
       NOT(OR(M1061="Lead", M1061="Lead Lined Galvanized", M1061="GRR", M1061="Unknown"))), "Non-Lead",
    TRUE, ""
)</f>
        <v/>
      </c>
      <c r="Z1061" s="1" t="b">
        <v>0</v>
      </c>
      <c r="AG1061" s="32" t="str" cm="1">
        <f t="array" ref="AG1061">_xlfn.IFS(AH1061="","",AH1061="Yes",IF(ISNUMBER(U1061),IF(U1061&lt;1988,"Yes","No"),"No"),TRUE,"")</f>
        <v/>
      </c>
      <c r="AH1061" s="32" t="str">
        <f t="shared" si="49"/>
        <v/>
      </c>
      <c r="AI1061" s="32" t="str" cm="1">
        <f t="array" ref="AI1061">_xlfn.IFS(AJ1061="","",AJ1061="Yes",IF(ISNUMBER(U1061),IF(U1061&lt;1988,"Yes","No"),"No"),TRUE,"No")</f>
        <v>No</v>
      </c>
      <c r="AJ1061" s="32" t="str" cm="1">
        <f t="array" ref="AJ1061">_xlfn.IFS(AND(S1061="",T1061=""),"",
     OR(S1061="Lead",T1061="Lead"),"No",
     OR(S1061="Non-Lead Copper",T1061="Non-Lead Copper"),"Yes",
     TRUE,"No")</f>
        <v>No</v>
      </c>
      <c r="AK1061" s="32" t="str" cm="1">
        <f t="array" ref="AK1061">_xlfn.IFS(AND(S1061="",T1061=""),"",
     OR(S1061="Lead",T1061="Lead"),"Yes",
     TRUE,"No")</f>
        <v>No</v>
      </c>
    </row>
    <row r="1062" spans="1:37">
      <c r="A1062" s="28">
        <v>1060</v>
      </c>
      <c r="B1062" s="35"/>
      <c r="C1062" s="35"/>
      <c r="D1062" s="3"/>
      <c r="E1062" s="35"/>
      <c r="F1062" s="5" t="s">
        <v>68</v>
      </c>
      <c r="G1062" s="2"/>
      <c r="H1062" s="35"/>
      <c r="I1062" s="35"/>
      <c r="J1062" s="35"/>
      <c r="K1062" s="35"/>
      <c r="L1062" s="2"/>
      <c r="M1062" s="4"/>
      <c r="N1062" s="35"/>
      <c r="O1062" s="35"/>
      <c r="P1062" s="35"/>
      <c r="Q1062" s="35"/>
      <c r="R1062" s="5"/>
      <c r="S1062" s="2" t="s">
        <v>68</v>
      </c>
      <c r="T1062" s="2" t="s">
        <v>68</v>
      </c>
      <c r="U1062" s="36"/>
      <c r="V1062" s="30" t="str" cm="1">
        <f t="array" ref="V1062">_xlfn.IFS(
    D1062="","",
    AND(D1062="Single Family Residence",OR(X1062="Lead",S1062="Lead",T1062="Lead"),OR(Q1062="No",Q1062="Unknown",Q1062="")),"Tier 1",
    AND(D1062="Single Family Residence",OR(X1062="GRR",S1062="Galvanized",T1062="Galvanized",F1062="Lead"),OR(Q1062="No",Q1062="Unknown",Q1062="")),"Tier 3",
    AND(D1062="Single Family Residence",AI1062="Yes",OR(Q1062="No",Q1062="Unknown",Q1062="")),"Tier 4",
    AND(D1062&lt;&gt;"Single Family Residence",OR(X1062="Lead",AK1062="Yes"),OR(Q1062="No",Q1062="Unknown",Q1062="")),"Tier 2",
    OR(Q1062="No",Q1062="Unknown",Q1062=""),"Tier 5",
    Q1062="Yes","No Tier",
    TRUE,"")</f>
        <v/>
      </c>
      <c r="W1062" s="32" t="str">
        <f t="shared" si="48"/>
        <v>Unknown</v>
      </c>
      <c r="X1062" s="32" t="str" cm="1">
        <f t="array" ref="X1062">_xlfn.IFS(
    AND(G1062="",M1062=""), "",
    OR(G1062="Lead", G1062="Lead Lined Galvanized", M1062="Lead", M1062="Lead Lined Galvanized"), "Lead",
    AND(G1062="GRR", M1062="GRR"), "Non-Lead",
    OR(AND(G1062="GRR", M1062=""), AND(G1062="", M1062="GRR")), "Non-Lead",
    AND(G1062&lt;&gt;"GRR", G1062&lt;&gt;"", M1062="GRR", OR(I1062="Yes", I1062="Unknown", I1062="")), "GRR",
    AND(G1062&lt;&gt;"GRR", G1062&lt;&gt;"", M1062="GRR", I1062="No"), "Non-Lead",
    OR(G1062="Unknown", M1062="Unknown"), "Unknown",
    OR(NOT(OR(G1062="Lead", G1062="Lead Lined Galvanized", G1062="GRR", G1062="Unknown")),
       NOT(OR(M1062="Lead", M1062="Lead Lined Galvanized", M1062="GRR", M1062="Unknown"))), "Non-Lead",
    TRUE, ""
)</f>
        <v/>
      </c>
      <c r="Z1062" s="1" t="b">
        <v>0</v>
      </c>
      <c r="AG1062" s="32" t="str" cm="1">
        <f t="array" ref="AG1062">_xlfn.IFS(AH1062="","",AH1062="Yes",IF(ISNUMBER(U1062),IF(U1062&lt;1988,"Yes","No"),"No"),TRUE,"")</f>
        <v/>
      </c>
      <c r="AH1062" s="32" t="str">
        <f t="shared" si="49"/>
        <v/>
      </c>
      <c r="AI1062" s="32" t="str" cm="1">
        <f t="array" ref="AI1062">_xlfn.IFS(AJ1062="","",AJ1062="Yes",IF(ISNUMBER(U1062),IF(U1062&lt;1988,"Yes","No"),"No"),TRUE,"No")</f>
        <v>No</v>
      </c>
      <c r="AJ1062" s="32" t="str" cm="1">
        <f t="array" ref="AJ1062">_xlfn.IFS(AND(S1062="",T1062=""),"",
     OR(S1062="Lead",T1062="Lead"),"No",
     OR(S1062="Non-Lead Copper",T1062="Non-Lead Copper"),"Yes",
     TRUE,"No")</f>
        <v>No</v>
      </c>
      <c r="AK1062" s="32" t="str" cm="1">
        <f t="array" ref="AK1062">_xlfn.IFS(AND(S1062="",T1062=""),"",
     OR(S1062="Lead",T1062="Lead"),"Yes",
     TRUE,"No")</f>
        <v>No</v>
      </c>
    </row>
    <row r="1063" spans="1:37">
      <c r="A1063" s="28">
        <v>1061</v>
      </c>
      <c r="B1063" s="35"/>
      <c r="C1063" s="35"/>
      <c r="D1063" s="3"/>
      <c r="E1063" s="35"/>
      <c r="F1063" s="5" t="s">
        <v>68</v>
      </c>
      <c r="G1063" s="2"/>
      <c r="H1063" s="35"/>
      <c r="I1063" s="35"/>
      <c r="J1063" s="35"/>
      <c r="K1063" s="35"/>
      <c r="L1063" s="2"/>
      <c r="M1063" s="4"/>
      <c r="N1063" s="35"/>
      <c r="O1063" s="35"/>
      <c r="P1063" s="35"/>
      <c r="Q1063" s="35"/>
      <c r="R1063" s="5"/>
      <c r="S1063" s="2" t="s">
        <v>68</v>
      </c>
      <c r="T1063" s="2" t="s">
        <v>68</v>
      </c>
      <c r="U1063" s="36"/>
      <c r="V1063" s="30" t="str" cm="1">
        <f t="array" ref="V1063">_xlfn.IFS(
    D1063="","",
    AND(D1063="Single Family Residence",OR(X1063="Lead",S1063="Lead",T1063="Lead"),OR(Q1063="No",Q1063="Unknown",Q1063="")),"Tier 1",
    AND(D1063="Single Family Residence",OR(X1063="GRR",S1063="Galvanized",T1063="Galvanized",F1063="Lead"),OR(Q1063="No",Q1063="Unknown",Q1063="")),"Tier 3",
    AND(D1063="Single Family Residence",AI1063="Yes",OR(Q1063="No",Q1063="Unknown",Q1063="")),"Tier 4",
    AND(D1063&lt;&gt;"Single Family Residence",OR(X1063="Lead",AK1063="Yes"),OR(Q1063="No",Q1063="Unknown",Q1063="")),"Tier 2",
    OR(Q1063="No",Q1063="Unknown",Q1063=""),"Tier 5",
    Q1063="Yes","No Tier",
    TRUE,"")</f>
        <v/>
      </c>
      <c r="W1063" s="32" t="str">
        <f t="shared" si="48"/>
        <v>Unknown</v>
      </c>
      <c r="X1063" s="32" t="str" cm="1">
        <f t="array" ref="X1063">_xlfn.IFS(
    AND(G1063="",M1063=""), "",
    OR(G1063="Lead", G1063="Lead Lined Galvanized", M1063="Lead", M1063="Lead Lined Galvanized"), "Lead",
    AND(G1063="GRR", M1063="GRR"), "Non-Lead",
    OR(AND(G1063="GRR", M1063=""), AND(G1063="", M1063="GRR")), "Non-Lead",
    AND(G1063&lt;&gt;"GRR", G1063&lt;&gt;"", M1063="GRR", OR(I1063="Yes", I1063="Unknown", I1063="")), "GRR",
    AND(G1063&lt;&gt;"GRR", G1063&lt;&gt;"", M1063="GRR", I1063="No"), "Non-Lead",
    OR(G1063="Unknown", M1063="Unknown"), "Unknown",
    OR(NOT(OR(G1063="Lead", G1063="Lead Lined Galvanized", G1063="GRR", G1063="Unknown")),
       NOT(OR(M1063="Lead", M1063="Lead Lined Galvanized", M1063="GRR", M1063="Unknown"))), "Non-Lead",
    TRUE, ""
)</f>
        <v/>
      </c>
      <c r="Z1063" s="1" t="b">
        <v>0</v>
      </c>
      <c r="AG1063" s="32" t="str" cm="1">
        <f t="array" ref="AG1063">_xlfn.IFS(AH1063="","",AH1063="Yes",IF(ISNUMBER(U1063),IF(U1063&lt;1988,"Yes","No"),"No"),TRUE,"")</f>
        <v/>
      </c>
      <c r="AH1063" s="32" t="str">
        <f t="shared" si="49"/>
        <v/>
      </c>
      <c r="AI1063" s="32" t="str" cm="1">
        <f t="array" ref="AI1063">_xlfn.IFS(AJ1063="","",AJ1063="Yes",IF(ISNUMBER(U1063),IF(U1063&lt;1988,"Yes","No"),"No"),TRUE,"No")</f>
        <v>No</v>
      </c>
      <c r="AJ1063" s="32" t="str" cm="1">
        <f t="array" ref="AJ1063">_xlfn.IFS(AND(S1063="",T1063=""),"",
     OR(S1063="Lead",T1063="Lead"),"No",
     OR(S1063="Non-Lead Copper",T1063="Non-Lead Copper"),"Yes",
     TRUE,"No")</f>
        <v>No</v>
      </c>
      <c r="AK1063" s="32" t="str" cm="1">
        <f t="array" ref="AK1063">_xlfn.IFS(AND(S1063="",T1063=""),"",
     OR(S1063="Lead",T1063="Lead"),"Yes",
     TRUE,"No")</f>
        <v>No</v>
      </c>
    </row>
    <row r="1064" spans="1:37">
      <c r="A1064" s="28">
        <v>1062</v>
      </c>
      <c r="B1064" s="35"/>
      <c r="C1064" s="35"/>
      <c r="D1064" s="3"/>
      <c r="E1064" s="35"/>
      <c r="F1064" s="5" t="s">
        <v>68</v>
      </c>
      <c r="G1064" s="2"/>
      <c r="H1064" s="35"/>
      <c r="I1064" s="35"/>
      <c r="J1064" s="35"/>
      <c r="K1064" s="35"/>
      <c r="L1064" s="2"/>
      <c r="M1064" s="4"/>
      <c r="N1064" s="35"/>
      <c r="O1064" s="35"/>
      <c r="P1064" s="35"/>
      <c r="Q1064" s="35"/>
      <c r="R1064" s="5"/>
      <c r="S1064" s="2" t="s">
        <v>68</v>
      </c>
      <c r="T1064" s="2" t="s">
        <v>68</v>
      </c>
      <c r="U1064" s="36"/>
      <c r="V1064" s="30" t="str" cm="1">
        <f t="array" ref="V1064">_xlfn.IFS(
    D1064="","",
    AND(D1064="Single Family Residence",OR(X1064="Lead",S1064="Lead",T1064="Lead"),OR(Q1064="No",Q1064="Unknown",Q1064="")),"Tier 1",
    AND(D1064="Single Family Residence",OR(X1064="GRR",S1064="Galvanized",T1064="Galvanized",F1064="Lead"),OR(Q1064="No",Q1064="Unknown",Q1064="")),"Tier 3",
    AND(D1064="Single Family Residence",AI1064="Yes",OR(Q1064="No",Q1064="Unknown",Q1064="")),"Tier 4",
    AND(D1064&lt;&gt;"Single Family Residence",OR(X1064="Lead",AK1064="Yes"),OR(Q1064="No",Q1064="Unknown",Q1064="")),"Tier 2",
    OR(Q1064="No",Q1064="Unknown",Q1064=""),"Tier 5",
    Q1064="Yes","No Tier",
    TRUE,"")</f>
        <v/>
      </c>
      <c r="W1064" s="32" t="str">
        <f t="shared" si="48"/>
        <v>Unknown</v>
      </c>
      <c r="X1064" s="32" t="str" cm="1">
        <f t="array" ref="X1064">_xlfn.IFS(
    AND(G1064="",M1064=""), "",
    OR(G1064="Lead", G1064="Lead Lined Galvanized", M1064="Lead", M1064="Lead Lined Galvanized"), "Lead",
    AND(G1064="GRR", M1064="GRR"), "Non-Lead",
    OR(AND(G1064="GRR", M1064=""), AND(G1064="", M1064="GRR")), "Non-Lead",
    AND(G1064&lt;&gt;"GRR", G1064&lt;&gt;"", M1064="GRR", OR(I1064="Yes", I1064="Unknown", I1064="")), "GRR",
    AND(G1064&lt;&gt;"GRR", G1064&lt;&gt;"", M1064="GRR", I1064="No"), "Non-Lead",
    OR(G1064="Unknown", M1064="Unknown"), "Unknown",
    OR(NOT(OR(G1064="Lead", G1064="Lead Lined Galvanized", G1064="GRR", G1064="Unknown")),
       NOT(OR(M1064="Lead", M1064="Lead Lined Galvanized", M1064="GRR", M1064="Unknown"))), "Non-Lead",
    TRUE, ""
)</f>
        <v/>
      </c>
      <c r="Z1064" s="1" t="b">
        <v>0</v>
      </c>
      <c r="AG1064" s="32" t="str" cm="1">
        <f t="array" ref="AG1064">_xlfn.IFS(AH1064="","",AH1064="Yes",IF(ISNUMBER(U1064),IF(U1064&lt;1988,"Yes","No"),"No"),TRUE,"")</f>
        <v/>
      </c>
      <c r="AH1064" s="32" t="str">
        <f t="shared" si="49"/>
        <v/>
      </c>
      <c r="AI1064" s="32" t="str" cm="1">
        <f t="array" ref="AI1064">_xlfn.IFS(AJ1064="","",AJ1064="Yes",IF(ISNUMBER(U1064),IF(U1064&lt;1988,"Yes","No"),"No"),TRUE,"No")</f>
        <v>No</v>
      </c>
      <c r="AJ1064" s="32" t="str" cm="1">
        <f t="array" ref="AJ1064">_xlfn.IFS(AND(S1064="",T1064=""),"",
     OR(S1064="Lead",T1064="Lead"),"No",
     OR(S1064="Non-Lead Copper",T1064="Non-Lead Copper"),"Yes",
     TRUE,"No")</f>
        <v>No</v>
      </c>
      <c r="AK1064" s="32" t="str" cm="1">
        <f t="array" ref="AK1064">_xlfn.IFS(AND(S1064="",T1064=""),"",
     OR(S1064="Lead",T1064="Lead"),"Yes",
     TRUE,"No")</f>
        <v>No</v>
      </c>
    </row>
    <row r="1065" spans="1:37">
      <c r="A1065" s="28">
        <v>1063</v>
      </c>
      <c r="B1065" s="35"/>
      <c r="C1065" s="35"/>
      <c r="D1065" s="3"/>
      <c r="E1065" s="35"/>
      <c r="F1065" s="5" t="s">
        <v>68</v>
      </c>
      <c r="G1065" s="2"/>
      <c r="H1065" s="35"/>
      <c r="I1065" s="35"/>
      <c r="J1065" s="35"/>
      <c r="K1065" s="35"/>
      <c r="L1065" s="2"/>
      <c r="M1065" s="4"/>
      <c r="N1065" s="35"/>
      <c r="O1065" s="35"/>
      <c r="P1065" s="35"/>
      <c r="Q1065" s="35"/>
      <c r="R1065" s="5"/>
      <c r="S1065" s="2" t="s">
        <v>68</v>
      </c>
      <c r="T1065" s="2" t="s">
        <v>68</v>
      </c>
      <c r="U1065" s="36"/>
      <c r="V1065" s="30" t="str" cm="1">
        <f t="array" ref="V1065">_xlfn.IFS(
    D1065="","",
    AND(D1065="Single Family Residence",OR(X1065="Lead",S1065="Lead",T1065="Lead"),OR(Q1065="No",Q1065="Unknown",Q1065="")),"Tier 1",
    AND(D1065="Single Family Residence",OR(X1065="GRR",S1065="Galvanized",T1065="Galvanized",F1065="Lead"),OR(Q1065="No",Q1065="Unknown",Q1065="")),"Tier 3",
    AND(D1065="Single Family Residence",AI1065="Yes",OR(Q1065="No",Q1065="Unknown",Q1065="")),"Tier 4",
    AND(D1065&lt;&gt;"Single Family Residence",OR(X1065="Lead",AK1065="Yes"),OR(Q1065="No",Q1065="Unknown",Q1065="")),"Tier 2",
    OR(Q1065="No",Q1065="Unknown",Q1065=""),"Tier 5",
    Q1065="Yes","No Tier",
    TRUE,"")</f>
        <v/>
      </c>
      <c r="W1065" s="32" t="str">
        <f t="shared" si="48"/>
        <v>Unknown</v>
      </c>
      <c r="X1065" s="32" t="str" cm="1">
        <f t="array" ref="X1065">_xlfn.IFS(
    AND(G1065="",M1065=""), "",
    OR(G1065="Lead", G1065="Lead Lined Galvanized", M1065="Lead", M1065="Lead Lined Galvanized"), "Lead",
    AND(G1065="GRR", M1065="GRR"), "Non-Lead",
    OR(AND(G1065="GRR", M1065=""), AND(G1065="", M1065="GRR")), "Non-Lead",
    AND(G1065&lt;&gt;"GRR", G1065&lt;&gt;"", M1065="GRR", OR(I1065="Yes", I1065="Unknown", I1065="")), "GRR",
    AND(G1065&lt;&gt;"GRR", G1065&lt;&gt;"", M1065="GRR", I1065="No"), "Non-Lead",
    OR(G1065="Unknown", M1065="Unknown"), "Unknown",
    OR(NOT(OR(G1065="Lead", G1065="Lead Lined Galvanized", G1065="GRR", G1065="Unknown")),
       NOT(OR(M1065="Lead", M1065="Lead Lined Galvanized", M1065="GRR", M1065="Unknown"))), "Non-Lead",
    TRUE, ""
)</f>
        <v/>
      </c>
      <c r="Z1065" s="1" t="b">
        <v>0</v>
      </c>
      <c r="AG1065" s="32" t="str" cm="1">
        <f t="array" ref="AG1065">_xlfn.IFS(AH1065="","",AH1065="Yes",IF(ISNUMBER(U1065),IF(U1065&lt;1988,"Yes","No"),"No"),TRUE,"")</f>
        <v/>
      </c>
      <c r="AH1065" s="32" t="str">
        <f t="shared" si="49"/>
        <v/>
      </c>
      <c r="AI1065" s="32" t="str" cm="1">
        <f t="array" ref="AI1065">_xlfn.IFS(AJ1065="","",AJ1065="Yes",IF(ISNUMBER(U1065),IF(U1065&lt;1988,"Yes","No"),"No"),TRUE,"No")</f>
        <v>No</v>
      </c>
      <c r="AJ1065" s="32" t="str" cm="1">
        <f t="array" ref="AJ1065">_xlfn.IFS(AND(S1065="",T1065=""),"",
     OR(S1065="Lead",T1065="Lead"),"No",
     OR(S1065="Non-Lead Copper",T1065="Non-Lead Copper"),"Yes",
     TRUE,"No")</f>
        <v>No</v>
      </c>
      <c r="AK1065" s="32" t="str" cm="1">
        <f t="array" ref="AK1065">_xlfn.IFS(AND(S1065="",T1065=""),"",
     OR(S1065="Lead",T1065="Lead"),"Yes",
     TRUE,"No")</f>
        <v>No</v>
      </c>
    </row>
    <row r="1066" spans="1:37">
      <c r="A1066" s="28">
        <v>1064</v>
      </c>
      <c r="B1066" s="35"/>
      <c r="C1066" s="35"/>
      <c r="D1066" s="3"/>
      <c r="E1066" s="35"/>
      <c r="F1066" s="5" t="s">
        <v>68</v>
      </c>
      <c r="G1066" s="2"/>
      <c r="H1066" s="35"/>
      <c r="I1066" s="35"/>
      <c r="J1066" s="35"/>
      <c r="K1066" s="35"/>
      <c r="L1066" s="2"/>
      <c r="M1066" s="4"/>
      <c r="N1066" s="35"/>
      <c r="O1066" s="35"/>
      <c r="P1066" s="35"/>
      <c r="Q1066" s="35"/>
      <c r="R1066" s="5"/>
      <c r="S1066" s="2" t="s">
        <v>68</v>
      </c>
      <c r="T1066" s="2" t="s">
        <v>68</v>
      </c>
      <c r="U1066" s="36"/>
      <c r="V1066" s="30" t="str" cm="1">
        <f t="array" ref="V1066">_xlfn.IFS(
    D1066="","",
    AND(D1066="Single Family Residence",OR(X1066="Lead",S1066="Lead",T1066="Lead"),OR(Q1066="No",Q1066="Unknown",Q1066="")),"Tier 1",
    AND(D1066="Single Family Residence",OR(X1066="GRR",S1066="Galvanized",T1066="Galvanized",F1066="Lead"),OR(Q1066="No",Q1066="Unknown",Q1066="")),"Tier 3",
    AND(D1066="Single Family Residence",AI1066="Yes",OR(Q1066="No",Q1066="Unknown",Q1066="")),"Tier 4",
    AND(D1066&lt;&gt;"Single Family Residence",OR(X1066="Lead",AK1066="Yes"),OR(Q1066="No",Q1066="Unknown",Q1066="")),"Tier 2",
    OR(Q1066="No",Q1066="Unknown",Q1066=""),"Tier 5",
    Q1066="Yes","No Tier",
    TRUE,"")</f>
        <v/>
      </c>
      <c r="W1066" s="32" t="str">
        <f t="shared" si="48"/>
        <v>Unknown</v>
      </c>
      <c r="X1066" s="32" t="str" cm="1">
        <f t="array" ref="X1066">_xlfn.IFS(
    AND(G1066="",M1066=""), "",
    OR(G1066="Lead", G1066="Lead Lined Galvanized", M1066="Lead", M1066="Lead Lined Galvanized"), "Lead",
    AND(G1066="GRR", M1066="GRR"), "Non-Lead",
    OR(AND(G1066="GRR", M1066=""), AND(G1066="", M1066="GRR")), "Non-Lead",
    AND(G1066&lt;&gt;"GRR", G1066&lt;&gt;"", M1066="GRR", OR(I1066="Yes", I1066="Unknown", I1066="")), "GRR",
    AND(G1066&lt;&gt;"GRR", G1066&lt;&gt;"", M1066="GRR", I1066="No"), "Non-Lead",
    OR(G1066="Unknown", M1066="Unknown"), "Unknown",
    OR(NOT(OR(G1066="Lead", G1066="Lead Lined Galvanized", G1066="GRR", G1066="Unknown")),
       NOT(OR(M1066="Lead", M1066="Lead Lined Galvanized", M1066="GRR", M1066="Unknown"))), "Non-Lead",
    TRUE, ""
)</f>
        <v/>
      </c>
      <c r="Z1066" s="1" t="b">
        <v>0</v>
      </c>
      <c r="AG1066" s="32" t="str" cm="1">
        <f t="array" ref="AG1066">_xlfn.IFS(AH1066="","",AH1066="Yes",IF(ISNUMBER(U1066),IF(U1066&lt;1988,"Yes","No"),"No"),TRUE,"")</f>
        <v/>
      </c>
      <c r="AH1066" s="32" t="str">
        <f t="shared" si="49"/>
        <v/>
      </c>
      <c r="AI1066" s="32" t="str" cm="1">
        <f t="array" ref="AI1066">_xlfn.IFS(AJ1066="","",AJ1066="Yes",IF(ISNUMBER(U1066),IF(U1066&lt;1988,"Yes","No"),"No"),TRUE,"No")</f>
        <v>No</v>
      </c>
      <c r="AJ1066" s="32" t="str" cm="1">
        <f t="array" ref="AJ1066">_xlfn.IFS(AND(S1066="",T1066=""),"",
     OR(S1066="Lead",T1066="Lead"),"No",
     OR(S1066="Non-Lead Copper",T1066="Non-Lead Copper"),"Yes",
     TRUE,"No")</f>
        <v>No</v>
      </c>
      <c r="AK1066" s="32" t="str" cm="1">
        <f t="array" ref="AK1066">_xlfn.IFS(AND(S1066="",T1066=""),"",
     OR(S1066="Lead",T1066="Lead"),"Yes",
     TRUE,"No")</f>
        <v>No</v>
      </c>
    </row>
    <row r="1067" spans="1:37">
      <c r="A1067" s="28">
        <v>1065</v>
      </c>
      <c r="B1067" s="35"/>
      <c r="C1067" s="35"/>
      <c r="D1067" s="3"/>
      <c r="E1067" s="35"/>
      <c r="F1067" s="5" t="s">
        <v>68</v>
      </c>
      <c r="G1067" s="2"/>
      <c r="H1067" s="35"/>
      <c r="I1067" s="35"/>
      <c r="J1067" s="35"/>
      <c r="K1067" s="35"/>
      <c r="L1067" s="2"/>
      <c r="M1067" s="4"/>
      <c r="N1067" s="35"/>
      <c r="O1067" s="35"/>
      <c r="P1067" s="35"/>
      <c r="Q1067" s="35"/>
      <c r="R1067" s="5"/>
      <c r="S1067" s="2" t="s">
        <v>68</v>
      </c>
      <c r="T1067" s="2" t="s">
        <v>68</v>
      </c>
      <c r="U1067" s="36"/>
      <c r="V1067" s="30" t="str" cm="1">
        <f t="array" ref="V1067">_xlfn.IFS(
    D1067="","",
    AND(D1067="Single Family Residence",OR(X1067="Lead",S1067="Lead",T1067="Lead"),OR(Q1067="No",Q1067="Unknown",Q1067="")),"Tier 1",
    AND(D1067="Single Family Residence",OR(X1067="GRR",S1067="Galvanized",T1067="Galvanized",F1067="Lead"),OR(Q1067="No",Q1067="Unknown",Q1067="")),"Tier 3",
    AND(D1067="Single Family Residence",AI1067="Yes",OR(Q1067="No",Q1067="Unknown",Q1067="")),"Tier 4",
    AND(D1067&lt;&gt;"Single Family Residence",OR(X1067="Lead",AK1067="Yes"),OR(Q1067="No",Q1067="Unknown",Q1067="")),"Tier 2",
    OR(Q1067="No",Q1067="Unknown",Q1067=""),"Tier 5",
    Q1067="Yes","No Tier",
    TRUE,"")</f>
        <v/>
      </c>
      <c r="W1067" s="32" t="str">
        <f t="shared" si="48"/>
        <v>Unknown</v>
      </c>
      <c r="X1067" s="32" t="str" cm="1">
        <f t="array" ref="X1067">_xlfn.IFS(
    AND(G1067="",M1067=""), "",
    OR(G1067="Lead", G1067="Lead Lined Galvanized", M1067="Lead", M1067="Lead Lined Galvanized"), "Lead",
    AND(G1067="GRR", M1067="GRR"), "Non-Lead",
    OR(AND(G1067="GRR", M1067=""), AND(G1067="", M1067="GRR")), "Non-Lead",
    AND(G1067&lt;&gt;"GRR", G1067&lt;&gt;"", M1067="GRR", OR(I1067="Yes", I1067="Unknown", I1067="")), "GRR",
    AND(G1067&lt;&gt;"GRR", G1067&lt;&gt;"", M1067="GRR", I1067="No"), "Non-Lead",
    OR(G1067="Unknown", M1067="Unknown"), "Unknown",
    OR(NOT(OR(G1067="Lead", G1067="Lead Lined Galvanized", G1067="GRR", G1067="Unknown")),
       NOT(OR(M1067="Lead", M1067="Lead Lined Galvanized", M1067="GRR", M1067="Unknown"))), "Non-Lead",
    TRUE, ""
)</f>
        <v/>
      </c>
      <c r="Z1067" s="1" t="b">
        <v>0</v>
      </c>
      <c r="AG1067" s="32" t="str" cm="1">
        <f t="array" ref="AG1067">_xlfn.IFS(AH1067="","",AH1067="Yes",IF(ISNUMBER(U1067),IF(U1067&lt;1988,"Yes","No"),"No"),TRUE,"")</f>
        <v/>
      </c>
      <c r="AH1067" s="32" t="str">
        <f t="shared" si="49"/>
        <v/>
      </c>
      <c r="AI1067" s="32" t="str" cm="1">
        <f t="array" ref="AI1067">_xlfn.IFS(AJ1067="","",AJ1067="Yes",IF(ISNUMBER(U1067),IF(U1067&lt;1988,"Yes","No"),"No"),TRUE,"No")</f>
        <v>No</v>
      </c>
      <c r="AJ1067" s="32" t="str" cm="1">
        <f t="array" ref="AJ1067">_xlfn.IFS(AND(S1067="",T1067=""),"",
     OR(S1067="Lead",T1067="Lead"),"No",
     OR(S1067="Non-Lead Copper",T1067="Non-Lead Copper"),"Yes",
     TRUE,"No")</f>
        <v>No</v>
      </c>
      <c r="AK1067" s="32" t="str" cm="1">
        <f t="array" ref="AK1067">_xlfn.IFS(AND(S1067="",T1067=""),"",
     OR(S1067="Lead",T1067="Lead"),"Yes",
     TRUE,"No")</f>
        <v>No</v>
      </c>
    </row>
    <row r="1068" spans="1:37">
      <c r="A1068" s="28">
        <v>1066</v>
      </c>
      <c r="B1068" s="35"/>
      <c r="C1068" s="35"/>
      <c r="D1068" s="3"/>
      <c r="E1068" s="35"/>
      <c r="F1068" s="5" t="s">
        <v>68</v>
      </c>
      <c r="G1068" s="2"/>
      <c r="H1068" s="35"/>
      <c r="I1068" s="35"/>
      <c r="J1068" s="35"/>
      <c r="K1068" s="35"/>
      <c r="L1068" s="2"/>
      <c r="M1068" s="4"/>
      <c r="N1068" s="35"/>
      <c r="O1068" s="35"/>
      <c r="P1068" s="35"/>
      <c r="Q1068" s="35"/>
      <c r="R1068" s="5"/>
      <c r="S1068" s="2" t="s">
        <v>68</v>
      </c>
      <c r="T1068" s="2" t="s">
        <v>68</v>
      </c>
      <c r="U1068" s="36"/>
      <c r="V1068" s="30" t="str" cm="1">
        <f t="array" ref="V1068">_xlfn.IFS(
    D1068="","",
    AND(D1068="Single Family Residence",OR(X1068="Lead",S1068="Lead",T1068="Lead"),OR(Q1068="No",Q1068="Unknown",Q1068="")),"Tier 1",
    AND(D1068="Single Family Residence",OR(X1068="GRR",S1068="Galvanized",T1068="Galvanized",F1068="Lead"),OR(Q1068="No",Q1068="Unknown",Q1068="")),"Tier 3",
    AND(D1068="Single Family Residence",AI1068="Yes",OR(Q1068="No",Q1068="Unknown",Q1068="")),"Tier 4",
    AND(D1068&lt;&gt;"Single Family Residence",OR(X1068="Lead",AK1068="Yes"),OR(Q1068="No",Q1068="Unknown",Q1068="")),"Tier 2",
    OR(Q1068="No",Q1068="Unknown",Q1068=""),"Tier 5",
    Q1068="Yes","No Tier",
    TRUE,"")</f>
        <v/>
      </c>
      <c r="W1068" s="32" t="str">
        <f t="shared" si="48"/>
        <v>Unknown</v>
      </c>
      <c r="X1068" s="32" t="str" cm="1">
        <f t="array" ref="X1068">_xlfn.IFS(
    AND(G1068="",M1068=""), "",
    OR(G1068="Lead", G1068="Lead Lined Galvanized", M1068="Lead", M1068="Lead Lined Galvanized"), "Lead",
    AND(G1068="GRR", M1068="GRR"), "Non-Lead",
    OR(AND(G1068="GRR", M1068=""), AND(G1068="", M1068="GRR")), "Non-Lead",
    AND(G1068&lt;&gt;"GRR", G1068&lt;&gt;"", M1068="GRR", OR(I1068="Yes", I1068="Unknown", I1068="")), "GRR",
    AND(G1068&lt;&gt;"GRR", G1068&lt;&gt;"", M1068="GRR", I1068="No"), "Non-Lead",
    OR(G1068="Unknown", M1068="Unknown"), "Unknown",
    OR(NOT(OR(G1068="Lead", G1068="Lead Lined Galvanized", G1068="GRR", G1068="Unknown")),
       NOT(OR(M1068="Lead", M1068="Lead Lined Galvanized", M1068="GRR", M1068="Unknown"))), "Non-Lead",
    TRUE, ""
)</f>
        <v/>
      </c>
      <c r="Z1068" s="1" t="b">
        <v>0</v>
      </c>
      <c r="AG1068" s="32" t="str" cm="1">
        <f t="array" ref="AG1068">_xlfn.IFS(AH1068="","",AH1068="Yes",IF(ISNUMBER(U1068),IF(U1068&lt;1988,"Yes","No"),"No"),TRUE,"")</f>
        <v/>
      </c>
      <c r="AH1068" s="32" t="str">
        <f t="shared" si="49"/>
        <v/>
      </c>
      <c r="AI1068" s="32" t="str" cm="1">
        <f t="array" ref="AI1068">_xlfn.IFS(AJ1068="","",AJ1068="Yes",IF(ISNUMBER(U1068),IF(U1068&lt;1988,"Yes","No"),"No"),TRUE,"No")</f>
        <v>No</v>
      </c>
      <c r="AJ1068" s="32" t="str" cm="1">
        <f t="array" ref="AJ1068">_xlfn.IFS(AND(S1068="",T1068=""),"",
     OR(S1068="Lead",T1068="Lead"),"No",
     OR(S1068="Non-Lead Copper",T1068="Non-Lead Copper"),"Yes",
     TRUE,"No")</f>
        <v>No</v>
      </c>
      <c r="AK1068" s="32" t="str" cm="1">
        <f t="array" ref="AK1068">_xlfn.IFS(AND(S1068="",T1068=""),"",
     OR(S1068="Lead",T1068="Lead"),"Yes",
     TRUE,"No")</f>
        <v>No</v>
      </c>
    </row>
    <row r="1069" spans="1:37">
      <c r="A1069" s="28">
        <v>1067</v>
      </c>
      <c r="B1069" s="35"/>
      <c r="C1069" s="35"/>
      <c r="D1069" s="3"/>
      <c r="E1069" s="35"/>
      <c r="F1069" s="5" t="s">
        <v>68</v>
      </c>
      <c r="G1069" s="2"/>
      <c r="H1069" s="35"/>
      <c r="I1069" s="35"/>
      <c r="J1069" s="35"/>
      <c r="K1069" s="35"/>
      <c r="L1069" s="2"/>
      <c r="M1069" s="4"/>
      <c r="N1069" s="35"/>
      <c r="O1069" s="35"/>
      <c r="P1069" s="35"/>
      <c r="Q1069" s="35"/>
      <c r="R1069" s="5"/>
      <c r="S1069" s="2" t="s">
        <v>68</v>
      </c>
      <c r="T1069" s="2" t="s">
        <v>68</v>
      </c>
      <c r="U1069" s="36"/>
      <c r="V1069" s="30" t="str" cm="1">
        <f t="array" ref="V1069">_xlfn.IFS(
    D1069="","",
    AND(D1069="Single Family Residence",OR(X1069="Lead",S1069="Lead",T1069="Lead"),OR(Q1069="No",Q1069="Unknown",Q1069="")),"Tier 1",
    AND(D1069="Single Family Residence",OR(X1069="GRR",S1069="Galvanized",T1069="Galvanized",F1069="Lead"),OR(Q1069="No",Q1069="Unknown",Q1069="")),"Tier 3",
    AND(D1069="Single Family Residence",AI1069="Yes",OR(Q1069="No",Q1069="Unknown",Q1069="")),"Tier 4",
    AND(D1069&lt;&gt;"Single Family Residence",OR(X1069="Lead",AK1069="Yes"),OR(Q1069="No",Q1069="Unknown",Q1069="")),"Tier 2",
    OR(Q1069="No",Q1069="Unknown",Q1069=""),"Tier 5",
    Q1069="Yes","No Tier",
    TRUE,"")</f>
        <v/>
      </c>
      <c r="W1069" s="32" t="str">
        <f t="shared" si="48"/>
        <v>Unknown</v>
      </c>
      <c r="X1069" s="32" t="str" cm="1">
        <f t="array" ref="X1069">_xlfn.IFS(
    AND(G1069="",M1069=""), "",
    OR(G1069="Lead", G1069="Lead Lined Galvanized", M1069="Lead", M1069="Lead Lined Galvanized"), "Lead",
    AND(G1069="GRR", M1069="GRR"), "Non-Lead",
    OR(AND(G1069="GRR", M1069=""), AND(G1069="", M1069="GRR")), "Non-Lead",
    AND(G1069&lt;&gt;"GRR", G1069&lt;&gt;"", M1069="GRR", OR(I1069="Yes", I1069="Unknown", I1069="")), "GRR",
    AND(G1069&lt;&gt;"GRR", G1069&lt;&gt;"", M1069="GRR", I1069="No"), "Non-Lead",
    OR(G1069="Unknown", M1069="Unknown"), "Unknown",
    OR(NOT(OR(G1069="Lead", G1069="Lead Lined Galvanized", G1069="GRR", G1069="Unknown")),
       NOT(OR(M1069="Lead", M1069="Lead Lined Galvanized", M1069="GRR", M1069="Unknown"))), "Non-Lead",
    TRUE, ""
)</f>
        <v/>
      </c>
      <c r="Z1069" s="1" t="b">
        <v>0</v>
      </c>
      <c r="AG1069" s="32" t="str" cm="1">
        <f t="array" ref="AG1069">_xlfn.IFS(AH1069="","",AH1069="Yes",IF(ISNUMBER(U1069),IF(U1069&lt;1988,"Yes","No"),"No"),TRUE,"")</f>
        <v/>
      </c>
      <c r="AH1069" s="32" t="str">
        <f t="shared" si="49"/>
        <v/>
      </c>
      <c r="AI1069" s="32" t="str" cm="1">
        <f t="array" ref="AI1069">_xlfn.IFS(AJ1069="","",AJ1069="Yes",IF(ISNUMBER(U1069),IF(U1069&lt;1988,"Yes","No"),"No"),TRUE,"No")</f>
        <v>No</v>
      </c>
      <c r="AJ1069" s="32" t="str" cm="1">
        <f t="array" ref="AJ1069">_xlfn.IFS(AND(S1069="",T1069=""),"",
     OR(S1069="Lead",T1069="Lead"),"No",
     OR(S1069="Non-Lead Copper",T1069="Non-Lead Copper"),"Yes",
     TRUE,"No")</f>
        <v>No</v>
      </c>
      <c r="AK1069" s="32" t="str" cm="1">
        <f t="array" ref="AK1069">_xlfn.IFS(AND(S1069="",T1069=""),"",
     OR(S1069="Lead",T1069="Lead"),"Yes",
     TRUE,"No")</f>
        <v>No</v>
      </c>
    </row>
    <row r="1070" spans="1:37">
      <c r="A1070" s="28">
        <v>1068</v>
      </c>
      <c r="B1070" s="35"/>
      <c r="C1070" s="35"/>
      <c r="D1070" s="3"/>
      <c r="E1070" s="35"/>
      <c r="F1070" s="5" t="s">
        <v>68</v>
      </c>
      <c r="G1070" s="2"/>
      <c r="H1070" s="35"/>
      <c r="I1070" s="35"/>
      <c r="J1070" s="35"/>
      <c r="K1070" s="35"/>
      <c r="L1070" s="2"/>
      <c r="M1070" s="4"/>
      <c r="N1070" s="35"/>
      <c r="O1070" s="35"/>
      <c r="P1070" s="35"/>
      <c r="Q1070" s="35"/>
      <c r="R1070" s="5"/>
      <c r="S1070" s="2" t="s">
        <v>68</v>
      </c>
      <c r="T1070" s="2" t="s">
        <v>68</v>
      </c>
      <c r="U1070" s="36"/>
      <c r="V1070" s="30" t="str" cm="1">
        <f t="array" ref="V1070">_xlfn.IFS(
    D1070="","",
    AND(D1070="Single Family Residence",OR(X1070="Lead",S1070="Lead",T1070="Lead"),OR(Q1070="No",Q1070="Unknown",Q1070="")),"Tier 1",
    AND(D1070="Single Family Residence",OR(X1070="GRR",S1070="Galvanized",T1070="Galvanized",F1070="Lead"),OR(Q1070="No",Q1070="Unknown",Q1070="")),"Tier 3",
    AND(D1070="Single Family Residence",AI1070="Yes",OR(Q1070="No",Q1070="Unknown",Q1070="")),"Tier 4",
    AND(D1070&lt;&gt;"Single Family Residence",OR(X1070="Lead",AK1070="Yes"),OR(Q1070="No",Q1070="Unknown",Q1070="")),"Tier 2",
    OR(Q1070="No",Q1070="Unknown",Q1070=""),"Tier 5",
    Q1070="Yes","No Tier",
    TRUE,"")</f>
        <v/>
      </c>
      <c r="W1070" s="32" t="str">
        <f t="shared" si="48"/>
        <v>Unknown</v>
      </c>
      <c r="X1070" s="32" t="str" cm="1">
        <f t="array" ref="X1070">_xlfn.IFS(
    AND(G1070="",M1070=""), "",
    OR(G1070="Lead", G1070="Lead Lined Galvanized", M1070="Lead", M1070="Lead Lined Galvanized"), "Lead",
    AND(G1070="GRR", M1070="GRR"), "Non-Lead",
    OR(AND(G1070="GRR", M1070=""), AND(G1070="", M1070="GRR")), "Non-Lead",
    AND(G1070&lt;&gt;"GRR", G1070&lt;&gt;"", M1070="GRR", OR(I1070="Yes", I1070="Unknown", I1070="")), "GRR",
    AND(G1070&lt;&gt;"GRR", G1070&lt;&gt;"", M1070="GRR", I1070="No"), "Non-Lead",
    OR(G1070="Unknown", M1070="Unknown"), "Unknown",
    OR(NOT(OR(G1070="Lead", G1070="Lead Lined Galvanized", G1070="GRR", G1070="Unknown")),
       NOT(OR(M1070="Lead", M1070="Lead Lined Galvanized", M1070="GRR", M1070="Unknown"))), "Non-Lead",
    TRUE, ""
)</f>
        <v/>
      </c>
      <c r="Z1070" s="1" t="b">
        <v>0</v>
      </c>
      <c r="AG1070" s="32" t="str" cm="1">
        <f t="array" ref="AG1070">_xlfn.IFS(AH1070="","",AH1070="Yes",IF(ISNUMBER(U1070),IF(U1070&lt;1988,"Yes","No"),"No"),TRUE,"")</f>
        <v/>
      </c>
      <c r="AH1070" s="32" t="str">
        <f t="shared" si="49"/>
        <v/>
      </c>
      <c r="AI1070" s="32" t="str" cm="1">
        <f t="array" ref="AI1070">_xlfn.IFS(AJ1070="","",AJ1070="Yes",IF(ISNUMBER(U1070),IF(U1070&lt;1988,"Yes","No"),"No"),TRUE,"No")</f>
        <v>No</v>
      </c>
      <c r="AJ1070" s="32" t="str" cm="1">
        <f t="array" ref="AJ1070">_xlfn.IFS(AND(S1070="",T1070=""),"",
     OR(S1070="Lead",T1070="Lead"),"No",
     OR(S1070="Non-Lead Copper",T1070="Non-Lead Copper"),"Yes",
     TRUE,"No")</f>
        <v>No</v>
      </c>
      <c r="AK1070" s="32" t="str" cm="1">
        <f t="array" ref="AK1070">_xlfn.IFS(AND(S1070="",T1070=""),"",
     OR(S1070="Lead",T1070="Lead"),"Yes",
     TRUE,"No")</f>
        <v>No</v>
      </c>
    </row>
    <row r="1071" spans="1:37">
      <c r="A1071" s="28">
        <v>1069</v>
      </c>
      <c r="B1071" s="35"/>
      <c r="C1071" s="35"/>
      <c r="D1071" s="3"/>
      <c r="E1071" s="35"/>
      <c r="F1071" s="5" t="s">
        <v>68</v>
      </c>
      <c r="G1071" s="2"/>
      <c r="H1071" s="35"/>
      <c r="I1071" s="35"/>
      <c r="J1071" s="35"/>
      <c r="K1071" s="35"/>
      <c r="L1071" s="2"/>
      <c r="M1071" s="4"/>
      <c r="N1071" s="35"/>
      <c r="O1071" s="35"/>
      <c r="P1071" s="35"/>
      <c r="Q1071" s="35"/>
      <c r="R1071" s="5"/>
      <c r="S1071" s="2" t="s">
        <v>68</v>
      </c>
      <c r="T1071" s="2" t="s">
        <v>68</v>
      </c>
      <c r="U1071" s="36"/>
      <c r="V1071" s="30" t="str" cm="1">
        <f t="array" ref="V1071">_xlfn.IFS(
    D1071="","",
    AND(D1071="Single Family Residence",OR(X1071="Lead",S1071="Lead",T1071="Lead"),OR(Q1071="No",Q1071="Unknown",Q1071="")),"Tier 1",
    AND(D1071="Single Family Residence",OR(X1071="GRR",S1071="Galvanized",T1071="Galvanized",F1071="Lead"),OR(Q1071="No",Q1071="Unknown",Q1071="")),"Tier 3",
    AND(D1071="Single Family Residence",AI1071="Yes",OR(Q1071="No",Q1071="Unknown",Q1071="")),"Tier 4",
    AND(D1071&lt;&gt;"Single Family Residence",OR(X1071="Lead",AK1071="Yes"),OR(Q1071="No",Q1071="Unknown",Q1071="")),"Tier 2",
    OR(Q1071="No",Q1071="Unknown",Q1071=""),"Tier 5",
    Q1071="Yes","No Tier",
    TRUE,"")</f>
        <v/>
      </c>
      <c r="W1071" s="32" t="str">
        <f t="shared" si="48"/>
        <v>Unknown</v>
      </c>
      <c r="X1071" s="32" t="str" cm="1">
        <f t="array" ref="X1071">_xlfn.IFS(
    AND(G1071="",M1071=""), "",
    OR(G1071="Lead", G1071="Lead Lined Galvanized", M1071="Lead", M1071="Lead Lined Galvanized"), "Lead",
    AND(G1071="GRR", M1071="GRR"), "Non-Lead",
    OR(AND(G1071="GRR", M1071=""), AND(G1071="", M1071="GRR")), "Non-Lead",
    AND(G1071&lt;&gt;"GRR", G1071&lt;&gt;"", M1071="GRR", OR(I1071="Yes", I1071="Unknown", I1071="")), "GRR",
    AND(G1071&lt;&gt;"GRR", G1071&lt;&gt;"", M1071="GRR", I1071="No"), "Non-Lead",
    OR(G1071="Unknown", M1071="Unknown"), "Unknown",
    OR(NOT(OR(G1071="Lead", G1071="Lead Lined Galvanized", G1071="GRR", G1071="Unknown")),
       NOT(OR(M1071="Lead", M1071="Lead Lined Galvanized", M1071="GRR", M1071="Unknown"))), "Non-Lead",
    TRUE, ""
)</f>
        <v/>
      </c>
      <c r="Z1071" s="1" t="b">
        <v>0</v>
      </c>
      <c r="AG1071" s="32" t="str" cm="1">
        <f t="array" ref="AG1071">_xlfn.IFS(AH1071="","",AH1071="Yes",IF(ISNUMBER(U1071),IF(U1071&lt;1988,"Yes","No"),"No"),TRUE,"")</f>
        <v/>
      </c>
      <c r="AH1071" s="32" t="str">
        <f t="shared" si="49"/>
        <v/>
      </c>
      <c r="AI1071" s="32" t="str" cm="1">
        <f t="array" ref="AI1071">_xlfn.IFS(AJ1071="","",AJ1071="Yes",IF(ISNUMBER(U1071),IF(U1071&lt;1988,"Yes","No"),"No"),TRUE,"No")</f>
        <v>No</v>
      </c>
      <c r="AJ1071" s="32" t="str" cm="1">
        <f t="array" ref="AJ1071">_xlfn.IFS(AND(S1071="",T1071=""),"",
     OR(S1071="Lead",T1071="Lead"),"No",
     OR(S1071="Non-Lead Copper",T1071="Non-Lead Copper"),"Yes",
     TRUE,"No")</f>
        <v>No</v>
      </c>
      <c r="AK1071" s="32" t="str" cm="1">
        <f t="array" ref="AK1071">_xlfn.IFS(AND(S1071="",T1071=""),"",
     OR(S1071="Lead",T1071="Lead"),"Yes",
     TRUE,"No")</f>
        <v>No</v>
      </c>
    </row>
    <row r="1072" spans="1:37">
      <c r="A1072" s="28">
        <v>1070</v>
      </c>
      <c r="B1072" s="35"/>
      <c r="C1072" s="35"/>
      <c r="D1072" s="3"/>
      <c r="E1072" s="35"/>
      <c r="F1072" s="5" t="s">
        <v>68</v>
      </c>
      <c r="G1072" s="2"/>
      <c r="H1072" s="35"/>
      <c r="I1072" s="35"/>
      <c r="J1072" s="35"/>
      <c r="K1072" s="35"/>
      <c r="L1072" s="2"/>
      <c r="M1072" s="4"/>
      <c r="N1072" s="35"/>
      <c r="O1072" s="35"/>
      <c r="P1072" s="35"/>
      <c r="Q1072" s="35"/>
      <c r="R1072" s="5"/>
      <c r="S1072" s="2" t="s">
        <v>68</v>
      </c>
      <c r="T1072" s="2" t="s">
        <v>68</v>
      </c>
      <c r="U1072" s="36"/>
      <c r="V1072" s="30" t="str" cm="1">
        <f t="array" ref="V1072">_xlfn.IFS(
    D1072="","",
    AND(D1072="Single Family Residence",OR(X1072="Lead",S1072="Lead",T1072="Lead"),OR(Q1072="No",Q1072="Unknown",Q1072="")),"Tier 1",
    AND(D1072="Single Family Residence",OR(X1072="GRR",S1072="Galvanized",T1072="Galvanized",F1072="Lead"),OR(Q1072="No",Q1072="Unknown",Q1072="")),"Tier 3",
    AND(D1072="Single Family Residence",AI1072="Yes",OR(Q1072="No",Q1072="Unknown",Q1072="")),"Tier 4",
    AND(D1072&lt;&gt;"Single Family Residence",OR(X1072="Lead",AK1072="Yes"),OR(Q1072="No",Q1072="Unknown",Q1072="")),"Tier 2",
    OR(Q1072="No",Q1072="Unknown",Q1072=""),"Tier 5",
    Q1072="Yes","No Tier",
    TRUE,"")</f>
        <v/>
      </c>
      <c r="W1072" s="32" t="str">
        <f t="shared" si="48"/>
        <v>Unknown</v>
      </c>
      <c r="X1072" s="32" t="str" cm="1">
        <f t="array" ref="X1072">_xlfn.IFS(
    AND(G1072="",M1072=""), "",
    OR(G1072="Lead", G1072="Lead Lined Galvanized", M1072="Lead", M1072="Lead Lined Galvanized"), "Lead",
    AND(G1072="GRR", M1072="GRR"), "Non-Lead",
    OR(AND(G1072="GRR", M1072=""), AND(G1072="", M1072="GRR")), "Non-Lead",
    AND(G1072&lt;&gt;"GRR", G1072&lt;&gt;"", M1072="GRR", OR(I1072="Yes", I1072="Unknown", I1072="")), "GRR",
    AND(G1072&lt;&gt;"GRR", G1072&lt;&gt;"", M1072="GRR", I1072="No"), "Non-Lead",
    OR(G1072="Unknown", M1072="Unknown"), "Unknown",
    OR(NOT(OR(G1072="Lead", G1072="Lead Lined Galvanized", G1072="GRR", G1072="Unknown")),
       NOT(OR(M1072="Lead", M1072="Lead Lined Galvanized", M1072="GRR", M1072="Unknown"))), "Non-Lead",
    TRUE, ""
)</f>
        <v/>
      </c>
      <c r="Z1072" s="1" t="b">
        <v>0</v>
      </c>
      <c r="AG1072" s="32" t="str" cm="1">
        <f t="array" ref="AG1072">_xlfn.IFS(AH1072="","",AH1072="Yes",IF(ISNUMBER(U1072),IF(U1072&lt;1988,"Yes","No"),"No"),TRUE,"")</f>
        <v/>
      </c>
      <c r="AH1072" s="32" t="str">
        <f t="shared" si="49"/>
        <v/>
      </c>
      <c r="AI1072" s="32" t="str" cm="1">
        <f t="array" ref="AI1072">_xlfn.IFS(AJ1072="","",AJ1072="Yes",IF(ISNUMBER(U1072),IF(U1072&lt;1988,"Yes","No"),"No"),TRUE,"No")</f>
        <v>No</v>
      </c>
      <c r="AJ1072" s="32" t="str" cm="1">
        <f t="array" ref="AJ1072">_xlfn.IFS(AND(S1072="",T1072=""),"",
     OR(S1072="Lead",T1072="Lead"),"No",
     OR(S1072="Non-Lead Copper",T1072="Non-Lead Copper"),"Yes",
     TRUE,"No")</f>
        <v>No</v>
      </c>
      <c r="AK1072" s="32" t="str" cm="1">
        <f t="array" ref="AK1072">_xlfn.IFS(AND(S1072="",T1072=""),"",
     OR(S1072="Lead",T1072="Lead"),"Yes",
     TRUE,"No")</f>
        <v>No</v>
      </c>
    </row>
    <row r="1073" spans="1:37">
      <c r="A1073" s="28">
        <v>1071</v>
      </c>
      <c r="B1073" s="35"/>
      <c r="C1073" s="35"/>
      <c r="D1073" s="3"/>
      <c r="E1073" s="35"/>
      <c r="F1073" s="5" t="s">
        <v>68</v>
      </c>
      <c r="G1073" s="2"/>
      <c r="H1073" s="35"/>
      <c r="I1073" s="35"/>
      <c r="J1073" s="35"/>
      <c r="K1073" s="35"/>
      <c r="L1073" s="2"/>
      <c r="M1073" s="4"/>
      <c r="N1073" s="35"/>
      <c r="O1073" s="35"/>
      <c r="P1073" s="35"/>
      <c r="Q1073" s="35"/>
      <c r="R1073" s="5"/>
      <c r="S1073" s="2" t="s">
        <v>68</v>
      </c>
      <c r="T1073" s="2" t="s">
        <v>68</v>
      </c>
      <c r="U1073" s="36"/>
      <c r="V1073" s="30" t="str" cm="1">
        <f t="array" ref="V1073">_xlfn.IFS(
    D1073="","",
    AND(D1073="Single Family Residence",OR(X1073="Lead",S1073="Lead",T1073="Lead"),OR(Q1073="No",Q1073="Unknown",Q1073="")),"Tier 1",
    AND(D1073="Single Family Residence",OR(X1073="GRR",S1073="Galvanized",T1073="Galvanized",F1073="Lead"),OR(Q1073="No",Q1073="Unknown",Q1073="")),"Tier 3",
    AND(D1073="Single Family Residence",AI1073="Yes",OR(Q1073="No",Q1073="Unknown",Q1073="")),"Tier 4",
    AND(D1073&lt;&gt;"Single Family Residence",OR(X1073="Lead",AK1073="Yes"),OR(Q1073="No",Q1073="Unknown",Q1073="")),"Tier 2",
    OR(Q1073="No",Q1073="Unknown",Q1073=""),"Tier 5",
    Q1073="Yes","No Tier",
    TRUE,"")</f>
        <v/>
      </c>
      <c r="W1073" s="32" t="str">
        <f t="shared" si="48"/>
        <v>Unknown</v>
      </c>
      <c r="X1073" s="32" t="str" cm="1">
        <f t="array" ref="X1073">_xlfn.IFS(
    AND(G1073="",M1073=""), "",
    OR(G1073="Lead", G1073="Lead Lined Galvanized", M1073="Lead", M1073="Lead Lined Galvanized"), "Lead",
    AND(G1073="GRR", M1073="GRR"), "Non-Lead",
    OR(AND(G1073="GRR", M1073=""), AND(G1073="", M1073="GRR")), "Non-Lead",
    AND(G1073&lt;&gt;"GRR", G1073&lt;&gt;"", M1073="GRR", OR(I1073="Yes", I1073="Unknown", I1073="")), "GRR",
    AND(G1073&lt;&gt;"GRR", G1073&lt;&gt;"", M1073="GRR", I1073="No"), "Non-Lead",
    OR(G1073="Unknown", M1073="Unknown"), "Unknown",
    OR(NOT(OR(G1073="Lead", G1073="Lead Lined Galvanized", G1073="GRR", G1073="Unknown")),
       NOT(OR(M1073="Lead", M1073="Lead Lined Galvanized", M1073="GRR", M1073="Unknown"))), "Non-Lead",
    TRUE, ""
)</f>
        <v/>
      </c>
      <c r="Z1073" s="1" t="b">
        <v>0</v>
      </c>
      <c r="AG1073" s="32" t="str" cm="1">
        <f t="array" ref="AG1073">_xlfn.IFS(AH1073="","",AH1073="Yes",IF(ISNUMBER(U1073),IF(U1073&lt;1988,"Yes","No"),"No"),TRUE,"")</f>
        <v/>
      </c>
      <c r="AH1073" s="32" t="str">
        <f t="shared" si="49"/>
        <v/>
      </c>
      <c r="AI1073" s="32" t="str" cm="1">
        <f t="array" ref="AI1073">_xlfn.IFS(AJ1073="","",AJ1073="Yes",IF(ISNUMBER(U1073),IF(U1073&lt;1988,"Yes","No"),"No"),TRUE,"No")</f>
        <v>No</v>
      </c>
      <c r="AJ1073" s="32" t="str" cm="1">
        <f t="array" ref="AJ1073">_xlfn.IFS(AND(S1073="",T1073=""),"",
     OR(S1073="Lead",T1073="Lead"),"No",
     OR(S1073="Non-Lead Copper",T1073="Non-Lead Copper"),"Yes",
     TRUE,"No")</f>
        <v>No</v>
      </c>
      <c r="AK1073" s="32" t="str" cm="1">
        <f t="array" ref="AK1073">_xlfn.IFS(AND(S1073="",T1073=""),"",
     OR(S1073="Lead",T1073="Lead"),"Yes",
     TRUE,"No")</f>
        <v>No</v>
      </c>
    </row>
    <row r="1074" spans="1:37">
      <c r="A1074" s="28">
        <v>1072</v>
      </c>
      <c r="B1074" s="35"/>
      <c r="C1074" s="35"/>
      <c r="D1074" s="3"/>
      <c r="E1074" s="35"/>
      <c r="F1074" s="5" t="s">
        <v>68</v>
      </c>
      <c r="G1074" s="2"/>
      <c r="H1074" s="35"/>
      <c r="I1074" s="35"/>
      <c r="J1074" s="35"/>
      <c r="K1074" s="35"/>
      <c r="L1074" s="2"/>
      <c r="M1074" s="4"/>
      <c r="N1074" s="35"/>
      <c r="O1074" s="35"/>
      <c r="P1074" s="35"/>
      <c r="Q1074" s="35"/>
      <c r="R1074" s="5"/>
      <c r="S1074" s="2" t="s">
        <v>68</v>
      </c>
      <c r="T1074" s="2" t="s">
        <v>68</v>
      </c>
      <c r="U1074" s="36"/>
      <c r="V1074" s="30" t="str" cm="1">
        <f t="array" ref="V1074">_xlfn.IFS(
    D1074="","",
    AND(D1074="Single Family Residence",OR(X1074="Lead",S1074="Lead",T1074="Lead"),OR(Q1074="No",Q1074="Unknown",Q1074="")),"Tier 1",
    AND(D1074="Single Family Residence",OR(X1074="GRR",S1074="Galvanized",T1074="Galvanized",F1074="Lead"),OR(Q1074="No",Q1074="Unknown",Q1074="")),"Tier 3",
    AND(D1074="Single Family Residence",AI1074="Yes",OR(Q1074="No",Q1074="Unknown",Q1074="")),"Tier 4",
    AND(D1074&lt;&gt;"Single Family Residence",OR(X1074="Lead",AK1074="Yes"),OR(Q1074="No",Q1074="Unknown",Q1074="")),"Tier 2",
    OR(Q1074="No",Q1074="Unknown",Q1074=""),"Tier 5",
    Q1074="Yes","No Tier",
    TRUE,"")</f>
        <v/>
      </c>
      <c r="W1074" s="32" t="str">
        <f t="shared" si="48"/>
        <v>Unknown</v>
      </c>
      <c r="X1074" s="32" t="str" cm="1">
        <f t="array" ref="X1074">_xlfn.IFS(
    AND(G1074="",M1074=""), "",
    OR(G1074="Lead", G1074="Lead Lined Galvanized", M1074="Lead", M1074="Lead Lined Galvanized"), "Lead",
    AND(G1074="GRR", M1074="GRR"), "Non-Lead",
    OR(AND(G1074="GRR", M1074=""), AND(G1074="", M1074="GRR")), "Non-Lead",
    AND(G1074&lt;&gt;"GRR", G1074&lt;&gt;"", M1074="GRR", OR(I1074="Yes", I1074="Unknown", I1074="")), "GRR",
    AND(G1074&lt;&gt;"GRR", G1074&lt;&gt;"", M1074="GRR", I1074="No"), "Non-Lead",
    OR(G1074="Unknown", M1074="Unknown"), "Unknown",
    OR(NOT(OR(G1074="Lead", G1074="Lead Lined Galvanized", G1074="GRR", G1074="Unknown")),
       NOT(OR(M1074="Lead", M1074="Lead Lined Galvanized", M1074="GRR", M1074="Unknown"))), "Non-Lead",
    TRUE, ""
)</f>
        <v/>
      </c>
      <c r="Z1074" s="1" t="b">
        <v>0</v>
      </c>
      <c r="AG1074" s="32" t="str" cm="1">
        <f t="array" ref="AG1074">_xlfn.IFS(AH1074="","",AH1074="Yes",IF(ISNUMBER(U1074),IF(U1074&lt;1988,"Yes","No"),"No"),TRUE,"")</f>
        <v/>
      </c>
      <c r="AH1074" s="32" t="str">
        <f t="shared" si="49"/>
        <v/>
      </c>
      <c r="AI1074" s="32" t="str" cm="1">
        <f t="array" ref="AI1074">_xlfn.IFS(AJ1074="","",AJ1074="Yes",IF(ISNUMBER(U1074),IF(U1074&lt;1988,"Yes","No"),"No"),TRUE,"No")</f>
        <v>No</v>
      </c>
      <c r="AJ1074" s="32" t="str" cm="1">
        <f t="array" ref="AJ1074">_xlfn.IFS(AND(S1074="",T1074=""),"",
     OR(S1074="Lead",T1074="Lead"),"No",
     OR(S1074="Non-Lead Copper",T1074="Non-Lead Copper"),"Yes",
     TRUE,"No")</f>
        <v>No</v>
      </c>
      <c r="AK1074" s="32" t="str" cm="1">
        <f t="array" ref="AK1074">_xlfn.IFS(AND(S1074="",T1074=""),"",
     OR(S1074="Lead",T1074="Lead"),"Yes",
     TRUE,"No")</f>
        <v>No</v>
      </c>
    </row>
    <row r="1075" spans="1:37">
      <c r="A1075" s="28">
        <v>1073</v>
      </c>
      <c r="B1075" s="35"/>
      <c r="C1075" s="35"/>
      <c r="D1075" s="3"/>
      <c r="E1075" s="35"/>
      <c r="F1075" s="5" t="s">
        <v>68</v>
      </c>
      <c r="G1075" s="2"/>
      <c r="H1075" s="35"/>
      <c r="I1075" s="35"/>
      <c r="J1075" s="35"/>
      <c r="K1075" s="35"/>
      <c r="L1075" s="2"/>
      <c r="M1075" s="4"/>
      <c r="N1075" s="35"/>
      <c r="O1075" s="35"/>
      <c r="P1075" s="35"/>
      <c r="Q1075" s="35"/>
      <c r="R1075" s="5"/>
      <c r="S1075" s="2" t="s">
        <v>68</v>
      </c>
      <c r="T1075" s="2" t="s">
        <v>68</v>
      </c>
      <c r="U1075" s="36"/>
      <c r="V1075" s="30" t="str" cm="1">
        <f t="array" ref="V1075">_xlfn.IFS(
    D1075="","",
    AND(D1075="Single Family Residence",OR(X1075="Lead",S1075="Lead",T1075="Lead"),OR(Q1075="No",Q1075="Unknown",Q1075="")),"Tier 1",
    AND(D1075="Single Family Residence",OR(X1075="GRR",S1075="Galvanized",T1075="Galvanized",F1075="Lead"),OR(Q1075="No",Q1075="Unknown",Q1075="")),"Tier 3",
    AND(D1075="Single Family Residence",AI1075="Yes",OR(Q1075="No",Q1075="Unknown",Q1075="")),"Tier 4",
    AND(D1075&lt;&gt;"Single Family Residence",OR(X1075="Lead",AK1075="Yes"),OR(Q1075="No",Q1075="Unknown",Q1075="")),"Tier 2",
    OR(Q1075="No",Q1075="Unknown",Q1075=""),"Tier 5",
    Q1075="Yes","No Tier",
    TRUE,"")</f>
        <v/>
      </c>
      <c r="W1075" s="32" t="str">
        <f t="shared" si="48"/>
        <v>Unknown</v>
      </c>
      <c r="X1075" s="32" t="str" cm="1">
        <f t="array" ref="X1075">_xlfn.IFS(
    AND(G1075="",M1075=""), "",
    OR(G1075="Lead", G1075="Lead Lined Galvanized", M1075="Lead", M1075="Lead Lined Galvanized"), "Lead",
    AND(G1075="GRR", M1075="GRR"), "Non-Lead",
    OR(AND(G1075="GRR", M1075=""), AND(G1075="", M1075="GRR")), "Non-Lead",
    AND(G1075&lt;&gt;"GRR", G1075&lt;&gt;"", M1075="GRR", OR(I1075="Yes", I1075="Unknown", I1075="")), "GRR",
    AND(G1075&lt;&gt;"GRR", G1075&lt;&gt;"", M1075="GRR", I1075="No"), "Non-Lead",
    OR(G1075="Unknown", M1075="Unknown"), "Unknown",
    OR(NOT(OR(G1075="Lead", G1075="Lead Lined Galvanized", G1075="GRR", G1075="Unknown")),
       NOT(OR(M1075="Lead", M1075="Lead Lined Galvanized", M1075="GRR", M1075="Unknown"))), "Non-Lead",
    TRUE, ""
)</f>
        <v/>
      </c>
      <c r="Z1075" s="1" t="b">
        <v>0</v>
      </c>
      <c r="AG1075" s="32" t="str" cm="1">
        <f t="array" ref="AG1075">_xlfn.IFS(AH1075="","",AH1075="Yes",IF(ISNUMBER(U1075),IF(U1075&lt;1988,"Yes","No"),"No"),TRUE,"")</f>
        <v/>
      </c>
      <c r="AH1075" s="32" t="str">
        <f t="shared" si="49"/>
        <v/>
      </c>
      <c r="AI1075" s="32" t="str" cm="1">
        <f t="array" ref="AI1075">_xlfn.IFS(AJ1075="","",AJ1075="Yes",IF(ISNUMBER(U1075),IF(U1075&lt;1988,"Yes","No"),"No"),TRUE,"No")</f>
        <v>No</v>
      </c>
      <c r="AJ1075" s="32" t="str" cm="1">
        <f t="array" ref="AJ1075">_xlfn.IFS(AND(S1075="",T1075=""),"",
     OR(S1075="Lead",T1075="Lead"),"No",
     OR(S1075="Non-Lead Copper",T1075="Non-Lead Copper"),"Yes",
     TRUE,"No")</f>
        <v>No</v>
      </c>
      <c r="AK1075" s="32" t="str" cm="1">
        <f t="array" ref="AK1075">_xlfn.IFS(AND(S1075="",T1075=""),"",
     OR(S1075="Lead",T1075="Lead"),"Yes",
     TRUE,"No")</f>
        <v>No</v>
      </c>
    </row>
    <row r="1076" spans="1:37">
      <c r="A1076" s="28">
        <v>1074</v>
      </c>
      <c r="B1076" s="35"/>
      <c r="C1076" s="35"/>
      <c r="D1076" s="3"/>
      <c r="E1076" s="35"/>
      <c r="F1076" s="5" t="s">
        <v>68</v>
      </c>
      <c r="G1076" s="2"/>
      <c r="H1076" s="35"/>
      <c r="I1076" s="35"/>
      <c r="J1076" s="35"/>
      <c r="K1076" s="35"/>
      <c r="L1076" s="2"/>
      <c r="M1076" s="4"/>
      <c r="N1076" s="35"/>
      <c r="O1076" s="35"/>
      <c r="P1076" s="35"/>
      <c r="Q1076" s="35"/>
      <c r="R1076" s="5"/>
      <c r="S1076" s="2" t="s">
        <v>68</v>
      </c>
      <c r="T1076" s="2" t="s">
        <v>68</v>
      </c>
      <c r="U1076" s="36"/>
      <c r="V1076" s="30" t="str" cm="1">
        <f t="array" ref="V1076">_xlfn.IFS(
    D1076="","",
    AND(D1076="Single Family Residence",OR(X1076="Lead",S1076="Lead",T1076="Lead"),OR(Q1076="No",Q1076="Unknown",Q1076="")),"Tier 1",
    AND(D1076="Single Family Residence",OR(X1076="GRR",S1076="Galvanized",T1076="Galvanized",F1076="Lead"),OR(Q1076="No",Q1076="Unknown",Q1076="")),"Tier 3",
    AND(D1076="Single Family Residence",AI1076="Yes",OR(Q1076="No",Q1076="Unknown",Q1076="")),"Tier 4",
    AND(D1076&lt;&gt;"Single Family Residence",OR(X1076="Lead",AK1076="Yes"),OR(Q1076="No",Q1076="Unknown",Q1076="")),"Tier 2",
    OR(Q1076="No",Q1076="Unknown",Q1076=""),"Tier 5",
    Q1076="Yes","No Tier",
    TRUE,"")</f>
        <v/>
      </c>
      <c r="W1076" s="32" t="str">
        <f t="shared" si="48"/>
        <v>Unknown</v>
      </c>
      <c r="X1076" s="32" t="str" cm="1">
        <f t="array" ref="X1076">_xlfn.IFS(
    AND(G1076="",M1076=""), "",
    OR(G1076="Lead", G1076="Lead Lined Galvanized", M1076="Lead", M1076="Lead Lined Galvanized"), "Lead",
    AND(G1076="GRR", M1076="GRR"), "Non-Lead",
    OR(AND(G1076="GRR", M1076=""), AND(G1076="", M1076="GRR")), "Non-Lead",
    AND(G1076&lt;&gt;"GRR", G1076&lt;&gt;"", M1076="GRR", OR(I1076="Yes", I1076="Unknown", I1076="")), "GRR",
    AND(G1076&lt;&gt;"GRR", G1076&lt;&gt;"", M1076="GRR", I1076="No"), "Non-Lead",
    OR(G1076="Unknown", M1076="Unknown"), "Unknown",
    OR(NOT(OR(G1076="Lead", G1076="Lead Lined Galvanized", G1076="GRR", G1076="Unknown")),
       NOT(OR(M1076="Lead", M1076="Lead Lined Galvanized", M1076="GRR", M1076="Unknown"))), "Non-Lead",
    TRUE, ""
)</f>
        <v/>
      </c>
      <c r="Z1076" s="1" t="b">
        <v>0</v>
      </c>
      <c r="AG1076" s="32" t="str" cm="1">
        <f t="array" ref="AG1076">_xlfn.IFS(AH1076="","",AH1076="Yes",IF(ISNUMBER(U1076),IF(U1076&lt;1988,"Yes","No"),"No"),TRUE,"")</f>
        <v/>
      </c>
      <c r="AH1076" s="32" t="str">
        <f t="shared" si="49"/>
        <v/>
      </c>
      <c r="AI1076" s="32" t="str" cm="1">
        <f t="array" ref="AI1076">_xlfn.IFS(AJ1076="","",AJ1076="Yes",IF(ISNUMBER(U1076),IF(U1076&lt;1988,"Yes","No"),"No"),TRUE,"No")</f>
        <v>No</v>
      </c>
      <c r="AJ1076" s="32" t="str" cm="1">
        <f t="array" ref="AJ1076">_xlfn.IFS(AND(S1076="",T1076=""),"",
     OR(S1076="Lead",T1076="Lead"),"No",
     OR(S1076="Non-Lead Copper",T1076="Non-Lead Copper"),"Yes",
     TRUE,"No")</f>
        <v>No</v>
      </c>
      <c r="AK1076" s="32" t="str" cm="1">
        <f t="array" ref="AK1076">_xlfn.IFS(AND(S1076="",T1076=""),"",
     OR(S1076="Lead",T1076="Lead"),"Yes",
     TRUE,"No")</f>
        <v>No</v>
      </c>
    </row>
    <row r="1077" spans="1:37">
      <c r="A1077" s="28">
        <v>1075</v>
      </c>
      <c r="B1077" s="35"/>
      <c r="C1077" s="35"/>
      <c r="D1077" s="3"/>
      <c r="E1077" s="35"/>
      <c r="F1077" s="5" t="s">
        <v>68</v>
      </c>
      <c r="G1077" s="2"/>
      <c r="H1077" s="35"/>
      <c r="I1077" s="35"/>
      <c r="J1077" s="35"/>
      <c r="K1077" s="35"/>
      <c r="L1077" s="2"/>
      <c r="M1077" s="4"/>
      <c r="N1077" s="35"/>
      <c r="O1077" s="35"/>
      <c r="P1077" s="35"/>
      <c r="Q1077" s="35"/>
      <c r="R1077" s="5"/>
      <c r="S1077" s="2" t="s">
        <v>68</v>
      </c>
      <c r="T1077" s="2" t="s">
        <v>68</v>
      </c>
      <c r="U1077" s="36"/>
      <c r="V1077" s="30" t="str" cm="1">
        <f t="array" ref="V1077">_xlfn.IFS(
    D1077="","",
    AND(D1077="Single Family Residence",OR(X1077="Lead",S1077="Lead",T1077="Lead"),OR(Q1077="No",Q1077="Unknown",Q1077="")),"Tier 1",
    AND(D1077="Single Family Residence",OR(X1077="GRR",S1077="Galvanized",T1077="Galvanized",F1077="Lead"),OR(Q1077="No",Q1077="Unknown",Q1077="")),"Tier 3",
    AND(D1077="Single Family Residence",AI1077="Yes",OR(Q1077="No",Q1077="Unknown",Q1077="")),"Tier 4",
    AND(D1077&lt;&gt;"Single Family Residence",OR(X1077="Lead",AK1077="Yes"),OR(Q1077="No",Q1077="Unknown",Q1077="")),"Tier 2",
    OR(Q1077="No",Q1077="Unknown",Q1077=""),"Tier 5",
    Q1077="Yes","No Tier",
    TRUE,"")</f>
        <v/>
      </c>
      <c r="W1077" s="32" t="str">
        <f t="shared" si="48"/>
        <v>Unknown</v>
      </c>
      <c r="X1077" s="32" t="str" cm="1">
        <f t="array" ref="X1077">_xlfn.IFS(
    AND(G1077="",M1077=""), "",
    OR(G1077="Lead", G1077="Lead Lined Galvanized", M1077="Lead", M1077="Lead Lined Galvanized"), "Lead",
    AND(G1077="GRR", M1077="GRR"), "Non-Lead",
    OR(AND(G1077="GRR", M1077=""), AND(G1077="", M1077="GRR")), "Non-Lead",
    AND(G1077&lt;&gt;"GRR", G1077&lt;&gt;"", M1077="GRR", OR(I1077="Yes", I1077="Unknown", I1077="")), "GRR",
    AND(G1077&lt;&gt;"GRR", G1077&lt;&gt;"", M1077="GRR", I1077="No"), "Non-Lead",
    OR(G1077="Unknown", M1077="Unknown"), "Unknown",
    OR(NOT(OR(G1077="Lead", G1077="Lead Lined Galvanized", G1077="GRR", G1077="Unknown")),
       NOT(OR(M1077="Lead", M1077="Lead Lined Galvanized", M1077="GRR", M1077="Unknown"))), "Non-Lead",
    TRUE, ""
)</f>
        <v/>
      </c>
      <c r="Z1077" s="1" t="b">
        <v>0</v>
      </c>
      <c r="AG1077" s="32" t="str" cm="1">
        <f t="array" ref="AG1077">_xlfn.IFS(AH1077="","",AH1077="Yes",IF(ISNUMBER(U1077),IF(U1077&lt;1988,"Yes","No"),"No"),TRUE,"")</f>
        <v/>
      </c>
      <c r="AH1077" s="32" t="str">
        <f t="shared" si="49"/>
        <v/>
      </c>
      <c r="AI1077" s="32" t="str" cm="1">
        <f t="array" ref="AI1077">_xlfn.IFS(AJ1077="","",AJ1077="Yes",IF(ISNUMBER(U1077),IF(U1077&lt;1988,"Yes","No"),"No"),TRUE,"No")</f>
        <v>No</v>
      </c>
      <c r="AJ1077" s="32" t="str" cm="1">
        <f t="array" ref="AJ1077">_xlfn.IFS(AND(S1077="",T1077=""),"",
     OR(S1077="Lead",T1077="Lead"),"No",
     OR(S1077="Non-Lead Copper",T1077="Non-Lead Copper"),"Yes",
     TRUE,"No")</f>
        <v>No</v>
      </c>
      <c r="AK1077" s="32" t="str" cm="1">
        <f t="array" ref="AK1077">_xlfn.IFS(AND(S1077="",T1077=""),"",
     OR(S1077="Lead",T1077="Lead"),"Yes",
     TRUE,"No")</f>
        <v>No</v>
      </c>
    </row>
    <row r="1078" spans="1:37">
      <c r="A1078" s="28">
        <v>1076</v>
      </c>
      <c r="B1078" s="35"/>
      <c r="C1078" s="35"/>
      <c r="D1078" s="3"/>
      <c r="E1078" s="35"/>
      <c r="F1078" s="5" t="s">
        <v>68</v>
      </c>
      <c r="G1078" s="2"/>
      <c r="H1078" s="35"/>
      <c r="I1078" s="35"/>
      <c r="J1078" s="35"/>
      <c r="K1078" s="35"/>
      <c r="L1078" s="2"/>
      <c r="M1078" s="4"/>
      <c r="N1078" s="35"/>
      <c r="O1078" s="35"/>
      <c r="P1078" s="35"/>
      <c r="Q1078" s="35"/>
      <c r="R1078" s="5"/>
      <c r="S1078" s="2" t="s">
        <v>68</v>
      </c>
      <c r="T1078" s="2" t="s">
        <v>68</v>
      </c>
      <c r="U1078" s="36"/>
      <c r="V1078" s="30" t="str" cm="1">
        <f t="array" ref="V1078">_xlfn.IFS(
    D1078="","",
    AND(D1078="Single Family Residence",OR(X1078="Lead",S1078="Lead",T1078="Lead"),OR(Q1078="No",Q1078="Unknown",Q1078="")),"Tier 1",
    AND(D1078="Single Family Residence",OR(X1078="GRR",S1078="Galvanized",T1078="Galvanized",F1078="Lead"),OR(Q1078="No",Q1078="Unknown",Q1078="")),"Tier 3",
    AND(D1078="Single Family Residence",AI1078="Yes",OR(Q1078="No",Q1078="Unknown",Q1078="")),"Tier 4",
    AND(D1078&lt;&gt;"Single Family Residence",OR(X1078="Lead",AK1078="Yes"),OR(Q1078="No",Q1078="Unknown",Q1078="")),"Tier 2",
    OR(Q1078="No",Q1078="Unknown",Q1078=""),"Tier 5",
    Q1078="Yes","No Tier",
    TRUE,"")</f>
        <v/>
      </c>
      <c r="W1078" s="32" t="str">
        <f t="shared" si="48"/>
        <v>Unknown</v>
      </c>
      <c r="X1078" s="32" t="str" cm="1">
        <f t="array" ref="X1078">_xlfn.IFS(
    AND(G1078="",M1078=""), "",
    OR(G1078="Lead", G1078="Lead Lined Galvanized", M1078="Lead", M1078="Lead Lined Galvanized"), "Lead",
    AND(G1078="GRR", M1078="GRR"), "Non-Lead",
    OR(AND(G1078="GRR", M1078=""), AND(G1078="", M1078="GRR")), "Non-Lead",
    AND(G1078&lt;&gt;"GRR", G1078&lt;&gt;"", M1078="GRR", OR(I1078="Yes", I1078="Unknown", I1078="")), "GRR",
    AND(G1078&lt;&gt;"GRR", G1078&lt;&gt;"", M1078="GRR", I1078="No"), "Non-Lead",
    OR(G1078="Unknown", M1078="Unknown"), "Unknown",
    OR(NOT(OR(G1078="Lead", G1078="Lead Lined Galvanized", G1078="GRR", G1078="Unknown")),
       NOT(OR(M1078="Lead", M1078="Lead Lined Galvanized", M1078="GRR", M1078="Unknown"))), "Non-Lead",
    TRUE, ""
)</f>
        <v/>
      </c>
      <c r="Z1078" s="1" t="b">
        <v>0</v>
      </c>
      <c r="AG1078" s="32" t="str" cm="1">
        <f t="array" ref="AG1078">_xlfn.IFS(AH1078="","",AH1078="Yes",IF(ISNUMBER(U1078),IF(U1078&lt;1988,"Yes","No"),"No"),TRUE,"")</f>
        <v/>
      </c>
      <c r="AH1078" s="32" t="str">
        <f t="shared" si="49"/>
        <v/>
      </c>
      <c r="AI1078" s="32" t="str" cm="1">
        <f t="array" ref="AI1078">_xlfn.IFS(AJ1078="","",AJ1078="Yes",IF(ISNUMBER(U1078),IF(U1078&lt;1988,"Yes","No"),"No"),TRUE,"No")</f>
        <v>No</v>
      </c>
      <c r="AJ1078" s="32" t="str" cm="1">
        <f t="array" ref="AJ1078">_xlfn.IFS(AND(S1078="",T1078=""),"",
     OR(S1078="Lead",T1078="Lead"),"No",
     OR(S1078="Non-Lead Copper",T1078="Non-Lead Copper"),"Yes",
     TRUE,"No")</f>
        <v>No</v>
      </c>
      <c r="AK1078" s="32" t="str" cm="1">
        <f t="array" ref="AK1078">_xlfn.IFS(AND(S1078="",T1078=""),"",
     OR(S1078="Lead",T1078="Lead"),"Yes",
     TRUE,"No")</f>
        <v>No</v>
      </c>
    </row>
    <row r="1079" spans="1:37">
      <c r="A1079" s="28">
        <v>1077</v>
      </c>
      <c r="B1079" s="35"/>
      <c r="C1079" s="35"/>
      <c r="D1079" s="3"/>
      <c r="E1079" s="35"/>
      <c r="F1079" s="5" t="s">
        <v>68</v>
      </c>
      <c r="G1079" s="2"/>
      <c r="H1079" s="35"/>
      <c r="I1079" s="35"/>
      <c r="J1079" s="35"/>
      <c r="K1079" s="35"/>
      <c r="L1079" s="2"/>
      <c r="M1079" s="4"/>
      <c r="N1079" s="35"/>
      <c r="O1079" s="35"/>
      <c r="P1079" s="35"/>
      <c r="Q1079" s="35"/>
      <c r="R1079" s="5"/>
      <c r="S1079" s="2" t="s">
        <v>68</v>
      </c>
      <c r="T1079" s="2" t="s">
        <v>68</v>
      </c>
      <c r="U1079" s="36"/>
      <c r="V1079" s="30" t="str" cm="1">
        <f t="array" ref="V1079">_xlfn.IFS(
    D1079="","",
    AND(D1079="Single Family Residence",OR(X1079="Lead",S1079="Lead",T1079="Lead"),OR(Q1079="No",Q1079="Unknown",Q1079="")),"Tier 1",
    AND(D1079="Single Family Residence",OR(X1079="GRR",S1079="Galvanized",T1079="Galvanized",F1079="Lead"),OR(Q1079="No",Q1079="Unknown",Q1079="")),"Tier 3",
    AND(D1079="Single Family Residence",AI1079="Yes",OR(Q1079="No",Q1079="Unknown",Q1079="")),"Tier 4",
    AND(D1079&lt;&gt;"Single Family Residence",OR(X1079="Lead",AK1079="Yes"),OR(Q1079="No",Q1079="Unknown",Q1079="")),"Tier 2",
    OR(Q1079="No",Q1079="Unknown",Q1079=""),"Tier 5",
    Q1079="Yes","No Tier",
    TRUE,"")</f>
        <v/>
      </c>
      <c r="W1079" s="32" t="str">
        <f t="shared" si="48"/>
        <v>Unknown</v>
      </c>
      <c r="X1079" s="32" t="str" cm="1">
        <f t="array" ref="X1079">_xlfn.IFS(
    AND(G1079="",M1079=""), "",
    OR(G1079="Lead", G1079="Lead Lined Galvanized", M1079="Lead", M1079="Lead Lined Galvanized"), "Lead",
    AND(G1079="GRR", M1079="GRR"), "Non-Lead",
    OR(AND(G1079="GRR", M1079=""), AND(G1079="", M1079="GRR")), "Non-Lead",
    AND(G1079&lt;&gt;"GRR", G1079&lt;&gt;"", M1079="GRR", OR(I1079="Yes", I1079="Unknown", I1079="")), "GRR",
    AND(G1079&lt;&gt;"GRR", G1079&lt;&gt;"", M1079="GRR", I1079="No"), "Non-Lead",
    OR(G1079="Unknown", M1079="Unknown"), "Unknown",
    OR(NOT(OR(G1079="Lead", G1079="Lead Lined Galvanized", G1079="GRR", G1079="Unknown")),
       NOT(OR(M1079="Lead", M1079="Lead Lined Galvanized", M1079="GRR", M1079="Unknown"))), "Non-Lead",
    TRUE, ""
)</f>
        <v/>
      </c>
      <c r="Z1079" s="1" t="b">
        <v>0</v>
      </c>
      <c r="AG1079" s="32" t="str" cm="1">
        <f t="array" ref="AG1079">_xlfn.IFS(AH1079="","",AH1079="Yes",IF(ISNUMBER(U1079),IF(U1079&lt;1988,"Yes","No"),"No"),TRUE,"")</f>
        <v/>
      </c>
      <c r="AH1079" s="32" t="str">
        <f t="shared" si="49"/>
        <v/>
      </c>
      <c r="AI1079" s="32" t="str" cm="1">
        <f t="array" ref="AI1079">_xlfn.IFS(AJ1079="","",AJ1079="Yes",IF(ISNUMBER(U1079),IF(U1079&lt;1988,"Yes","No"),"No"),TRUE,"No")</f>
        <v>No</v>
      </c>
      <c r="AJ1079" s="32" t="str" cm="1">
        <f t="array" ref="AJ1079">_xlfn.IFS(AND(S1079="",T1079=""),"",
     OR(S1079="Lead",T1079="Lead"),"No",
     OR(S1079="Non-Lead Copper",T1079="Non-Lead Copper"),"Yes",
     TRUE,"No")</f>
        <v>No</v>
      </c>
      <c r="AK1079" s="32" t="str" cm="1">
        <f t="array" ref="AK1079">_xlfn.IFS(AND(S1079="",T1079=""),"",
     OR(S1079="Lead",T1079="Lead"),"Yes",
     TRUE,"No")</f>
        <v>No</v>
      </c>
    </row>
    <row r="1080" spans="1:37">
      <c r="A1080" s="28">
        <v>1078</v>
      </c>
      <c r="B1080" s="35"/>
      <c r="C1080" s="35"/>
      <c r="D1080" s="3"/>
      <c r="E1080" s="35"/>
      <c r="F1080" s="5" t="s">
        <v>68</v>
      </c>
      <c r="G1080" s="2"/>
      <c r="H1080" s="35"/>
      <c r="I1080" s="35"/>
      <c r="J1080" s="35"/>
      <c r="K1080" s="35"/>
      <c r="L1080" s="2"/>
      <c r="M1080" s="4"/>
      <c r="N1080" s="35"/>
      <c r="O1080" s="35"/>
      <c r="P1080" s="35"/>
      <c r="Q1080" s="35"/>
      <c r="R1080" s="5"/>
      <c r="S1080" s="2" t="s">
        <v>68</v>
      </c>
      <c r="T1080" s="2" t="s">
        <v>68</v>
      </c>
      <c r="U1080" s="36"/>
      <c r="V1080" s="30" t="str" cm="1">
        <f t="array" ref="V1080">_xlfn.IFS(
    D1080="","",
    AND(D1080="Single Family Residence",OR(X1080="Lead",S1080="Lead",T1080="Lead"),OR(Q1080="No",Q1080="Unknown",Q1080="")),"Tier 1",
    AND(D1080="Single Family Residence",OR(X1080="GRR",S1080="Galvanized",T1080="Galvanized",F1080="Lead"),OR(Q1080="No",Q1080="Unknown",Q1080="")),"Tier 3",
    AND(D1080="Single Family Residence",AI1080="Yes",OR(Q1080="No",Q1080="Unknown",Q1080="")),"Tier 4",
    AND(D1080&lt;&gt;"Single Family Residence",OR(X1080="Lead",AK1080="Yes"),OR(Q1080="No",Q1080="Unknown",Q1080="")),"Tier 2",
    OR(Q1080="No",Q1080="Unknown",Q1080=""),"Tier 5",
    Q1080="Yes","No Tier",
    TRUE,"")</f>
        <v/>
      </c>
      <c r="W1080" s="32" t="str">
        <f t="shared" si="48"/>
        <v>Unknown</v>
      </c>
      <c r="X1080" s="32" t="str" cm="1">
        <f t="array" ref="X1080">_xlfn.IFS(
    AND(G1080="",M1080=""), "",
    OR(G1080="Lead", G1080="Lead Lined Galvanized", M1080="Lead", M1080="Lead Lined Galvanized"), "Lead",
    AND(G1080="GRR", M1080="GRR"), "Non-Lead",
    OR(AND(G1080="GRR", M1080=""), AND(G1080="", M1080="GRR")), "Non-Lead",
    AND(G1080&lt;&gt;"GRR", G1080&lt;&gt;"", M1080="GRR", OR(I1080="Yes", I1080="Unknown", I1080="")), "GRR",
    AND(G1080&lt;&gt;"GRR", G1080&lt;&gt;"", M1080="GRR", I1080="No"), "Non-Lead",
    OR(G1080="Unknown", M1080="Unknown"), "Unknown",
    OR(NOT(OR(G1080="Lead", G1080="Lead Lined Galvanized", G1080="GRR", G1080="Unknown")),
       NOT(OR(M1080="Lead", M1080="Lead Lined Galvanized", M1080="GRR", M1080="Unknown"))), "Non-Lead",
    TRUE, ""
)</f>
        <v/>
      </c>
      <c r="Z1080" s="1" t="b">
        <v>0</v>
      </c>
      <c r="AG1080" s="32" t="str" cm="1">
        <f t="array" ref="AG1080">_xlfn.IFS(AH1080="","",AH1080="Yes",IF(ISNUMBER(U1080),IF(U1080&lt;1988,"Yes","No"),"No"),TRUE,"")</f>
        <v/>
      </c>
      <c r="AH1080" s="32" t="str">
        <f t="shared" si="49"/>
        <v/>
      </c>
      <c r="AI1080" s="32" t="str" cm="1">
        <f t="array" ref="AI1080">_xlfn.IFS(AJ1080="","",AJ1080="Yes",IF(ISNUMBER(U1080),IF(U1080&lt;1988,"Yes","No"),"No"),TRUE,"No")</f>
        <v>No</v>
      </c>
      <c r="AJ1080" s="32" t="str" cm="1">
        <f t="array" ref="AJ1080">_xlfn.IFS(AND(S1080="",T1080=""),"",
     OR(S1080="Lead",T1080="Lead"),"No",
     OR(S1080="Non-Lead Copper",T1080="Non-Lead Copper"),"Yes",
     TRUE,"No")</f>
        <v>No</v>
      </c>
      <c r="AK1080" s="32" t="str" cm="1">
        <f t="array" ref="AK1080">_xlfn.IFS(AND(S1080="",T1080=""),"",
     OR(S1080="Lead",T1080="Lead"),"Yes",
     TRUE,"No")</f>
        <v>No</v>
      </c>
    </row>
    <row r="1081" spans="1:37">
      <c r="A1081" s="28">
        <v>1079</v>
      </c>
      <c r="B1081" s="35"/>
      <c r="C1081" s="35"/>
      <c r="D1081" s="3"/>
      <c r="E1081" s="35"/>
      <c r="F1081" s="5" t="s">
        <v>68</v>
      </c>
      <c r="G1081" s="2"/>
      <c r="H1081" s="35"/>
      <c r="I1081" s="35"/>
      <c r="J1081" s="35"/>
      <c r="K1081" s="35"/>
      <c r="L1081" s="2"/>
      <c r="M1081" s="4"/>
      <c r="N1081" s="35"/>
      <c r="O1081" s="35"/>
      <c r="P1081" s="35"/>
      <c r="Q1081" s="35"/>
      <c r="R1081" s="5"/>
      <c r="S1081" s="2" t="s">
        <v>68</v>
      </c>
      <c r="T1081" s="2" t="s">
        <v>68</v>
      </c>
      <c r="U1081" s="36"/>
      <c r="V1081" s="30" t="str" cm="1">
        <f t="array" ref="V1081">_xlfn.IFS(
    D1081="","",
    AND(D1081="Single Family Residence",OR(X1081="Lead",S1081="Lead",T1081="Lead"),OR(Q1081="No",Q1081="Unknown",Q1081="")),"Tier 1",
    AND(D1081="Single Family Residence",OR(X1081="GRR",S1081="Galvanized",T1081="Galvanized",F1081="Lead"),OR(Q1081="No",Q1081="Unknown",Q1081="")),"Tier 3",
    AND(D1081="Single Family Residence",AI1081="Yes",OR(Q1081="No",Q1081="Unknown",Q1081="")),"Tier 4",
    AND(D1081&lt;&gt;"Single Family Residence",OR(X1081="Lead",AK1081="Yes"),OR(Q1081="No",Q1081="Unknown",Q1081="")),"Tier 2",
    OR(Q1081="No",Q1081="Unknown",Q1081=""),"Tier 5",
    Q1081="Yes","No Tier",
    TRUE,"")</f>
        <v/>
      </c>
      <c r="W1081" s="32" t="str">
        <f t="shared" si="48"/>
        <v>Unknown</v>
      </c>
      <c r="X1081" s="32" t="str" cm="1">
        <f t="array" ref="X1081">_xlfn.IFS(
    AND(G1081="",M1081=""), "",
    OR(G1081="Lead", G1081="Lead Lined Galvanized", M1081="Lead", M1081="Lead Lined Galvanized"), "Lead",
    AND(G1081="GRR", M1081="GRR"), "Non-Lead",
    OR(AND(G1081="GRR", M1081=""), AND(G1081="", M1081="GRR")), "Non-Lead",
    AND(G1081&lt;&gt;"GRR", G1081&lt;&gt;"", M1081="GRR", OR(I1081="Yes", I1081="Unknown", I1081="")), "GRR",
    AND(G1081&lt;&gt;"GRR", G1081&lt;&gt;"", M1081="GRR", I1081="No"), "Non-Lead",
    OR(G1081="Unknown", M1081="Unknown"), "Unknown",
    OR(NOT(OR(G1081="Lead", G1081="Lead Lined Galvanized", G1081="GRR", G1081="Unknown")),
       NOT(OR(M1081="Lead", M1081="Lead Lined Galvanized", M1081="GRR", M1081="Unknown"))), "Non-Lead",
    TRUE, ""
)</f>
        <v/>
      </c>
      <c r="Z1081" s="1" t="b">
        <v>0</v>
      </c>
      <c r="AG1081" s="32" t="str" cm="1">
        <f t="array" ref="AG1081">_xlfn.IFS(AH1081="","",AH1081="Yes",IF(ISNUMBER(U1081),IF(U1081&lt;1988,"Yes","No"),"No"),TRUE,"")</f>
        <v/>
      </c>
      <c r="AH1081" s="32" t="str">
        <f t="shared" si="49"/>
        <v/>
      </c>
      <c r="AI1081" s="32" t="str" cm="1">
        <f t="array" ref="AI1081">_xlfn.IFS(AJ1081="","",AJ1081="Yes",IF(ISNUMBER(U1081),IF(U1081&lt;1988,"Yes","No"),"No"),TRUE,"No")</f>
        <v>No</v>
      </c>
      <c r="AJ1081" s="32" t="str" cm="1">
        <f t="array" ref="AJ1081">_xlfn.IFS(AND(S1081="",T1081=""),"",
     OR(S1081="Lead",T1081="Lead"),"No",
     OR(S1081="Non-Lead Copper",T1081="Non-Lead Copper"),"Yes",
     TRUE,"No")</f>
        <v>No</v>
      </c>
      <c r="AK1081" s="32" t="str" cm="1">
        <f t="array" ref="AK1081">_xlfn.IFS(AND(S1081="",T1081=""),"",
     OR(S1081="Lead",T1081="Lead"),"Yes",
     TRUE,"No")</f>
        <v>No</v>
      </c>
    </row>
    <row r="1082" spans="1:37">
      <c r="A1082" s="28">
        <v>1080</v>
      </c>
      <c r="B1082" s="35"/>
      <c r="C1082" s="35"/>
      <c r="D1082" s="3"/>
      <c r="E1082" s="35"/>
      <c r="F1082" s="5" t="s">
        <v>68</v>
      </c>
      <c r="G1082" s="2"/>
      <c r="H1082" s="35"/>
      <c r="I1082" s="35"/>
      <c r="J1082" s="35"/>
      <c r="K1082" s="35"/>
      <c r="L1082" s="2"/>
      <c r="M1082" s="4"/>
      <c r="N1082" s="35"/>
      <c r="O1082" s="35"/>
      <c r="P1082" s="35"/>
      <c r="Q1082" s="35"/>
      <c r="R1082" s="5"/>
      <c r="S1082" s="2" t="s">
        <v>68</v>
      </c>
      <c r="T1082" s="2" t="s">
        <v>68</v>
      </c>
      <c r="U1082" s="36"/>
      <c r="V1082" s="30" t="str" cm="1">
        <f t="array" ref="V1082">_xlfn.IFS(
    D1082="","",
    AND(D1082="Single Family Residence",OR(X1082="Lead",S1082="Lead",T1082="Lead"),OR(Q1082="No",Q1082="Unknown",Q1082="")),"Tier 1",
    AND(D1082="Single Family Residence",OR(X1082="GRR",S1082="Galvanized",T1082="Galvanized",F1082="Lead"),OR(Q1082="No",Q1082="Unknown",Q1082="")),"Tier 3",
    AND(D1082="Single Family Residence",AI1082="Yes",OR(Q1082="No",Q1082="Unknown",Q1082="")),"Tier 4",
    AND(D1082&lt;&gt;"Single Family Residence",OR(X1082="Lead",AK1082="Yes"),OR(Q1082="No",Q1082="Unknown",Q1082="")),"Tier 2",
    OR(Q1082="No",Q1082="Unknown",Q1082=""),"Tier 5",
    Q1082="Yes","No Tier",
    TRUE,"")</f>
        <v/>
      </c>
      <c r="W1082" s="32" t="str">
        <f t="shared" si="48"/>
        <v>Unknown</v>
      </c>
      <c r="X1082" s="32" t="str" cm="1">
        <f t="array" ref="X1082">_xlfn.IFS(
    AND(G1082="",M1082=""), "",
    OR(G1082="Lead", G1082="Lead Lined Galvanized", M1082="Lead", M1082="Lead Lined Galvanized"), "Lead",
    AND(G1082="GRR", M1082="GRR"), "Non-Lead",
    OR(AND(G1082="GRR", M1082=""), AND(G1082="", M1082="GRR")), "Non-Lead",
    AND(G1082&lt;&gt;"GRR", G1082&lt;&gt;"", M1082="GRR", OR(I1082="Yes", I1082="Unknown", I1082="")), "GRR",
    AND(G1082&lt;&gt;"GRR", G1082&lt;&gt;"", M1082="GRR", I1082="No"), "Non-Lead",
    OR(G1082="Unknown", M1082="Unknown"), "Unknown",
    OR(NOT(OR(G1082="Lead", G1082="Lead Lined Galvanized", G1082="GRR", G1082="Unknown")),
       NOT(OR(M1082="Lead", M1082="Lead Lined Galvanized", M1082="GRR", M1082="Unknown"))), "Non-Lead",
    TRUE, ""
)</f>
        <v/>
      </c>
      <c r="Z1082" s="1" t="b">
        <v>0</v>
      </c>
      <c r="AG1082" s="32" t="str" cm="1">
        <f t="array" ref="AG1082">_xlfn.IFS(AH1082="","",AH1082="Yes",IF(ISNUMBER(U1082),IF(U1082&lt;1988,"Yes","No"),"No"),TRUE,"")</f>
        <v/>
      </c>
      <c r="AH1082" s="32" t="str">
        <f t="shared" si="49"/>
        <v/>
      </c>
      <c r="AI1082" s="32" t="str" cm="1">
        <f t="array" ref="AI1082">_xlfn.IFS(AJ1082="","",AJ1082="Yes",IF(ISNUMBER(U1082),IF(U1082&lt;1988,"Yes","No"),"No"),TRUE,"No")</f>
        <v>No</v>
      </c>
      <c r="AJ1082" s="32" t="str" cm="1">
        <f t="array" ref="AJ1082">_xlfn.IFS(AND(S1082="",T1082=""),"",
     OR(S1082="Lead",T1082="Lead"),"No",
     OR(S1082="Non-Lead Copper",T1082="Non-Lead Copper"),"Yes",
     TRUE,"No")</f>
        <v>No</v>
      </c>
      <c r="AK1082" s="32" t="str" cm="1">
        <f t="array" ref="AK1082">_xlfn.IFS(AND(S1082="",T1082=""),"",
     OR(S1082="Lead",T1082="Lead"),"Yes",
     TRUE,"No")</f>
        <v>No</v>
      </c>
    </row>
    <row r="1083" spans="1:37">
      <c r="A1083" s="28">
        <v>1081</v>
      </c>
      <c r="B1083" s="35"/>
      <c r="C1083" s="35"/>
      <c r="D1083" s="3"/>
      <c r="E1083" s="35"/>
      <c r="F1083" s="5" t="s">
        <v>68</v>
      </c>
      <c r="G1083" s="2"/>
      <c r="H1083" s="35"/>
      <c r="I1083" s="35"/>
      <c r="J1083" s="35"/>
      <c r="K1083" s="35"/>
      <c r="L1083" s="2"/>
      <c r="M1083" s="4"/>
      <c r="N1083" s="35"/>
      <c r="O1083" s="35"/>
      <c r="P1083" s="35"/>
      <c r="Q1083" s="35"/>
      <c r="R1083" s="5"/>
      <c r="S1083" s="2" t="s">
        <v>68</v>
      </c>
      <c r="T1083" s="2" t="s">
        <v>68</v>
      </c>
      <c r="U1083" s="36"/>
      <c r="V1083" s="30" t="str" cm="1">
        <f t="array" ref="V1083">_xlfn.IFS(
    D1083="","",
    AND(D1083="Single Family Residence",OR(X1083="Lead",S1083="Lead",T1083="Lead"),OR(Q1083="No",Q1083="Unknown",Q1083="")),"Tier 1",
    AND(D1083="Single Family Residence",OR(X1083="GRR",S1083="Galvanized",T1083="Galvanized",F1083="Lead"),OR(Q1083="No",Q1083="Unknown",Q1083="")),"Tier 3",
    AND(D1083="Single Family Residence",AI1083="Yes",OR(Q1083="No",Q1083="Unknown",Q1083="")),"Tier 4",
    AND(D1083&lt;&gt;"Single Family Residence",OR(X1083="Lead",AK1083="Yes"),OR(Q1083="No",Q1083="Unknown",Q1083="")),"Tier 2",
    OR(Q1083="No",Q1083="Unknown",Q1083=""),"Tier 5",
    Q1083="Yes","No Tier",
    TRUE,"")</f>
        <v/>
      </c>
      <c r="W1083" s="32" t="str">
        <f t="shared" si="48"/>
        <v>Unknown</v>
      </c>
      <c r="X1083" s="32" t="str" cm="1">
        <f t="array" ref="X1083">_xlfn.IFS(
    AND(G1083="",M1083=""), "",
    OR(G1083="Lead", G1083="Lead Lined Galvanized", M1083="Lead", M1083="Lead Lined Galvanized"), "Lead",
    AND(G1083="GRR", M1083="GRR"), "Non-Lead",
    OR(AND(G1083="GRR", M1083=""), AND(G1083="", M1083="GRR")), "Non-Lead",
    AND(G1083&lt;&gt;"GRR", G1083&lt;&gt;"", M1083="GRR", OR(I1083="Yes", I1083="Unknown", I1083="")), "GRR",
    AND(G1083&lt;&gt;"GRR", G1083&lt;&gt;"", M1083="GRR", I1083="No"), "Non-Lead",
    OR(G1083="Unknown", M1083="Unknown"), "Unknown",
    OR(NOT(OR(G1083="Lead", G1083="Lead Lined Galvanized", G1083="GRR", G1083="Unknown")),
       NOT(OR(M1083="Lead", M1083="Lead Lined Galvanized", M1083="GRR", M1083="Unknown"))), "Non-Lead",
    TRUE, ""
)</f>
        <v/>
      </c>
      <c r="Z1083" s="1" t="b">
        <v>0</v>
      </c>
      <c r="AG1083" s="32" t="str" cm="1">
        <f t="array" ref="AG1083">_xlfn.IFS(AH1083="","",AH1083="Yes",IF(ISNUMBER(U1083),IF(U1083&lt;1988,"Yes","No"),"No"),TRUE,"")</f>
        <v/>
      </c>
      <c r="AH1083" s="32" t="str">
        <f t="shared" si="49"/>
        <v/>
      </c>
      <c r="AI1083" s="32" t="str" cm="1">
        <f t="array" ref="AI1083">_xlfn.IFS(AJ1083="","",AJ1083="Yes",IF(ISNUMBER(U1083),IF(U1083&lt;1988,"Yes","No"),"No"),TRUE,"No")</f>
        <v>No</v>
      </c>
      <c r="AJ1083" s="32" t="str" cm="1">
        <f t="array" ref="AJ1083">_xlfn.IFS(AND(S1083="",T1083=""),"",
     OR(S1083="Lead",T1083="Lead"),"No",
     OR(S1083="Non-Lead Copper",T1083="Non-Lead Copper"),"Yes",
     TRUE,"No")</f>
        <v>No</v>
      </c>
      <c r="AK1083" s="32" t="str" cm="1">
        <f t="array" ref="AK1083">_xlfn.IFS(AND(S1083="",T1083=""),"",
     OR(S1083="Lead",T1083="Lead"),"Yes",
     TRUE,"No")</f>
        <v>No</v>
      </c>
    </row>
    <row r="1084" spans="1:37">
      <c r="A1084" s="28">
        <v>1082</v>
      </c>
      <c r="B1084" s="35"/>
      <c r="C1084" s="35"/>
      <c r="D1084" s="3"/>
      <c r="E1084" s="35"/>
      <c r="F1084" s="5" t="s">
        <v>68</v>
      </c>
      <c r="G1084" s="2"/>
      <c r="H1084" s="35"/>
      <c r="I1084" s="35"/>
      <c r="J1084" s="35"/>
      <c r="K1084" s="35"/>
      <c r="L1084" s="2"/>
      <c r="M1084" s="4"/>
      <c r="N1084" s="35"/>
      <c r="O1084" s="35"/>
      <c r="P1084" s="35"/>
      <c r="Q1084" s="35"/>
      <c r="R1084" s="5"/>
      <c r="S1084" s="2" t="s">
        <v>68</v>
      </c>
      <c r="T1084" s="2" t="s">
        <v>68</v>
      </c>
      <c r="U1084" s="36"/>
      <c r="V1084" s="30" t="str" cm="1">
        <f t="array" ref="V1084">_xlfn.IFS(
    D1084="","",
    AND(D1084="Single Family Residence",OR(X1084="Lead",S1084="Lead",T1084="Lead"),OR(Q1084="No",Q1084="Unknown",Q1084="")),"Tier 1",
    AND(D1084="Single Family Residence",OR(X1084="GRR",S1084="Galvanized",T1084="Galvanized",F1084="Lead"),OR(Q1084="No",Q1084="Unknown",Q1084="")),"Tier 3",
    AND(D1084="Single Family Residence",AI1084="Yes",OR(Q1084="No",Q1084="Unknown",Q1084="")),"Tier 4",
    AND(D1084&lt;&gt;"Single Family Residence",OR(X1084="Lead",AK1084="Yes"),OR(Q1084="No",Q1084="Unknown",Q1084="")),"Tier 2",
    OR(Q1084="No",Q1084="Unknown",Q1084=""),"Tier 5",
    Q1084="Yes","No Tier",
    TRUE,"")</f>
        <v/>
      </c>
      <c r="W1084" s="32" t="str">
        <f t="shared" si="48"/>
        <v>Unknown</v>
      </c>
      <c r="X1084" s="32" t="str" cm="1">
        <f t="array" ref="X1084">_xlfn.IFS(
    AND(G1084="",M1084=""), "",
    OR(G1084="Lead", G1084="Lead Lined Galvanized", M1084="Lead", M1084="Lead Lined Galvanized"), "Lead",
    AND(G1084="GRR", M1084="GRR"), "Non-Lead",
    OR(AND(G1084="GRR", M1084=""), AND(G1084="", M1084="GRR")), "Non-Lead",
    AND(G1084&lt;&gt;"GRR", G1084&lt;&gt;"", M1084="GRR", OR(I1084="Yes", I1084="Unknown", I1084="")), "GRR",
    AND(G1084&lt;&gt;"GRR", G1084&lt;&gt;"", M1084="GRR", I1084="No"), "Non-Lead",
    OR(G1084="Unknown", M1084="Unknown"), "Unknown",
    OR(NOT(OR(G1084="Lead", G1084="Lead Lined Galvanized", G1084="GRR", G1084="Unknown")),
       NOT(OR(M1084="Lead", M1084="Lead Lined Galvanized", M1084="GRR", M1084="Unknown"))), "Non-Lead",
    TRUE, ""
)</f>
        <v/>
      </c>
      <c r="Z1084" s="1" t="b">
        <v>0</v>
      </c>
      <c r="AG1084" s="32" t="str" cm="1">
        <f t="array" ref="AG1084">_xlfn.IFS(AH1084="","",AH1084="Yes",IF(ISNUMBER(U1084),IF(U1084&lt;1988,"Yes","No"),"No"),TRUE,"")</f>
        <v/>
      </c>
      <c r="AH1084" s="32" t="str">
        <f t="shared" si="49"/>
        <v/>
      </c>
      <c r="AI1084" s="32" t="str" cm="1">
        <f t="array" ref="AI1084">_xlfn.IFS(AJ1084="","",AJ1084="Yes",IF(ISNUMBER(U1084),IF(U1084&lt;1988,"Yes","No"),"No"),TRUE,"No")</f>
        <v>No</v>
      </c>
      <c r="AJ1084" s="32" t="str" cm="1">
        <f t="array" ref="AJ1084">_xlfn.IFS(AND(S1084="",T1084=""),"",
     OR(S1084="Lead",T1084="Lead"),"No",
     OR(S1084="Non-Lead Copper",T1084="Non-Lead Copper"),"Yes",
     TRUE,"No")</f>
        <v>No</v>
      </c>
      <c r="AK1084" s="32" t="str" cm="1">
        <f t="array" ref="AK1084">_xlfn.IFS(AND(S1084="",T1084=""),"",
     OR(S1084="Lead",T1084="Lead"),"Yes",
     TRUE,"No")</f>
        <v>No</v>
      </c>
    </row>
    <row r="1085" spans="1:37">
      <c r="A1085" s="28">
        <v>1083</v>
      </c>
      <c r="B1085" s="35"/>
      <c r="C1085" s="35"/>
      <c r="D1085" s="3"/>
      <c r="E1085" s="35"/>
      <c r="F1085" s="5" t="s">
        <v>68</v>
      </c>
      <c r="G1085" s="2"/>
      <c r="H1085" s="35"/>
      <c r="I1085" s="35"/>
      <c r="J1085" s="35"/>
      <c r="K1085" s="35"/>
      <c r="L1085" s="2"/>
      <c r="M1085" s="4"/>
      <c r="N1085" s="35"/>
      <c r="O1085" s="35"/>
      <c r="P1085" s="35"/>
      <c r="Q1085" s="35"/>
      <c r="R1085" s="5"/>
      <c r="S1085" s="2" t="s">
        <v>68</v>
      </c>
      <c r="T1085" s="2" t="s">
        <v>68</v>
      </c>
      <c r="U1085" s="36"/>
      <c r="V1085" s="30" t="str" cm="1">
        <f t="array" ref="V1085">_xlfn.IFS(
    D1085="","",
    AND(D1085="Single Family Residence",OR(X1085="Lead",S1085="Lead",T1085="Lead"),OR(Q1085="No",Q1085="Unknown",Q1085="")),"Tier 1",
    AND(D1085="Single Family Residence",OR(X1085="GRR",S1085="Galvanized",T1085="Galvanized",F1085="Lead"),OR(Q1085="No",Q1085="Unknown",Q1085="")),"Tier 3",
    AND(D1085="Single Family Residence",AI1085="Yes",OR(Q1085="No",Q1085="Unknown",Q1085="")),"Tier 4",
    AND(D1085&lt;&gt;"Single Family Residence",OR(X1085="Lead",AK1085="Yes"),OR(Q1085="No",Q1085="Unknown",Q1085="")),"Tier 2",
    OR(Q1085="No",Q1085="Unknown",Q1085=""),"Tier 5",
    Q1085="Yes","No Tier",
    TRUE,"")</f>
        <v/>
      </c>
      <c r="W1085" s="32" t="str">
        <f t="shared" si="48"/>
        <v>Unknown</v>
      </c>
      <c r="X1085" s="32" t="str" cm="1">
        <f t="array" ref="X1085">_xlfn.IFS(
    AND(G1085="",M1085=""), "",
    OR(G1085="Lead", G1085="Lead Lined Galvanized", M1085="Lead", M1085="Lead Lined Galvanized"), "Lead",
    AND(G1085="GRR", M1085="GRR"), "Non-Lead",
    OR(AND(G1085="GRR", M1085=""), AND(G1085="", M1085="GRR")), "Non-Lead",
    AND(G1085&lt;&gt;"GRR", G1085&lt;&gt;"", M1085="GRR", OR(I1085="Yes", I1085="Unknown", I1085="")), "GRR",
    AND(G1085&lt;&gt;"GRR", G1085&lt;&gt;"", M1085="GRR", I1085="No"), "Non-Lead",
    OR(G1085="Unknown", M1085="Unknown"), "Unknown",
    OR(NOT(OR(G1085="Lead", G1085="Lead Lined Galvanized", G1085="GRR", G1085="Unknown")),
       NOT(OR(M1085="Lead", M1085="Lead Lined Galvanized", M1085="GRR", M1085="Unknown"))), "Non-Lead",
    TRUE, ""
)</f>
        <v/>
      </c>
      <c r="Z1085" s="1" t="b">
        <v>0</v>
      </c>
      <c r="AG1085" s="32" t="str" cm="1">
        <f t="array" ref="AG1085">_xlfn.IFS(AH1085="","",AH1085="Yes",IF(ISNUMBER(U1085),IF(U1085&lt;1988,"Yes","No"),"No"),TRUE,"")</f>
        <v/>
      </c>
      <c r="AH1085" s="32" t="str">
        <f t="shared" si="49"/>
        <v/>
      </c>
      <c r="AI1085" s="32" t="str" cm="1">
        <f t="array" ref="AI1085">_xlfn.IFS(AJ1085="","",AJ1085="Yes",IF(ISNUMBER(U1085),IF(U1085&lt;1988,"Yes","No"),"No"),TRUE,"No")</f>
        <v>No</v>
      </c>
      <c r="AJ1085" s="32" t="str" cm="1">
        <f t="array" ref="AJ1085">_xlfn.IFS(AND(S1085="",T1085=""),"",
     OR(S1085="Lead",T1085="Lead"),"No",
     OR(S1085="Non-Lead Copper",T1085="Non-Lead Copper"),"Yes",
     TRUE,"No")</f>
        <v>No</v>
      </c>
      <c r="AK1085" s="32" t="str" cm="1">
        <f t="array" ref="AK1085">_xlfn.IFS(AND(S1085="",T1085=""),"",
     OR(S1085="Lead",T1085="Lead"),"Yes",
     TRUE,"No")</f>
        <v>No</v>
      </c>
    </row>
    <row r="1086" spans="1:37">
      <c r="A1086" s="28">
        <v>1084</v>
      </c>
      <c r="B1086" s="35"/>
      <c r="C1086" s="35"/>
      <c r="D1086" s="3"/>
      <c r="E1086" s="35"/>
      <c r="F1086" s="5" t="s">
        <v>68</v>
      </c>
      <c r="G1086" s="2"/>
      <c r="H1086" s="35"/>
      <c r="I1086" s="35"/>
      <c r="J1086" s="35"/>
      <c r="K1086" s="35"/>
      <c r="L1086" s="2"/>
      <c r="M1086" s="4"/>
      <c r="N1086" s="35"/>
      <c r="O1086" s="35"/>
      <c r="P1086" s="35"/>
      <c r="Q1086" s="35"/>
      <c r="R1086" s="5"/>
      <c r="S1086" s="2" t="s">
        <v>68</v>
      </c>
      <c r="T1086" s="2" t="s">
        <v>68</v>
      </c>
      <c r="U1086" s="36"/>
      <c r="V1086" s="30" t="str" cm="1">
        <f t="array" ref="V1086">_xlfn.IFS(
    D1086="","",
    AND(D1086="Single Family Residence",OR(X1086="Lead",S1086="Lead",T1086="Lead"),OR(Q1086="No",Q1086="Unknown",Q1086="")),"Tier 1",
    AND(D1086="Single Family Residence",OR(X1086="GRR",S1086="Galvanized",T1086="Galvanized",F1086="Lead"),OR(Q1086="No",Q1086="Unknown",Q1086="")),"Tier 3",
    AND(D1086="Single Family Residence",AI1086="Yes",OR(Q1086="No",Q1086="Unknown",Q1086="")),"Tier 4",
    AND(D1086&lt;&gt;"Single Family Residence",OR(X1086="Lead",AK1086="Yes"),OR(Q1086="No",Q1086="Unknown",Q1086="")),"Tier 2",
    OR(Q1086="No",Q1086="Unknown",Q1086=""),"Tier 5",
    Q1086="Yes","No Tier",
    TRUE,"")</f>
        <v/>
      </c>
      <c r="W1086" s="32" t="str">
        <f t="shared" si="48"/>
        <v>Unknown</v>
      </c>
      <c r="X1086" s="32" t="str" cm="1">
        <f t="array" ref="X1086">_xlfn.IFS(
    AND(G1086="",M1086=""), "",
    OR(G1086="Lead", G1086="Lead Lined Galvanized", M1086="Lead", M1086="Lead Lined Galvanized"), "Lead",
    AND(G1086="GRR", M1086="GRR"), "Non-Lead",
    OR(AND(G1086="GRR", M1086=""), AND(G1086="", M1086="GRR")), "Non-Lead",
    AND(G1086&lt;&gt;"GRR", G1086&lt;&gt;"", M1086="GRR", OR(I1086="Yes", I1086="Unknown", I1086="")), "GRR",
    AND(G1086&lt;&gt;"GRR", G1086&lt;&gt;"", M1086="GRR", I1086="No"), "Non-Lead",
    OR(G1086="Unknown", M1086="Unknown"), "Unknown",
    OR(NOT(OR(G1086="Lead", G1086="Lead Lined Galvanized", G1086="GRR", G1086="Unknown")),
       NOT(OR(M1086="Lead", M1086="Lead Lined Galvanized", M1086="GRR", M1086="Unknown"))), "Non-Lead",
    TRUE, ""
)</f>
        <v/>
      </c>
      <c r="Z1086" s="1" t="b">
        <v>0</v>
      </c>
      <c r="AG1086" s="32" t="str" cm="1">
        <f t="array" ref="AG1086">_xlfn.IFS(AH1086="","",AH1086="Yes",IF(ISNUMBER(U1086),IF(U1086&lt;1988,"Yes","No"),"No"),TRUE,"")</f>
        <v/>
      </c>
      <c r="AH1086" s="32" t="str">
        <f t="shared" si="49"/>
        <v/>
      </c>
      <c r="AI1086" s="32" t="str" cm="1">
        <f t="array" ref="AI1086">_xlfn.IFS(AJ1086="","",AJ1086="Yes",IF(ISNUMBER(U1086),IF(U1086&lt;1988,"Yes","No"),"No"),TRUE,"No")</f>
        <v>No</v>
      </c>
      <c r="AJ1086" s="32" t="str" cm="1">
        <f t="array" ref="AJ1086">_xlfn.IFS(AND(S1086="",T1086=""),"",
     OR(S1086="Lead",T1086="Lead"),"No",
     OR(S1086="Non-Lead Copper",T1086="Non-Lead Copper"),"Yes",
     TRUE,"No")</f>
        <v>No</v>
      </c>
      <c r="AK1086" s="32" t="str" cm="1">
        <f t="array" ref="AK1086">_xlfn.IFS(AND(S1086="",T1086=""),"",
     OR(S1086="Lead",T1086="Lead"),"Yes",
     TRUE,"No")</f>
        <v>No</v>
      </c>
    </row>
    <row r="1087" spans="1:37">
      <c r="A1087" s="28">
        <v>1085</v>
      </c>
      <c r="B1087" s="35"/>
      <c r="C1087" s="35"/>
      <c r="D1087" s="3"/>
      <c r="E1087" s="35"/>
      <c r="F1087" s="5" t="s">
        <v>68</v>
      </c>
      <c r="G1087" s="2"/>
      <c r="H1087" s="35"/>
      <c r="I1087" s="35"/>
      <c r="J1087" s="35"/>
      <c r="K1087" s="35"/>
      <c r="L1087" s="2"/>
      <c r="M1087" s="4"/>
      <c r="N1087" s="35"/>
      <c r="O1087" s="35"/>
      <c r="P1087" s="35"/>
      <c r="Q1087" s="35"/>
      <c r="R1087" s="5"/>
      <c r="S1087" s="2" t="s">
        <v>68</v>
      </c>
      <c r="T1087" s="2" t="s">
        <v>68</v>
      </c>
      <c r="U1087" s="36"/>
      <c r="V1087" s="30" t="str" cm="1">
        <f t="array" ref="V1087">_xlfn.IFS(
    D1087="","",
    AND(D1087="Single Family Residence",OR(X1087="Lead",S1087="Lead",T1087="Lead"),OR(Q1087="No",Q1087="Unknown",Q1087="")),"Tier 1",
    AND(D1087="Single Family Residence",OR(X1087="GRR",S1087="Galvanized",T1087="Galvanized",F1087="Lead"),OR(Q1087="No",Q1087="Unknown",Q1087="")),"Tier 3",
    AND(D1087="Single Family Residence",AI1087="Yes",OR(Q1087="No",Q1087="Unknown",Q1087="")),"Tier 4",
    AND(D1087&lt;&gt;"Single Family Residence",OR(X1087="Lead",AK1087="Yes"),OR(Q1087="No",Q1087="Unknown",Q1087="")),"Tier 2",
    OR(Q1087="No",Q1087="Unknown",Q1087=""),"Tier 5",
    Q1087="Yes","No Tier",
    TRUE,"")</f>
        <v/>
      </c>
      <c r="W1087" s="32" t="str">
        <f t="shared" si="48"/>
        <v>Unknown</v>
      </c>
      <c r="X1087" s="32" t="str" cm="1">
        <f t="array" ref="X1087">_xlfn.IFS(
    AND(G1087="",M1087=""), "",
    OR(G1087="Lead", G1087="Lead Lined Galvanized", M1087="Lead", M1087="Lead Lined Galvanized"), "Lead",
    AND(G1087="GRR", M1087="GRR"), "Non-Lead",
    OR(AND(G1087="GRR", M1087=""), AND(G1087="", M1087="GRR")), "Non-Lead",
    AND(G1087&lt;&gt;"GRR", G1087&lt;&gt;"", M1087="GRR", OR(I1087="Yes", I1087="Unknown", I1087="")), "GRR",
    AND(G1087&lt;&gt;"GRR", G1087&lt;&gt;"", M1087="GRR", I1087="No"), "Non-Lead",
    OR(G1087="Unknown", M1087="Unknown"), "Unknown",
    OR(NOT(OR(G1087="Lead", G1087="Lead Lined Galvanized", G1087="GRR", G1087="Unknown")),
       NOT(OR(M1087="Lead", M1087="Lead Lined Galvanized", M1087="GRR", M1087="Unknown"))), "Non-Lead",
    TRUE, ""
)</f>
        <v/>
      </c>
      <c r="Z1087" s="1" t="b">
        <v>0</v>
      </c>
      <c r="AG1087" s="32" t="str" cm="1">
        <f t="array" ref="AG1087">_xlfn.IFS(AH1087="","",AH1087="Yes",IF(ISNUMBER(U1087),IF(U1087&lt;1988,"Yes","No"),"No"),TRUE,"")</f>
        <v/>
      </c>
      <c r="AH1087" s="32" t="str">
        <f t="shared" si="49"/>
        <v/>
      </c>
      <c r="AI1087" s="32" t="str" cm="1">
        <f t="array" ref="AI1087">_xlfn.IFS(AJ1087="","",AJ1087="Yes",IF(ISNUMBER(U1087),IF(U1087&lt;1988,"Yes","No"),"No"),TRUE,"No")</f>
        <v>No</v>
      </c>
      <c r="AJ1087" s="32" t="str" cm="1">
        <f t="array" ref="AJ1087">_xlfn.IFS(AND(S1087="",T1087=""),"",
     OR(S1087="Lead",T1087="Lead"),"No",
     OR(S1087="Non-Lead Copper",T1087="Non-Lead Copper"),"Yes",
     TRUE,"No")</f>
        <v>No</v>
      </c>
      <c r="AK1087" s="32" t="str" cm="1">
        <f t="array" ref="AK1087">_xlfn.IFS(AND(S1087="",T1087=""),"",
     OR(S1087="Lead",T1087="Lead"),"Yes",
     TRUE,"No")</f>
        <v>No</v>
      </c>
    </row>
    <row r="1088" spans="1:37">
      <c r="A1088" s="28">
        <v>1086</v>
      </c>
      <c r="B1088" s="35"/>
      <c r="C1088" s="35"/>
      <c r="D1088" s="3"/>
      <c r="E1088" s="35"/>
      <c r="F1088" s="5" t="s">
        <v>68</v>
      </c>
      <c r="G1088" s="2"/>
      <c r="H1088" s="35"/>
      <c r="I1088" s="35"/>
      <c r="J1088" s="35"/>
      <c r="K1088" s="35"/>
      <c r="L1088" s="2"/>
      <c r="M1088" s="4"/>
      <c r="N1088" s="35"/>
      <c r="O1088" s="35"/>
      <c r="P1088" s="35"/>
      <c r="Q1088" s="35"/>
      <c r="R1088" s="5"/>
      <c r="S1088" s="2" t="s">
        <v>68</v>
      </c>
      <c r="T1088" s="2" t="s">
        <v>68</v>
      </c>
      <c r="U1088" s="36"/>
      <c r="V1088" s="30" t="str" cm="1">
        <f t="array" ref="V1088">_xlfn.IFS(
    D1088="","",
    AND(D1088="Single Family Residence",OR(X1088="Lead",S1088="Lead",T1088="Lead"),OR(Q1088="No",Q1088="Unknown",Q1088="")),"Tier 1",
    AND(D1088="Single Family Residence",OR(X1088="GRR",S1088="Galvanized",T1088="Galvanized",F1088="Lead"),OR(Q1088="No",Q1088="Unknown",Q1088="")),"Tier 3",
    AND(D1088="Single Family Residence",AI1088="Yes",OR(Q1088="No",Q1088="Unknown",Q1088="")),"Tier 4",
    AND(D1088&lt;&gt;"Single Family Residence",OR(X1088="Lead",AK1088="Yes"),OR(Q1088="No",Q1088="Unknown",Q1088="")),"Tier 2",
    OR(Q1088="No",Q1088="Unknown",Q1088=""),"Tier 5",
    Q1088="Yes","No Tier",
    TRUE,"")</f>
        <v/>
      </c>
      <c r="W1088" s="32" t="str">
        <f t="shared" si="48"/>
        <v>Unknown</v>
      </c>
      <c r="X1088" s="32" t="str" cm="1">
        <f t="array" ref="X1088">_xlfn.IFS(
    AND(G1088="",M1088=""), "",
    OR(G1088="Lead", G1088="Lead Lined Galvanized", M1088="Lead", M1088="Lead Lined Galvanized"), "Lead",
    AND(G1088="GRR", M1088="GRR"), "Non-Lead",
    OR(AND(G1088="GRR", M1088=""), AND(G1088="", M1088="GRR")), "Non-Lead",
    AND(G1088&lt;&gt;"GRR", G1088&lt;&gt;"", M1088="GRR", OR(I1088="Yes", I1088="Unknown", I1088="")), "GRR",
    AND(G1088&lt;&gt;"GRR", G1088&lt;&gt;"", M1088="GRR", I1088="No"), "Non-Lead",
    OR(G1088="Unknown", M1088="Unknown"), "Unknown",
    OR(NOT(OR(G1088="Lead", G1088="Lead Lined Galvanized", G1088="GRR", G1088="Unknown")),
       NOT(OR(M1088="Lead", M1088="Lead Lined Galvanized", M1088="GRR", M1088="Unknown"))), "Non-Lead",
    TRUE, ""
)</f>
        <v/>
      </c>
      <c r="Z1088" s="1" t="b">
        <v>0</v>
      </c>
      <c r="AG1088" s="32" t="str" cm="1">
        <f t="array" ref="AG1088">_xlfn.IFS(AH1088="","",AH1088="Yes",IF(ISNUMBER(U1088),IF(U1088&lt;1988,"Yes","No"),"No"),TRUE,"")</f>
        <v/>
      </c>
      <c r="AH1088" s="32" t="str">
        <f t="shared" si="49"/>
        <v/>
      </c>
      <c r="AI1088" s="32" t="str" cm="1">
        <f t="array" ref="AI1088">_xlfn.IFS(AJ1088="","",AJ1088="Yes",IF(ISNUMBER(U1088),IF(U1088&lt;1988,"Yes","No"),"No"),TRUE,"No")</f>
        <v>No</v>
      </c>
      <c r="AJ1088" s="32" t="str" cm="1">
        <f t="array" ref="AJ1088">_xlfn.IFS(AND(S1088="",T1088=""),"",
     OR(S1088="Lead",T1088="Lead"),"No",
     OR(S1088="Non-Lead Copper",T1088="Non-Lead Copper"),"Yes",
     TRUE,"No")</f>
        <v>No</v>
      </c>
      <c r="AK1088" s="32" t="str" cm="1">
        <f t="array" ref="AK1088">_xlfn.IFS(AND(S1088="",T1088=""),"",
     OR(S1088="Lead",T1088="Lead"),"Yes",
     TRUE,"No")</f>
        <v>No</v>
      </c>
    </row>
    <row r="1089" spans="1:37">
      <c r="A1089" s="28">
        <v>1087</v>
      </c>
      <c r="B1089" s="35"/>
      <c r="C1089" s="35"/>
      <c r="D1089" s="3"/>
      <c r="E1089" s="35"/>
      <c r="F1089" s="5" t="s">
        <v>68</v>
      </c>
      <c r="G1089" s="2"/>
      <c r="H1089" s="35"/>
      <c r="I1089" s="35"/>
      <c r="J1089" s="35"/>
      <c r="K1089" s="35"/>
      <c r="L1089" s="2"/>
      <c r="M1089" s="4"/>
      <c r="N1089" s="35"/>
      <c r="O1089" s="35"/>
      <c r="P1089" s="35"/>
      <c r="Q1089" s="35"/>
      <c r="R1089" s="5"/>
      <c r="S1089" s="2" t="s">
        <v>68</v>
      </c>
      <c r="T1089" s="2" t="s">
        <v>68</v>
      </c>
      <c r="U1089" s="36"/>
      <c r="V1089" s="30" t="str" cm="1">
        <f t="array" ref="V1089">_xlfn.IFS(
    D1089="","",
    AND(D1089="Single Family Residence",OR(X1089="Lead",S1089="Lead",T1089="Lead"),OR(Q1089="No",Q1089="Unknown",Q1089="")),"Tier 1",
    AND(D1089="Single Family Residence",OR(X1089="GRR",S1089="Galvanized",T1089="Galvanized",F1089="Lead"),OR(Q1089="No",Q1089="Unknown",Q1089="")),"Tier 3",
    AND(D1089="Single Family Residence",AI1089="Yes",OR(Q1089="No",Q1089="Unknown",Q1089="")),"Tier 4",
    AND(D1089&lt;&gt;"Single Family Residence",OR(X1089="Lead",AK1089="Yes"),OR(Q1089="No",Q1089="Unknown",Q1089="")),"Tier 2",
    OR(Q1089="No",Q1089="Unknown",Q1089=""),"Tier 5",
    Q1089="Yes","No Tier",
    TRUE,"")</f>
        <v/>
      </c>
      <c r="W1089" s="32" t="str">
        <f t="shared" si="48"/>
        <v>Unknown</v>
      </c>
      <c r="X1089" s="32" t="str" cm="1">
        <f t="array" ref="X1089">_xlfn.IFS(
    AND(G1089="",M1089=""), "",
    OR(G1089="Lead", G1089="Lead Lined Galvanized", M1089="Lead", M1089="Lead Lined Galvanized"), "Lead",
    AND(G1089="GRR", M1089="GRR"), "Non-Lead",
    OR(AND(G1089="GRR", M1089=""), AND(G1089="", M1089="GRR")), "Non-Lead",
    AND(G1089&lt;&gt;"GRR", G1089&lt;&gt;"", M1089="GRR", OR(I1089="Yes", I1089="Unknown", I1089="")), "GRR",
    AND(G1089&lt;&gt;"GRR", G1089&lt;&gt;"", M1089="GRR", I1089="No"), "Non-Lead",
    OR(G1089="Unknown", M1089="Unknown"), "Unknown",
    OR(NOT(OR(G1089="Lead", G1089="Lead Lined Galvanized", G1089="GRR", G1089="Unknown")),
       NOT(OR(M1089="Lead", M1089="Lead Lined Galvanized", M1089="GRR", M1089="Unknown"))), "Non-Lead",
    TRUE, ""
)</f>
        <v/>
      </c>
      <c r="Z1089" s="1" t="b">
        <v>0</v>
      </c>
      <c r="AG1089" s="32" t="str" cm="1">
        <f t="array" ref="AG1089">_xlfn.IFS(AH1089="","",AH1089="Yes",IF(ISNUMBER(U1089),IF(U1089&lt;1988,"Yes","No"),"No"),TRUE,"")</f>
        <v/>
      </c>
      <c r="AH1089" s="32" t="str">
        <f t="shared" si="49"/>
        <v/>
      </c>
      <c r="AI1089" s="32" t="str" cm="1">
        <f t="array" ref="AI1089">_xlfn.IFS(AJ1089="","",AJ1089="Yes",IF(ISNUMBER(U1089),IF(U1089&lt;1988,"Yes","No"),"No"),TRUE,"No")</f>
        <v>No</v>
      </c>
      <c r="AJ1089" s="32" t="str" cm="1">
        <f t="array" ref="AJ1089">_xlfn.IFS(AND(S1089="",T1089=""),"",
     OR(S1089="Lead",T1089="Lead"),"No",
     OR(S1089="Non-Lead Copper",T1089="Non-Lead Copper"),"Yes",
     TRUE,"No")</f>
        <v>No</v>
      </c>
      <c r="AK1089" s="32" t="str" cm="1">
        <f t="array" ref="AK1089">_xlfn.IFS(AND(S1089="",T1089=""),"",
     OR(S1089="Lead",T1089="Lead"),"Yes",
     TRUE,"No")</f>
        <v>No</v>
      </c>
    </row>
    <row r="1090" spans="1:37">
      <c r="A1090" s="28">
        <v>1088</v>
      </c>
      <c r="B1090" s="35"/>
      <c r="C1090" s="35"/>
      <c r="D1090" s="3"/>
      <c r="E1090" s="35"/>
      <c r="F1090" s="5" t="s">
        <v>68</v>
      </c>
      <c r="G1090" s="2"/>
      <c r="H1090" s="35"/>
      <c r="I1090" s="35"/>
      <c r="J1090" s="35"/>
      <c r="K1090" s="35"/>
      <c r="L1090" s="2"/>
      <c r="M1090" s="4"/>
      <c r="N1090" s="35"/>
      <c r="O1090" s="35"/>
      <c r="P1090" s="35"/>
      <c r="Q1090" s="35"/>
      <c r="R1090" s="5"/>
      <c r="S1090" s="2" t="s">
        <v>68</v>
      </c>
      <c r="T1090" s="2" t="s">
        <v>68</v>
      </c>
      <c r="U1090" s="36"/>
      <c r="V1090" s="30" t="str" cm="1">
        <f t="array" ref="V1090">_xlfn.IFS(
    D1090="","",
    AND(D1090="Single Family Residence",OR(X1090="Lead",S1090="Lead",T1090="Lead"),OR(Q1090="No",Q1090="Unknown",Q1090="")),"Tier 1",
    AND(D1090="Single Family Residence",OR(X1090="GRR",S1090="Galvanized",T1090="Galvanized",F1090="Lead"),OR(Q1090="No",Q1090="Unknown",Q1090="")),"Tier 3",
    AND(D1090="Single Family Residence",AI1090="Yes",OR(Q1090="No",Q1090="Unknown",Q1090="")),"Tier 4",
    AND(D1090&lt;&gt;"Single Family Residence",OR(X1090="Lead",AK1090="Yes"),OR(Q1090="No",Q1090="Unknown",Q1090="")),"Tier 2",
    OR(Q1090="No",Q1090="Unknown",Q1090=""),"Tier 5",
    Q1090="Yes","No Tier",
    TRUE,"")</f>
        <v/>
      </c>
      <c r="W1090" s="32" t="str">
        <f t="shared" si="48"/>
        <v>Unknown</v>
      </c>
      <c r="X1090" s="32" t="str" cm="1">
        <f t="array" ref="X1090">_xlfn.IFS(
    AND(G1090="",M1090=""), "",
    OR(G1090="Lead", G1090="Lead Lined Galvanized", M1090="Lead", M1090="Lead Lined Galvanized"), "Lead",
    AND(G1090="GRR", M1090="GRR"), "Non-Lead",
    OR(AND(G1090="GRR", M1090=""), AND(G1090="", M1090="GRR")), "Non-Lead",
    AND(G1090&lt;&gt;"GRR", G1090&lt;&gt;"", M1090="GRR", OR(I1090="Yes", I1090="Unknown", I1090="")), "GRR",
    AND(G1090&lt;&gt;"GRR", G1090&lt;&gt;"", M1090="GRR", I1090="No"), "Non-Lead",
    OR(G1090="Unknown", M1090="Unknown"), "Unknown",
    OR(NOT(OR(G1090="Lead", G1090="Lead Lined Galvanized", G1090="GRR", G1090="Unknown")),
       NOT(OR(M1090="Lead", M1090="Lead Lined Galvanized", M1090="GRR", M1090="Unknown"))), "Non-Lead",
    TRUE, ""
)</f>
        <v/>
      </c>
      <c r="Z1090" s="1" t="b">
        <v>0</v>
      </c>
      <c r="AG1090" s="32" t="str" cm="1">
        <f t="array" ref="AG1090">_xlfn.IFS(AH1090="","",AH1090="Yes",IF(ISNUMBER(U1090),IF(U1090&lt;1988,"Yes","No"),"No"),TRUE,"")</f>
        <v/>
      </c>
      <c r="AH1090" s="32" t="str">
        <f t="shared" si="49"/>
        <v/>
      </c>
      <c r="AI1090" s="32" t="str" cm="1">
        <f t="array" ref="AI1090">_xlfn.IFS(AJ1090="","",AJ1090="Yes",IF(ISNUMBER(U1090),IF(U1090&lt;1988,"Yes","No"),"No"),TRUE,"No")</f>
        <v>No</v>
      </c>
      <c r="AJ1090" s="32" t="str" cm="1">
        <f t="array" ref="AJ1090">_xlfn.IFS(AND(S1090="",T1090=""),"",
     OR(S1090="Lead",T1090="Lead"),"No",
     OR(S1090="Non-Lead Copper",T1090="Non-Lead Copper"),"Yes",
     TRUE,"No")</f>
        <v>No</v>
      </c>
      <c r="AK1090" s="32" t="str" cm="1">
        <f t="array" ref="AK1090">_xlfn.IFS(AND(S1090="",T1090=""),"",
     OR(S1090="Lead",T1090="Lead"),"Yes",
     TRUE,"No")</f>
        <v>No</v>
      </c>
    </row>
    <row r="1091" spans="1:37">
      <c r="A1091" s="28">
        <v>1089</v>
      </c>
      <c r="B1091" s="35"/>
      <c r="C1091" s="35"/>
      <c r="D1091" s="3"/>
      <c r="E1091" s="35"/>
      <c r="F1091" s="5" t="s">
        <v>68</v>
      </c>
      <c r="G1091" s="2"/>
      <c r="H1091" s="35"/>
      <c r="I1091" s="35"/>
      <c r="J1091" s="35"/>
      <c r="K1091" s="35"/>
      <c r="L1091" s="2"/>
      <c r="M1091" s="4"/>
      <c r="N1091" s="35"/>
      <c r="O1091" s="35"/>
      <c r="P1091" s="35"/>
      <c r="Q1091" s="35"/>
      <c r="R1091" s="5"/>
      <c r="S1091" s="2" t="s">
        <v>68</v>
      </c>
      <c r="T1091" s="2" t="s">
        <v>68</v>
      </c>
      <c r="U1091" s="36"/>
      <c r="V1091" s="30" t="str" cm="1">
        <f t="array" ref="V1091">_xlfn.IFS(
    D1091="","",
    AND(D1091="Single Family Residence",OR(X1091="Lead",S1091="Lead",T1091="Lead"),OR(Q1091="No",Q1091="Unknown",Q1091="")),"Tier 1",
    AND(D1091="Single Family Residence",OR(X1091="GRR",S1091="Galvanized",T1091="Galvanized",F1091="Lead"),OR(Q1091="No",Q1091="Unknown",Q1091="")),"Tier 3",
    AND(D1091="Single Family Residence",AI1091="Yes",OR(Q1091="No",Q1091="Unknown",Q1091="")),"Tier 4",
    AND(D1091&lt;&gt;"Single Family Residence",OR(X1091="Lead",AK1091="Yes"),OR(Q1091="No",Q1091="Unknown",Q1091="")),"Tier 2",
    OR(Q1091="No",Q1091="Unknown",Q1091=""),"Tier 5",
    Q1091="Yes","No Tier",
    TRUE,"")</f>
        <v/>
      </c>
      <c r="W1091" s="32" t="str">
        <f t="shared" si="48"/>
        <v>Unknown</v>
      </c>
      <c r="X1091" s="32" t="str" cm="1">
        <f t="array" ref="X1091">_xlfn.IFS(
    AND(G1091="",M1091=""), "",
    OR(G1091="Lead", G1091="Lead Lined Galvanized", M1091="Lead", M1091="Lead Lined Galvanized"), "Lead",
    AND(G1091="GRR", M1091="GRR"), "Non-Lead",
    OR(AND(G1091="GRR", M1091=""), AND(G1091="", M1091="GRR")), "Non-Lead",
    AND(G1091&lt;&gt;"GRR", G1091&lt;&gt;"", M1091="GRR", OR(I1091="Yes", I1091="Unknown", I1091="")), "GRR",
    AND(G1091&lt;&gt;"GRR", G1091&lt;&gt;"", M1091="GRR", I1091="No"), "Non-Lead",
    OR(G1091="Unknown", M1091="Unknown"), "Unknown",
    OR(NOT(OR(G1091="Lead", G1091="Lead Lined Galvanized", G1091="GRR", G1091="Unknown")),
       NOT(OR(M1091="Lead", M1091="Lead Lined Galvanized", M1091="GRR", M1091="Unknown"))), "Non-Lead",
    TRUE, ""
)</f>
        <v/>
      </c>
      <c r="Z1091" s="1" t="b">
        <v>0</v>
      </c>
      <c r="AG1091" s="32" t="str" cm="1">
        <f t="array" ref="AG1091">_xlfn.IFS(AH1091="","",AH1091="Yes",IF(ISNUMBER(U1091),IF(U1091&lt;1988,"Yes","No"),"No"),TRUE,"")</f>
        <v/>
      </c>
      <c r="AH1091" s="32" t="str">
        <f t="shared" si="49"/>
        <v/>
      </c>
      <c r="AI1091" s="32" t="str" cm="1">
        <f t="array" ref="AI1091">_xlfn.IFS(AJ1091="","",AJ1091="Yes",IF(ISNUMBER(U1091),IF(U1091&lt;1988,"Yes","No"),"No"),TRUE,"No")</f>
        <v>No</v>
      </c>
      <c r="AJ1091" s="32" t="str" cm="1">
        <f t="array" ref="AJ1091">_xlfn.IFS(AND(S1091="",T1091=""),"",
     OR(S1091="Lead",T1091="Lead"),"No",
     OR(S1091="Non-Lead Copper",T1091="Non-Lead Copper"),"Yes",
     TRUE,"No")</f>
        <v>No</v>
      </c>
      <c r="AK1091" s="32" t="str" cm="1">
        <f t="array" ref="AK1091">_xlfn.IFS(AND(S1091="",T1091=""),"",
     OR(S1091="Lead",T1091="Lead"),"Yes",
     TRUE,"No")</f>
        <v>No</v>
      </c>
    </row>
    <row r="1092" spans="1:37">
      <c r="A1092" s="28">
        <v>1090</v>
      </c>
      <c r="B1092" s="35"/>
      <c r="C1092" s="35"/>
      <c r="D1092" s="3"/>
      <c r="E1092" s="35"/>
      <c r="F1092" s="5" t="s">
        <v>68</v>
      </c>
      <c r="G1092" s="2"/>
      <c r="H1092" s="35"/>
      <c r="I1092" s="35"/>
      <c r="J1092" s="35"/>
      <c r="K1092" s="35"/>
      <c r="L1092" s="2"/>
      <c r="M1092" s="4"/>
      <c r="N1092" s="35"/>
      <c r="O1092" s="35"/>
      <c r="P1092" s="35"/>
      <c r="Q1092" s="35"/>
      <c r="R1092" s="5"/>
      <c r="S1092" s="2" t="s">
        <v>68</v>
      </c>
      <c r="T1092" s="2" t="s">
        <v>68</v>
      </c>
      <c r="U1092" s="36"/>
      <c r="V1092" s="30" t="str" cm="1">
        <f t="array" ref="V1092">_xlfn.IFS(
    D1092="","",
    AND(D1092="Single Family Residence",OR(X1092="Lead",S1092="Lead",T1092="Lead"),OR(Q1092="No",Q1092="Unknown",Q1092="")),"Tier 1",
    AND(D1092="Single Family Residence",OR(X1092="GRR",S1092="Galvanized",T1092="Galvanized",F1092="Lead"),OR(Q1092="No",Q1092="Unknown",Q1092="")),"Tier 3",
    AND(D1092="Single Family Residence",AI1092="Yes",OR(Q1092="No",Q1092="Unknown",Q1092="")),"Tier 4",
    AND(D1092&lt;&gt;"Single Family Residence",OR(X1092="Lead",AK1092="Yes"),OR(Q1092="No",Q1092="Unknown",Q1092="")),"Tier 2",
    OR(Q1092="No",Q1092="Unknown",Q1092=""),"Tier 5",
    Q1092="Yes","No Tier",
    TRUE,"")</f>
        <v/>
      </c>
      <c r="W1092" s="32" t="str">
        <f t="shared" ref="W1092:W1155" si="50">IF(F1092="","",IF(F1092="Lead","Yes",IF(F1092="Non-Lead","No",IF(F1092="Unknown","Unknown",IF(F1092="No Connector","No","")))))</f>
        <v>Unknown</v>
      </c>
      <c r="X1092" s="32" t="str" cm="1">
        <f t="array" ref="X1092">_xlfn.IFS(
    AND(G1092="",M1092=""), "",
    OR(G1092="Lead", G1092="Lead Lined Galvanized", M1092="Lead", M1092="Lead Lined Galvanized"), "Lead",
    AND(G1092="GRR", M1092="GRR"), "Non-Lead",
    OR(AND(G1092="GRR", M1092=""), AND(G1092="", M1092="GRR")), "Non-Lead",
    AND(G1092&lt;&gt;"GRR", G1092&lt;&gt;"", M1092="GRR", OR(I1092="Yes", I1092="Unknown", I1092="")), "GRR",
    AND(G1092&lt;&gt;"GRR", G1092&lt;&gt;"", M1092="GRR", I1092="No"), "Non-Lead",
    OR(G1092="Unknown", M1092="Unknown"), "Unknown",
    OR(NOT(OR(G1092="Lead", G1092="Lead Lined Galvanized", G1092="GRR", G1092="Unknown")),
       NOT(OR(M1092="Lead", M1092="Lead Lined Galvanized", M1092="GRR", M1092="Unknown"))), "Non-Lead",
    TRUE, ""
)</f>
        <v/>
      </c>
      <c r="Z1092" s="1" t="b">
        <v>0</v>
      </c>
      <c r="AG1092" s="32" t="str" cm="1">
        <f t="array" ref="AG1092">_xlfn.IFS(AH1092="","",AH1092="Yes",IF(ISNUMBER(U1092),IF(U1092&lt;1988,"Yes","No"),"No"),TRUE,"")</f>
        <v/>
      </c>
      <c r="AH1092" s="32" t="str">
        <f t="shared" ref="AH1092:AH1155" si="51">IF(X1092="","",IF(X1092="Non-Lead",IF(OR(G1092="Non-Lead Copper",M1093="Non-Lead Copper"),"Yes","No"),"No"))</f>
        <v/>
      </c>
      <c r="AI1092" s="32" t="str" cm="1">
        <f t="array" ref="AI1092">_xlfn.IFS(AJ1092="","",AJ1092="Yes",IF(ISNUMBER(U1092),IF(U1092&lt;1988,"Yes","No"),"No"),TRUE,"No")</f>
        <v>No</v>
      </c>
      <c r="AJ1092" s="32" t="str" cm="1">
        <f t="array" ref="AJ1092">_xlfn.IFS(AND(S1092="",T1092=""),"",
     OR(S1092="Lead",T1092="Lead"),"No",
     OR(S1092="Non-Lead Copper",T1092="Non-Lead Copper"),"Yes",
     TRUE,"No")</f>
        <v>No</v>
      </c>
      <c r="AK1092" s="32" t="str" cm="1">
        <f t="array" ref="AK1092">_xlfn.IFS(AND(S1092="",T1092=""),"",
     OR(S1092="Lead",T1092="Lead"),"Yes",
     TRUE,"No")</f>
        <v>No</v>
      </c>
    </row>
    <row r="1093" spans="1:37">
      <c r="A1093" s="28">
        <v>1091</v>
      </c>
      <c r="B1093" s="35"/>
      <c r="C1093" s="35"/>
      <c r="D1093" s="3"/>
      <c r="E1093" s="35"/>
      <c r="F1093" s="5" t="s">
        <v>68</v>
      </c>
      <c r="G1093" s="2"/>
      <c r="H1093" s="35"/>
      <c r="I1093" s="35"/>
      <c r="J1093" s="35"/>
      <c r="K1093" s="35"/>
      <c r="L1093" s="2"/>
      <c r="M1093" s="4"/>
      <c r="N1093" s="35"/>
      <c r="O1093" s="35"/>
      <c r="P1093" s="35"/>
      <c r="Q1093" s="35"/>
      <c r="R1093" s="5"/>
      <c r="S1093" s="2" t="s">
        <v>68</v>
      </c>
      <c r="T1093" s="2" t="s">
        <v>68</v>
      </c>
      <c r="U1093" s="36"/>
      <c r="V1093" s="30" t="str" cm="1">
        <f t="array" ref="V1093">_xlfn.IFS(
    D1093="","",
    AND(D1093="Single Family Residence",OR(X1093="Lead",S1093="Lead",T1093="Lead"),OR(Q1093="No",Q1093="Unknown",Q1093="")),"Tier 1",
    AND(D1093="Single Family Residence",OR(X1093="GRR",S1093="Galvanized",T1093="Galvanized",F1093="Lead"),OR(Q1093="No",Q1093="Unknown",Q1093="")),"Tier 3",
    AND(D1093="Single Family Residence",AI1093="Yes",OR(Q1093="No",Q1093="Unknown",Q1093="")),"Tier 4",
    AND(D1093&lt;&gt;"Single Family Residence",OR(X1093="Lead",AK1093="Yes"),OR(Q1093="No",Q1093="Unknown",Q1093="")),"Tier 2",
    OR(Q1093="No",Q1093="Unknown",Q1093=""),"Tier 5",
    Q1093="Yes","No Tier",
    TRUE,"")</f>
        <v/>
      </c>
      <c r="W1093" s="32" t="str">
        <f t="shared" si="50"/>
        <v>Unknown</v>
      </c>
      <c r="X1093" s="32" t="str" cm="1">
        <f t="array" ref="X1093">_xlfn.IFS(
    AND(G1093="",M1093=""), "",
    OR(G1093="Lead", G1093="Lead Lined Galvanized", M1093="Lead", M1093="Lead Lined Galvanized"), "Lead",
    AND(G1093="GRR", M1093="GRR"), "Non-Lead",
    OR(AND(G1093="GRR", M1093=""), AND(G1093="", M1093="GRR")), "Non-Lead",
    AND(G1093&lt;&gt;"GRR", G1093&lt;&gt;"", M1093="GRR", OR(I1093="Yes", I1093="Unknown", I1093="")), "GRR",
    AND(G1093&lt;&gt;"GRR", G1093&lt;&gt;"", M1093="GRR", I1093="No"), "Non-Lead",
    OR(G1093="Unknown", M1093="Unknown"), "Unknown",
    OR(NOT(OR(G1093="Lead", G1093="Lead Lined Galvanized", G1093="GRR", G1093="Unknown")),
       NOT(OR(M1093="Lead", M1093="Lead Lined Galvanized", M1093="GRR", M1093="Unknown"))), "Non-Lead",
    TRUE, ""
)</f>
        <v/>
      </c>
      <c r="Z1093" s="1" t="b">
        <v>0</v>
      </c>
      <c r="AG1093" s="32" t="str" cm="1">
        <f t="array" ref="AG1093">_xlfn.IFS(AH1093="","",AH1093="Yes",IF(ISNUMBER(U1093),IF(U1093&lt;1988,"Yes","No"),"No"),TRUE,"")</f>
        <v/>
      </c>
      <c r="AH1093" s="32" t="str">
        <f t="shared" si="51"/>
        <v/>
      </c>
      <c r="AI1093" s="32" t="str" cm="1">
        <f t="array" ref="AI1093">_xlfn.IFS(AJ1093="","",AJ1093="Yes",IF(ISNUMBER(U1093),IF(U1093&lt;1988,"Yes","No"),"No"),TRUE,"No")</f>
        <v>No</v>
      </c>
      <c r="AJ1093" s="32" t="str" cm="1">
        <f t="array" ref="AJ1093">_xlfn.IFS(AND(S1093="",T1093=""),"",
     OR(S1093="Lead",T1093="Lead"),"No",
     OR(S1093="Non-Lead Copper",T1093="Non-Lead Copper"),"Yes",
     TRUE,"No")</f>
        <v>No</v>
      </c>
      <c r="AK1093" s="32" t="str" cm="1">
        <f t="array" ref="AK1093">_xlfn.IFS(AND(S1093="",T1093=""),"",
     OR(S1093="Lead",T1093="Lead"),"Yes",
     TRUE,"No")</f>
        <v>No</v>
      </c>
    </row>
    <row r="1094" spans="1:37">
      <c r="A1094" s="28">
        <v>1092</v>
      </c>
      <c r="B1094" s="35"/>
      <c r="C1094" s="35"/>
      <c r="D1094" s="3"/>
      <c r="E1094" s="35"/>
      <c r="F1094" s="5" t="s">
        <v>68</v>
      </c>
      <c r="G1094" s="2"/>
      <c r="H1094" s="35"/>
      <c r="I1094" s="35"/>
      <c r="J1094" s="35"/>
      <c r="K1094" s="35"/>
      <c r="L1094" s="2"/>
      <c r="M1094" s="4"/>
      <c r="N1094" s="35"/>
      <c r="O1094" s="35"/>
      <c r="P1094" s="35"/>
      <c r="Q1094" s="35"/>
      <c r="R1094" s="5"/>
      <c r="S1094" s="2" t="s">
        <v>68</v>
      </c>
      <c r="T1094" s="2" t="s">
        <v>68</v>
      </c>
      <c r="U1094" s="36"/>
      <c r="V1094" s="30" t="str" cm="1">
        <f t="array" ref="V1094">_xlfn.IFS(
    D1094="","",
    AND(D1094="Single Family Residence",OR(X1094="Lead",S1094="Lead",T1094="Lead"),OR(Q1094="No",Q1094="Unknown",Q1094="")),"Tier 1",
    AND(D1094="Single Family Residence",OR(X1094="GRR",S1094="Galvanized",T1094="Galvanized",F1094="Lead"),OR(Q1094="No",Q1094="Unknown",Q1094="")),"Tier 3",
    AND(D1094="Single Family Residence",AI1094="Yes",OR(Q1094="No",Q1094="Unknown",Q1094="")),"Tier 4",
    AND(D1094&lt;&gt;"Single Family Residence",OR(X1094="Lead",AK1094="Yes"),OR(Q1094="No",Q1094="Unknown",Q1094="")),"Tier 2",
    OR(Q1094="No",Q1094="Unknown",Q1094=""),"Tier 5",
    Q1094="Yes","No Tier",
    TRUE,"")</f>
        <v/>
      </c>
      <c r="W1094" s="32" t="str">
        <f t="shared" si="50"/>
        <v>Unknown</v>
      </c>
      <c r="X1094" s="32" t="str" cm="1">
        <f t="array" ref="X1094">_xlfn.IFS(
    AND(G1094="",M1094=""), "",
    OR(G1094="Lead", G1094="Lead Lined Galvanized", M1094="Lead", M1094="Lead Lined Galvanized"), "Lead",
    AND(G1094="GRR", M1094="GRR"), "Non-Lead",
    OR(AND(G1094="GRR", M1094=""), AND(G1094="", M1094="GRR")), "Non-Lead",
    AND(G1094&lt;&gt;"GRR", G1094&lt;&gt;"", M1094="GRR", OR(I1094="Yes", I1094="Unknown", I1094="")), "GRR",
    AND(G1094&lt;&gt;"GRR", G1094&lt;&gt;"", M1094="GRR", I1094="No"), "Non-Lead",
    OR(G1094="Unknown", M1094="Unknown"), "Unknown",
    OR(NOT(OR(G1094="Lead", G1094="Lead Lined Galvanized", G1094="GRR", G1094="Unknown")),
       NOT(OR(M1094="Lead", M1094="Lead Lined Galvanized", M1094="GRR", M1094="Unknown"))), "Non-Lead",
    TRUE, ""
)</f>
        <v/>
      </c>
      <c r="Z1094" s="1" t="b">
        <v>0</v>
      </c>
      <c r="AG1094" s="32" t="str" cm="1">
        <f t="array" ref="AG1094">_xlfn.IFS(AH1094="","",AH1094="Yes",IF(ISNUMBER(U1094),IF(U1094&lt;1988,"Yes","No"),"No"),TRUE,"")</f>
        <v/>
      </c>
      <c r="AH1094" s="32" t="str">
        <f t="shared" si="51"/>
        <v/>
      </c>
      <c r="AI1094" s="32" t="str" cm="1">
        <f t="array" ref="AI1094">_xlfn.IFS(AJ1094="","",AJ1094="Yes",IF(ISNUMBER(U1094),IF(U1094&lt;1988,"Yes","No"),"No"),TRUE,"No")</f>
        <v>No</v>
      </c>
      <c r="AJ1094" s="32" t="str" cm="1">
        <f t="array" ref="AJ1094">_xlfn.IFS(AND(S1094="",T1094=""),"",
     OR(S1094="Lead",T1094="Lead"),"No",
     OR(S1094="Non-Lead Copper",T1094="Non-Lead Copper"),"Yes",
     TRUE,"No")</f>
        <v>No</v>
      </c>
      <c r="AK1094" s="32" t="str" cm="1">
        <f t="array" ref="AK1094">_xlfn.IFS(AND(S1094="",T1094=""),"",
     OR(S1094="Lead",T1094="Lead"),"Yes",
     TRUE,"No")</f>
        <v>No</v>
      </c>
    </row>
    <row r="1095" spans="1:37">
      <c r="A1095" s="28">
        <v>1093</v>
      </c>
      <c r="B1095" s="35"/>
      <c r="C1095" s="35"/>
      <c r="D1095" s="3"/>
      <c r="E1095" s="35"/>
      <c r="F1095" s="5" t="s">
        <v>68</v>
      </c>
      <c r="G1095" s="2"/>
      <c r="H1095" s="35"/>
      <c r="I1095" s="35"/>
      <c r="J1095" s="35"/>
      <c r="K1095" s="35"/>
      <c r="L1095" s="2"/>
      <c r="M1095" s="4"/>
      <c r="N1095" s="35"/>
      <c r="O1095" s="35"/>
      <c r="P1095" s="35"/>
      <c r="Q1095" s="35"/>
      <c r="R1095" s="5"/>
      <c r="S1095" s="2" t="s">
        <v>68</v>
      </c>
      <c r="T1095" s="2" t="s">
        <v>68</v>
      </c>
      <c r="U1095" s="36"/>
      <c r="V1095" s="30" t="str" cm="1">
        <f t="array" ref="V1095">_xlfn.IFS(
    D1095="","",
    AND(D1095="Single Family Residence",OR(X1095="Lead",S1095="Lead",T1095="Lead"),OR(Q1095="No",Q1095="Unknown",Q1095="")),"Tier 1",
    AND(D1095="Single Family Residence",OR(X1095="GRR",S1095="Galvanized",T1095="Galvanized",F1095="Lead"),OR(Q1095="No",Q1095="Unknown",Q1095="")),"Tier 3",
    AND(D1095="Single Family Residence",AI1095="Yes",OR(Q1095="No",Q1095="Unknown",Q1095="")),"Tier 4",
    AND(D1095&lt;&gt;"Single Family Residence",OR(X1095="Lead",AK1095="Yes"),OR(Q1095="No",Q1095="Unknown",Q1095="")),"Tier 2",
    OR(Q1095="No",Q1095="Unknown",Q1095=""),"Tier 5",
    Q1095="Yes","No Tier",
    TRUE,"")</f>
        <v/>
      </c>
      <c r="W1095" s="32" t="str">
        <f t="shared" si="50"/>
        <v>Unknown</v>
      </c>
      <c r="X1095" s="32" t="str" cm="1">
        <f t="array" ref="X1095">_xlfn.IFS(
    AND(G1095="",M1095=""), "",
    OR(G1095="Lead", G1095="Lead Lined Galvanized", M1095="Lead", M1095="Lead Lined Galvanized"), "Lead",
    AND(G1095="GRR", M1095="GRR"), "Non-Lead",
    OR(AND(G1095="GRR", M1095=""), AND(G1095="", M1095="GRR")), "Non-Lead",
    AND(G1095&lt;&gt;"GRR", G1095&lt;&gt;"", M1095="GRR", OR(I1095="Yes", I1095="Unknown", I1095="")), "GRR",
    AND(G1095&lt;&gt;"GRR", G1095&lt;&gt;"", M1095="GRR", I1095="No"), "Non-Lead",
    OR(G1095="Unknown", M1095="Unknown"), "Unknown",
    OR(NOT(OR(G1095="Lead", G1095="Lead Lined Galvanized", G1095="GRR", G1095="Unknown")),
       NOT(OR(M1095="Lead", M1095="Lead Lined Galvanized", M1095="GRR", M1095="Unknown"))), "Non-Lead",
    TRUE, ""
)</f>
        <v/>
      </c>
      <c r="Z1095" s="1" t="b">
        <v>0</v>
      </c>
      <c r="AG1095" s="32" t="str" cm="1">
        <f t="array" ref="AG1095">_xlfn.IFS(AH1095="","",AH1095="Yes",IF(ISNUMBER(U1095),IF(U1095&lt;1988,"Yes","No"),"No"),TRUE,"")</f>
        <v/>
      </c>
      <c r="AH1095" s="32" t="str">
        <f t="shared" si="51"/>
        <v/>
      </c>
      <c r="AI1095" s="32" t="str" cm="1">
        <f t="array" ref="AI1095">_xlfn.IFS(AJ1095="","",AJ1095="Yes",IF(ISNUMBER(U1095),IF(U1095&lt;1988,"Yes","No"),"No"),TRUE,"No")</f>
        <v>No</v>
      </c>
      <c r="AJ1095" s="32" t="str" cm="1">
        <f t="array" ref="AJ1095">_xlfn.IFS(AND(S1095="",T1095=""),"",
     OR(S1095="Lead",T1095="Lead"),"No",
     OR(S1095="Non-Lead Copper",T1095="Non-Lead Copper"),"Yes",
     TRUE,"No")</f>
        <v>No</v>
      </c>
      <c r="AK1095" s="32" t="str" cm="1">
        <f t="array" ref="AK1095">_xlfn.IFS(AND(S1095="",T1095=""),"",
     OR(S1095="Lead",T1095="Lead"),"Yes",
     TRUE,"No")</f>
        <v>No</v>
      </c>
    </row>
    <row r="1096" spans="1:37">
      <c r="A1096" s="28">
        <v>1094</v>
      </c>
      <c r="B1096" s="35"/>
      <c r="C1096" s="35"/>
      <c r="D1096" s="3"/>
      <c r="E1096" s="35"/>
      <c r="F1096" s="5" t="s">
        <v>68</v>
      </c>
      <c r="G1096" s="2"/>
      <c r="H1096" s="35"/>
      <c r="I1096" s="35"/>
      <c r="J1096" s="35"/>
      <c r="K1096" s="35"/>
      <c r="L1096" s="2"/>
      <c r="M1096" s="4"/>
      <c r="N1096" s="35"/>
      <c r="O1096" s="35"/>
      <c r="P1096" s="35"/>
      <c r="Q1096" s="35"/>
      <c r="R1096" s="5"/>
      <c r="S1096" s="2" t="s">
        <v>68</v>
      </c>
      <c r="T1096" s="2" t="s">
        <v>68</v>
      </c>
      <c r="U1096" s="36"/>
      <c r="V1096" s="30" t="str" cm="1">
        <f t="array" ref="V1096">_xlfn.IFS(
    D1096="","",
    AND(D1096="Single Family Residence",OR(X1096="Lead",S1096="Lead",T1096="Lead"),OR(Q1096="No",Q1096="Unknown",Q1096="")),"Tier 1",
    AND(D1096="Single Family Residence",OR(X1096="GRR",S1096="Galvanized",T1096="Galvanized",F1096="Lead"),OR(Q1096="No",Q1096="Unknown",Q1096="")),"Tier 3",
    AND(D1096="Single Family Residence",AI1096="Yes",OR(Q1096="No",Q1096="Unknown",Q1096="")),"Tier 4",
    AND(D1096&lt;&gt;"Single Family Residence",OR(X1096="Lead",AK1096="Yes"),OR(Q1096="No",Q1096="Unknown",Q1096="")),"Tier 2",
    OR(Q1096="No",Q1096="Unknown",Q1096=""),"Tier 5",
    Q1096="Yes","No Tier",
    TRUE,"")</f>
        <v/>
      </c>
      <c r="W1096" s="32" t="str">
        <f t="shared" si="50"/>
        <v>Unknown</v>
      </c>
      <c r="X1096" s="32" t="str" cm="1">
        <f t="array" ref="X1096">_xlfn.IFS(
    AND(G1096="",M1096=""), "",
    OR(G1096="Lead", G1096="Lead Lined Galvanized", M1096="Lead", M1096="Lead Lined Galvanized"), "Lead",
    AND(G1096="GRR", M1096="GRR"), "Non-Lead",
    OR(AND(G1096="GRR", M1096=""), AND(G1096="", M1096="GRR")), "Non-Lead",
    AND(G1096&lt;&gt;"GRR", G1096&lt;&gt;"", M1096="GRR", OR(I1096="Yes", I1096="Unknown", I1096="")), "GRR",
    AND(G1096&lt;&gt;"GRR", G1096&lt;&gt;"", M1096="GRR", I1096="No"), "Non-Lead",
    OR(G1096="Unknown", M1096="Unknown"), "Unknown",
    OR(NOT(OR(G1096="Lead", G1096="Lead Lined Galvanized", G1096="GRR", G1096="Unknown")),
       NOT(OR(M1096="Lead", M1096="Lead Lined Galvanized", M1096="GRR", M1096="Unknown"))), "Non-Lead",
    TRUE, ""
)</f>
        <v/>
      </c>
      <c r="Z1096" s="1" t="b">
        <v>0</v>
      </c>
      <c r="AG1096" s="32" t="str" cm="1">
        <f t="array" ref="AG1096">_xlfn.IFS(AH1096="","",AH1096="Yes",IF(ISNUMBER(U1096),IF(U1096&lt;1988,"Yes","No"),"No"),TRUE,"")</f>
        <v/>
      </c>
      <c r="AH1096" s="32" t="str">
        <f t="shared" si="51"/>
        <v/>
      </c>
      <c r="AI1096" s="32" t="str" cm="1">
        <f t="array" ref="AI1096">_xlfn.IFS(AJ1096="","",AJ1096="Yes",IF(ISNUMBER(U1096),IF(U1096&lt;1988,"Yes","No"),"No"),TRUE,"No")</f>
        <v>No</v>
      </c>
      <c r="AJ1096" s="32" t="str" cm="1">
        <f t="array" ref="AJ1096">_xlfn.IFS(AND(S1096="",T1096=""),"",
     OR(S1096="Lead",T1096="Lead"),"No",
     OR(S1096="Non-Lead Copper",T1096="Non-Lead Copper"),"Yes",
     TRUE,"No")</f>
        <v>No</v>
      </c>
      <c r="AK1096" s="32" t="str" cm="1">
        <f t="array" ref="AK1096">_xlfn.IFS(AND(S1096="",T1096=""),"",
     OR(S1096="Lead",T1096="Lead"),"Yes",
     TRUE,"No")</f>
        <v>No</v>
      </c>
    </row>
    <row r="1097" spans="1:37">
      <c r="A1097" s="28">
        <v>1095</v>
      </c>
      <c r="B1097" s="35"/>
      <c r="C1097" s="35"/>
      <c r="D1097" s="3"/>
      <c r="E1097" s="35"/>
      <c r="F1097" s="5" t="s">
        <v>68</v>
      </c>
      <c r="G1097" s="2"/>
      <c r="H1097" s="35"/>
      <c r="I1097" s="35"/>
      <c r="J1097" s="35"/>
      <c r="K1097" s="35"/>
      <c r="L1097" s="2"/>
      <c r="M1097" s="4"/>
      <c r="N1097" s="35"/>
      <c r="O1097" s="35"/>
      <c r="P1097" s="35"/>
      <c r="Q1097" s="35"/>
      <c r="R1097" s="5"/>
      <c r="S1097" s="2" t="s">
        <v>68</v>
      </c>
      <c r="T1097" s="2" t="s">
        <v>68</v>
      </c>
      <c r="U1097" s="36"/>
      <c r="V1097" s="30" t="str" cm="1">
        <f t="array" ref="V1097">_xlfn.IFS(
    D1097="","",
    AND(D1097="Single Family Residence",OR(X1097="Lead",S1097="Lead",T1097="Lead"),OR(Q1097="No",Q1097="Unknown",Q1097="")),"Tier 1",
    AND(D1097="Single Family Residence",OR(X1097="GRR",S1097="Galvanized",T1097="Galvanized",F1097="Lead"),OR(Q1097="No",Q1097="Unknown",Q1097="")),"Tier 3",
    AND(D1097="Single Family Residence",AI1097="Yes",OR(Q1097="No",Q1097="Unknown",Q1097="")),"Tier 4",
    AND(D1097&lt;&gt;"Single Family Residence",OR(X1097="Lead",AK1097="Yes"),OR(Q1097="No",Q1097="Unknown",Q1097="")),"Tier 2",
    OR(Q1097="No",Q1097="Unknown",Q1097=""),"Tier 5",
    Q1097="Yes","No Tier",
    TRUE,"")</f>
        <v/>
      </c>
      <c r="W1097" s="32" t="str">
        <f t="shared" si="50"/>
        <v>Unknown</v>
      </c>
      <c r="X1097" s="32" t="str" cm="1">
        <f t="array" ref="X1097">_xlfn.IFS(
    AND(G1097="",M1097=""), "",
    OR(G1097="Lead", G1097="Lead Lined Galvanized", M1097="Lead", M1097="Lead Lined Galvanized"), "Lead",
    AND(G1097="GRR", M1097="GRR"), "Non-Lead",
    OR(AND(G1097="GRR", M1097=""), AND(G1097="", M1097="GRR")), "Non-Lead",
    AND(G1097&lt;&gt;"GRR", G1097&lt;&gt;"", M1097="GRR", OR(I1097="Yes", I1097="Unknown", I1097="")), "GRR",
    AND(G1097&lt;&gt;"GRR", G1097&lt;&gt;"", M1097="GRR", I1097="No"), "Non-Lead",
    OR(G1097="Unknown", M1097="Unknown"), "Unknown",
    OR(NOT(OR(G1097="Lead", G1097="Lead Lined Galvanized", G1097="GRR", G1097="Unknown")),
       NOT(OR(M1097="Lead", M1097="Lead Lined Galvanized", M1097="GRR", M1097="Unknown"))), "Non-Lead",
    TRUE, ""
)</f>
        <v/>
      </c>
      <c r="Z1097" s="1" t="b">
        <v>0</v>
      </c>
      <c r="AG1097" s="32" t="str" cm="1">
        <f t="array" ref="AG1097">_xlfn.IFS(AH1097="","",AH1097="Yes",IF(ISNUMBER(U1097),IF(U1097&lt;1988,"Yes","No"),"No"),TRUE,"")</f>
        <v/>
      </c>
      <c r="AH1097" s="32" t="str">
        <f t="shared" si="51"/>
        <v/>
      </c>
      <c r="AI1097" s="32" t="str" cm="1">
        <f t="array" ref="AI1097">_xlfn.IFS(AJ1097="","",AJ1097="Yes",IF(ISNUMBER(U1097),IF(U1097&lt;1988,"Yes","No"),"No"),TRUE,"No")</f>
        <v>No</v>
      </c>
      <c r="AJ1097" s="32" t="str" cm="1">
        <f t="array" ref="AJ1097">_xlfn.IFS(AND(S1097="",T1097=""),"",
     OR(S1097="Lead",T1097="Lead"),"No",
     OR(S1097="Non-Lead Copper",T1097="Non-Lead Copper"),"Yes",
     TRUE,"No")</f>
        <v>No</v>
      </c>
      <c r="AK1097" s="32" t="str" cm="1">
        <f t="array" ref="AK1097">_xlfn.IFS(AND(S1097="",T1097=""),"",
     OR(S1097="Lead",T1097="Lead"),"Yes",
     TRUE,"No")</f>
        <v>No</v>
      </c>
    </row>
    <row r="1098" spans="1:37">
      <c r="A1098" s="28">
        <v>1096</v>
      </c>
      <c r="B1098" s="35"/>
      <c r="C1098" s="35"/>
      <c r="D1098" s="3"/>
      <c r="E1098" s="35"/>
      <c r="F1098" s="5" t="s">
        <v>68</v>
      </c>
      <c r="G1098" s="2"/>
      <c r="H1098" s="35"/>
      <c r="I1098" s="35"/>
      <c r="J1098" s="35"/>
      <c r="K1098" s="35"/>
      <c r="L1098" s="2"/>
      <c r="M1098" s="4"/>
      <c r="N1098" s="35"/>
      <c r="O1098" s="35"/>
      <c r="P1098" s="35"/>
      <c r="Q1098" s="35"/>
      <c r="R1098" s="5"/>
      <c r="S1098" s="2" t="s">
        <v>68</v>
      </c>
      <c r="T1098" s="2" t="s">
        <v>68</v>
      </c>
      <c r="U1098" s="36"/>
      <c r="V1098" s="30" t="str" cm="1">
        <f t="array" ref="V1098">_xlfn.IFS(
    D1098="","",
    AND(D1098="Single Family Residence",OR(X1098="Lead",S1098="Lead",T1098="Lead"),OR(Q1098="No",Q1098="Unknown",Q1098="")),"Tier 1",
    AND(D1098="Single Family Residence",OR(X1098="GRR",S1098="Galvanized",T1098="Galvanized",F1098="Lead"),OR(Q1098="No",Q1098="Unknown",Q1098="")),"Tier 3",
    AND(D1098="Single Family Residence",AI1098="Yes",OR(Q1098="No",Q1098="Unknown",Q1098="")),"Tier 4",
    AND(D1098&lt;&gt;"Single Family Residence",OR(X1098="Lead",AK1098="Yes"),OR(Q1098="No",Q1098="Unknown",Q1098="")),"Tier 2",
    OR(Q1098="No",Q1098="Unknown",Q1098=""),"Tier 5",
    Q1098="Yes","No Tier",
    TRUE,"")</f>
        <v/>
      </c>
      <c r="W1098" s="32" t="str">
        <f t="shared" si="50"/>
        <v>Unknown</v>
      </c>
      <c r="X1098" s="32" t="str" cm="1">
        <f t="array" ref="X1098">_xlfn.IFS(
    AND(G1098="",M1098=""), "",
    OR(G1098="Lead", G1098="Lead Lined Galvanized", M1098="Lead", M1098="Lead Lined Galvanized"), "Lead",
    AND(G1098="GRR", M1098="GRR"), "Non-Lead",
    OR(AND(G1098="GRR", M1098=""), AND(G1098="", M1098="GRR")), "Non-Lead",
    AND(G1098&lt;&gt;"GRR", G1098&lt;&gt;"", M1098="GRR", OR(I1098="Yes", I1098="Unknown", I1098="")), "GRR",
    AND(G1098&lt;&gt;"GRR", G1098&lt;&gt;"", M1098="GRR", I1098="No"), "Non-Lead",
    OR(G1098="Unknown", M1098="Unknown"), "Unknown",
    OR(NOT(OR(G1098="Lead", G1098="Lead Lined Galvanized", G1098="GRR", G1098="Unknown")),
       NOT(OR(M1098="Lead", M1098="Lead Lined Galvanized", M1098="GRR", M1098="Unknown"))), "Non-Lead",
    TRUE, ""
)</f>
        <v/>
      </c>
      <c r="Z1098" s="1" t="b">
        <v>0</v>
      </c>
      <c r="AG1098" s="32" t="str" cm="1">
        <f t="array" ref="AG1098">_xlfn.IFS(AH1098="","",AH1098="Yes",IF(ISNUMBER(U1098),IF(U1098&lt;1988,"Yes","No"),"No"),TRUE,"")</f>
        <v/>
      </c>
      <c r="AH1098" s="32" t="str">
        <f t="shared" si="51"/>
        <v/>
      </c>
      <c r="AI1098" s="32" t="str" cm="1">
        <f t="array" ref="AI1098">_xlfn.IFS(AJ1098="","",AJ1098="Yes",IF(ISNUMBER(U1098),IF(U1098&lt;1988,"Yes","No"),"No"),TRUE,"No")</f>
        <v>No</v>
      </c>
      <c r="AJ1098" s="32" t="str" cm="1">
        <f t="array" ref="AJ1098">_xlfn.IFS(AND(S1098="",T1098=""),"",
     OR(S1098="Lead",T1098="Lead"),"No",
     OR(S1098="Non-Lead Copper",T1098="Non-Lead Copper"),"Yes",
     TRUE,"No")</f>
        <v>No</v>
      </c>
      <c r="AK1098" s="32" t="str" cm="1">
        <f t="array" ref="AK1098">_xlfn.IFS(AND(S1098="",T1098=""),"",
     OR(S1098="Lead",T1098="Lead"),"Yes",
     TRUE,"No")</f>
        <v>No</v>
      </c>
    </row>
    <row r="1099" spans="1:37">
      <c r="A1099" s="28">
        <v>1097</v>
      </c>
      <c r="B1099" s="35"/>
      <c r="C1099" s="35"/>
      <c r="D1099" s="3"/>
      <c r="E1099" s="35"/>
      <c r="F1099" s="5" t="s">
        <v>68</v>
      </c>
      <c r="G1099" s="2"/>
      <c r="H1099" s="35"/>
      <c r="I1099" s="35"/>
      <c r="J1099" s="35"/>
      <c r="K1099" s="35"/>
      <c r="L1099" s="2"/>
      <c r="M1099" s="4"/>
      <c r="N1099" s="35"/>
      <c r="O1099" s="35"/>
      <c r="P1099" s="35"/>
      <c r="Q1099" s="35"/>
      <c r="R1099" s="5"/>
      <c r="S1099" s="2" t="s">
        <v>68</v>
      </c>
      <c r="T1099" s="2" t="s">
        <v>68</v>
      </c>
      <c r="U1099" s="36"/>
      <c r="V1099" s="30" t="str" cm="1">
        <f t="array" ref="V1099">_xlfn.IFS(
    D1099="","",
    AND(D1099="Single Family Residence",OR(X1099="Lead",S1099="Lead",T1099="Lead"),OR(Q1099="No",Q1099="Unknown",Q1099="")),"Tier 1",
    AND(D1099="Single Family Residence",OR(X1099="GRR",S1099="Galvanized",T1099="Galvanized",F1099="Lead"),OR(Q1099="No",Q1099="Unknown",Q1099="")),"Tier 3",
    AND(D1099="Single Family Residence",AI1099="Yes",OR(Q1099="No",Q1099="Unknown",Q1099="")),"Tier 4",
    AND(D1099&lt;&gt;"Single Family Residence",OR(X1099="Lead",AK1099="Yes"),OR(Q1099="No",Q1099="Unknown",Q1099="")),"Tier 2",
    OR(Q1099="No",Q1099="Unknown",Q1099=""),"Tier 5",
    Q1099="Yes","No Tier",
    TRUE,"")</f>
        <v/>
      </c>
      <c r="W1099" s="32" t="str">
        <f t="shared" si="50"/>
        <v>Unknown</v>
      </c>
      <c r="X1099" s="32" t="str" cm="1">
        <f t="array" ref="X1099">_xlfn.IFS(
    AND(G1099="",M1099=""), "",
    OR(G1099="Lead", G1099="Lead Lined Galvanized", M1099="Lead", M1099="Lead Lined Galvanized"), "Lead",
    AND(G1099="GRR", M1099="GRR"), "Non-Lead",
    OR(AND(G1099="GRR", M1099=""), AND(G1099="", M1099="GRR")), "Non-Lead",
    AND(G1099&lt;&gt;"GRR", G1099&lt;&gt;"", M1099="GRR", OR(I1099="Yes", I1099="Unknown", I1099="")), "GRR",
    AND(G1099&lt;&gt;"GRR", G1099&lt;&gt;"", M1099="GRR", I1099="No"), "Non-Lead",
    OR(G1099="Unknown", M1099="Unknown"), "Unknown",
    OR(NOT(OR(G1099="Lead", G1099="Lead Lined Galvanized", G1099="GRR", G1099="Unknown")),
       NOT(OR(M1099="Lead", M1099="Lead Lined Galvanized", M1099="GRR", M1099="Unknown"))), "Non-Lead",
    TRUE, ""
)</f>
        <v/>
      </c>
      <c r="Z1099" s="1" t="b">
        <v>0</v>
      </c>
      <c r="AG1099" s="32" t="str" cm="1">
        <f t="array" ref="AG1099">_xlfn.IFS(AH1099="","",AH1099="Yes",IF(ISNUMBER(U1099),IF(U1099&lt;1988,"Yes","No"),"No"),TRUE,"")</f>
        <v/>
      </c>
      <c r="AH1099" s="32" t="str">
        <f t="shared" si="51"/>
        <v/>
      </c>
      <c r="AI1099" s="32" t="str" cm="1">
        <f t="array" ref="AI1099">_xlfn.IFS(AJ1099="","",AJ1099="Yes",IF(ISNUMBER(U1099),IF(U1099&lt;1988,"Yes","No"),"No"),TRUE,"No")</f>
        <v>No</v>
      </c>
      <c r="AJ1099" s="32" t="str" cm="1">
        <f t="array" ref="AJ1099">_xlfn.IFS(AND(S1099="",T1099=""),"",
     OR(S1099="Lead",T1099="Lead"),"No",
     OR(S1099="Non-Lead Copper",T1099="Non-Lead Copper"),"Yes",
     TRUE,"No")</f>
        <v>No</v>
      </c>
      <c r="AK1099" s="32" t="str" cm="1">
        <f t="array" ref="AK1099">_xlfn.IFS(AND(S1099="",T1099=""),"",
     OR(S1099="Lead",T1099="Lead"),"Yes",
     TRUE,"No")</f>
        <v>No</v>
      </c>
    </row>
    <row r="1100" spans="1:37">
      <c r="A1100" s="28">
        <v>1098</v>
      </c>
      <c r="B1100" s="35"/>
      <c r="C1100" s="35"/>
      <c r="D1100" s="3"/>
      <c r="E1100" s="35"/>
      <c r="F1100" s="5" t="s">
        <v>68</v>
      </c>
      <c r="G1100" s="2"/>
      <c r="H1100" s="35"/>
      <c r="I1100" s="35"/>
      <c r="J1100" s="35"/>
      <c r="K1100" s="35"/>
      <c r="L1100" s="2"/>
      <c r="M1100" s="4"/>
      <c r="N1100" s="35"/>
      <c r="O1100" s="35"/>
      <c r="P1100" s="35"/>
      <c r="Q1100" s="35"/>
      <c r="R1100" s="5"/>
      <c r="S1100" s="2" t="s">
        <v>68</v>
      </c>
      <c r="T1100" s="2" t="s">
        <v>68</v>
      </c>
      <c r="U1100" s="36"/>
      <c r="V1100" s="30" t="str" cm="1">
        <f t="array" ref="V1100">_xlfn.IFS(
    D1100="","",
    AND(D1100="Single Family Residence",OR(X1100="Lead",S1100="Lead",T1100="Lead"),OR(Q1100="No",Q1100="Unknown",Q1100="")),"Tier 1",
    AND(D1100="Single Family Residence",OR(X1100="GRR",S1100="Galvanized",T1100="Galvanized",F1100="Lead"),OR(Q1100="No",Q1100="Unknown",Q1100="")),"Tier 3",
    AND(D1100="Single Family Residence",AI1100="Yes",OR(Q1100="No",Q1100="Unknown",Q1100="")),"Tier 4",
    AND(D1100&lt;&gt;"Single Family Residence",OR(X1100="Lead",AK1100="Yes"),OR(Q1100="No",Q1100="Unknown",Q1100="")),"Tier 2",
    OR(Q1100="No",Q1100="Unknown",Q1100=""),"Tier 5",
    Q1100="Yes","No Tier",
    TRUE,"")</f>
        <v/>
      </c>
      <c r="W1100" s="32" t="str">
        <f t="shared" si="50"/>
        <v>Unknown</v>
      </c>
      <c r="X1100" s="32" t="str" cm="1">
        <f t="array" ref="X1100">_xlfn.IFS(
    AND(G1100="",M1100=""), "",
    OR(G1100="Lead", G1100="Lead Lined Galvanized", M1100="Lead", M1100="Lead Lined Galvanized"), "Lead",
    AND(G1100="GRR", M1100="GRR"), "Non-Lead",
    OR(AND(G1100="GRR", M1100=""), AND(G1100="", M1100="GRR")), "Non-Lead",
    AND(G1100&lt;&gt;"GRR", G1100&lt;&gt;"", M1100="GRR", OR(I1100="Yes", I1100="Unknown", I1100="")), "GRR",
    AND(G1100&lt;&gt;"GRR", G1100&lt;&gt;"", M1100="GRR", I1100="No"), "Non-Lead",
    OR(G1100="Unknown", M1100="Unknown"), "Unknown",
    OR(NOT(OR(G1100="Lead", G1100="Lead Lined Galvanized", G1100="GRR", G1100="Unknown")),
       NOT(OR(M1100="Lead", M1100="Lead Lined Galvanized", M1100="GRR", M1100="Unknown"))), "Non-Lead",
    TRUE, ""
)</f>
        <v/>
      </c>
      <c r="Z1100" s="1" t="b">
        <v>0</v>
      </c>
      <c r="AG1100" s="32" t="str" cm="1">
        <f t="array" ref="AG1100">_xlfn.IFS(AH1100="","",AH1100="Yes",IF(ISNUMBER(U1100),IF(U1100&lt;1988,"Yes","No"),"No"),TRUE,"")</f>
        <v/>
      </c>
      <c r="AH1100" s="32" t="str">
        <f t="shared" si="51"/>
        <v/>
      </c>
      <c r="AI1100" s="32" t="str" cm="1">
        <f t="array" ref="AI1100">_xlfn.IFS(AJ1100="","",AJ1100="Yes",IF(ISNUMBER(U1100),IF(U1100&lt;1988,"Yes","No"),"No"),TRUE,"No")</f>
        <v>No</v>
      </c>
      <c r="AJ1100" s="32" t="str" cm="1">
        <f t="array" ref="AJ1100">_xlfn.IFS(AND(S1100="",T1100=""),"",
     OR(S1100="Lead",T1100="Lead"),"No",
     OR(S1100="Non-Lead Copper",T1100="Non-Lead Copper"),"Yes",
     TRUE,"No")</f>
        <v>No</v>
      </c>
      <c r="AK1100" s="32" t="str" cm="1">
        <f t="array" ref="AK1100">_xlfn.IFS(AND(S1100="",T1100=""),"",
     OR(S1100="Lead",T1100="Lead"),"Yes",
     TRUE,"No")</f>
        <v>No</v>
      </c>
    </row>
    <row r="1101" spans="1:37">
      <c r="A1101" s="28">
        <v>1099</v>
      </c>
      <c r="B1101" s="35"/>
      <c r="C1101" s="35"/>
      <c r="D1101" s="3"/>
      <c r="E1101" s="35"/>
      <c r="F1101" s="5" t="s">
        <v>68</v>
      </c>
      <c r="G1101" s="2"/>
      <c r="H1101" s="35"/>
      <c r="I1101" s="35"/>
      <c r="J1101" s="35"/>
      <c r="K1101" s="35"/>
      <c r="L1101" s="2"/>
      <c r="M1101" s="4"/>
      <c r="N1101" s="35"/>
      <c r="O1101" s="35"/>
      <c r="P1101" s="35"/>
      <c r="Q1101" s="35"/>
      <c r="R1101" s="5"/>
      <c r="S1101" s="2" t="s">
        <v>68</v>
      </c>
      <c r="T1101" s="2" t="s">
        <v>68</v>
      </c>
      <c r="U1101" s="36"/>
      <c r="V1101" s="30" t="str" cm="1">
        <f t="array" ref="V1101">_xlfn.IFS(
    D1101="","",
    AND(D1101="Single Family Residence",OR(X1101="Lead",S1101="Lead",T1101="Lead"),OR(Q1101="No",Q1101="Unknown",Q1101="")),"Tier 1",
    AND(D1101="Single Family Residence",OR(X1101="GRR",S1101="Galvanized",T1101="Galvanized",F1101="Lead"),OR(Q1101="No",Q1101="Unknown",Q1101="")),"Tier 3",
    AND(D1101="Single Family Residence",AI1101="Yes",OR(Q1101="No",Q1101="Unknown",Q1101="")),"Tier 4",
    AND(D1101&lt;&gt;"Single Family Residence",OR(X1101="Lead",AK1101="Yes"),OR(Q1101="No",Q1101="Unknown",Q1101="")),"Tier 2",
    OR(Q1101="No",Q1101="Unknown",Q1101=""),"Tier 5",
    Q1101="Yes","No Tier",
    TRUE,"")</f>
        <v/>
      </c>
      <c r="W1101" s="32" t="str">
        <f t="shared" si="50"/>
        <v>Unknown</v>
      </c>
      <c r="X1101" s="32" t="str" cm="1">
        <f t="array" ref="X1101">_xlfn.IFS(
    AND(G1101="",M1101=""), "",
    OR(G1101="Lead", G1101="Lead Lined Galvanized", M1101="Lead", M1101="Lead Lined Galvanized"), "Lead",
    AND(G1101="GRR", M1101="GRR"), "Non-Lead",
    OR(AND(G1101="GRR", M1101=""), AND(G1101="", M1101="GRR")), "Non-Lead",
    AND(G1101&lt;&gt;"GRR", G1101&lt;&gt;"", M1101="GRR", OR(I1101="Yes", I1101="Unknown", I1101="")), "GRR",
    AND(G1101&lt;&gt;"GRR", G1101&lt;&gt;"", M1101="GRR", I1101="No"), "Non-Lead",
    OR(G1101="Unknown", M1101="Unknown"), "Unknown",
    OR(NOT(OR(G1101="Lead", G1101="Lead Lined Galvanized", G1101="GRR", G1101="Unknown")),
       NOT(OR(M1101="Lead", M1101="Lead Lined Galvanized", M1101="GRR", M1101="Unknown"))), "Non-Lead",
    TRUE, ""
)</f>
        <v/>
      </c>
      <c r="Z1101" s="1" t="b">
        <v>0</v>
      </c>
      <c r="AG1101" s="32" t="str" cm="1">
        <f t="array" ref="AG1101">_xlfn.IFS(AH1101="","",AH1101="Yes",IF(ISNUMBER(U1101),IF(U1101&lt;1988,"Yes","No"),"No"),TRUE,"")</f>
        <v/>
      </c>
      <c r="AH1101" s="32" t="str">
        <f t="shared" si="51"/>
        <v/>
      </c>
      <c r="AI1101" s="32" t="str" cm="1">
        <f t="array" ref="AI1101">_xlfn.IFS(AJ1101="","",AJ1101="Yes",IF(ISNUMBER(U1101),IF(U1101&lt;1988,"Yes","No"),"No"),TRUE,"No")</f>
        <v>No</v>
      </c>
      <c r="AJ1101" s="32" t="str" cm="1">
        <f t="array" ref="AJ1101">_xlfn.IFS(AND(S1101="",T1101=""),"",
     OR(S1101="Lead",T1101="Lead"),"No",
     OR(S1101="Non-Lead Copper",T1101="Non-Lead Copper"),"Yes",
     TRUE,"No")</f>
        <v>No</v>
      </c>
      <c r="AK1101" s="32" t="str" cm="1">
        <f t="array" ref="AK1101">_xlfn.IFS(AND(S1101="",T1101=""),"",
     OR(S1101="Lead",T1101="Lead"),"Yes",
     TRUE,"No")</f>
        <v>No</v>
      </c>
    </row>
    <row r="1102" spans="1:37">
      <c r="A1102" s="28">
        <v>1100</v>
      </c>
      <c r="B1102" s="35"/>
      <c r="C1102" s="35"/>
      <c r="D1102" s="3"/>
      <c r="E1102" s="35"/>
      <c r="F1102" s="5" t="s">
        <v>68</v>
      </c>
      <c r="G1102" s="2"/>
      <c r="H1102" s="35"/>
      <c r="I1102" s="35"/>
      <c r="J1102" s="35"/>
      <c r="K1102" s="35"/>
      <c r="L1102" s="2"/>
      <c r="M1102" s="4"/>
      <c r="N1102" s="35"/>
      <c r="O1102" s="35"/>
      <c r="P1102" s="35"/>
      <c r="Q1102" s="35"/>
      <c r="R1102" s="5"/>
      <c r="S1102" s="2" t="s">
        <v>68</v>
      </c>
      <c r="T1102" s="2" t="s">
        <v>68</v>
      </c>
      <c r="U1102" s="36"/>
      <c r="V1102" s="30" t="str" cm="1">
        <f t="array" ref="V1102">_xlfn.IFS(
    D1102="","",
    AND(D1102="Single Family Residence",OR(X1102="Lead",S1102="Lead",T1102="Lead"),OR(Q1102="No",Q1102="Unknown",Q1102="")),"Tier 1",
    AND(D1102="Single Family Residence",OR(X1102="GRR",S1102="Galvanized",T1102="Galvanized",F1102="Lead"),OR(Q1102="No",Q1102="Unknown",Q1102="")),"Tier 3",
    AND(D1102="Single Family Residence",AI1102="Yes",OR(Q1102="No",Q1102="Unknown",Q1102="")),"Tier 4",
    AND(D1102&lt;&gt;"Single Family Residence",OR(X1102="Lead",AK1102="Yes"),OR(Q1102="No",Q1102="Unknown",Q1102="")),"Tier 2",
    OR(Q1102="No",Q1102="Unknown",Q1102=""),"Tier 5",
    Q1102="Yes","No Tier",
    TRUE,"")</f>
        <v/>
      </c>
      <c r="W1102" s="32" t="str">
        <f t="shared" si="50"/>
        <v>Unknown</v>
      </c>
      <c r="X1102" s="32" t="str" cm="1">
        <f t="array" ref="X1102">_xlfn.IFS(
    AND(G1102="",M1102=""), "",
    OR(G1102="Lead", G1102="Lead Lined Galvanized", M1102="Lead", M1102="Lead Lined Galvanized"), "Lead",
    AND(G1102="GRR", M1102="GRR"), "Non-Lead",
    OR(AND(G1102="GRR", M1102=""), AND(G1102="", M1102="GRR")), "Non-Lead",
    AND(G1102&lt;&gt;"GRR", G1102&lt;&gt;"", M1102="GRR", OR(I1102="Yes", I1102="Unknown", I1102="")), "GRR",
    AND(G1102&lt;&gt;"GRR", G1102&lt;&gt;"", M1102="GRR", I1102="No"), "Non-Lead",
    OR(G1102="Unknown", M1102="Unknown"), "Unknown",
    OR(NOT(OR(G1102="Lead", G1102="Lead Lined Galvanized", G1102="GRR", G1102="Unknown")),
       NOT(OR(M1102="Lead", M1102="Lead Lined Galvanized", M1102="GRR", M1102="Unknown"))), "Non-Lead",
    TRUE, ""
)</f>
        <v/>
      </c>
      <c r="Z1102" s="1" t="b">
        <v>0</v>
      </c>
      <c r="AG1102" s="32" t="str" cm="1">
        <f t="array" ref="AG1102">_xlfn.IFS(AH1102="","",AH1102="Yes",IF(ISNUMBER(U1102),IF(U1102&lt;1988,"Yes","No"),"No"),TRUE,"")</f>
        <v/>
      </c>
      <c r="AH1102" s="32" t="str">
        <f t="shared" si="51"/>
        <v/>
      </c>
      <c r="AI1102" s="32" t="str" cm="1">
        <f t="array" ref="AI1102">_xlfn.IFS(AJ1102="","",AJ1102="Yes",IF(ISNUMBER(U1102),IF(U1102&lt;1988,"Yes","No"),"No"),TRUE,"No")</f>
        <v>No</v>
      </c>
      <c r="AJ1102" s="32" t="str" cm="1">
        <f t="array" ref="AJ1102">_xlfn.IFS(AND(S1102="",T1102=""),"",
     OR(S1102="Lead",T1102="Lead"),"No",
     OR(S1102="Non-Lead Copper",T1102="Non-Lead Copper"),"Yes",
     TRUE,"No")</f>
        <v>No</v>
      </c>
      <c r="AK1102" s="32" t="str" cm="1">
        <f t="array" ref="AK1102">_xlfn.IFS(AND(S1102="",T1102=""),"",
     OR(S1102="Lead",T1102="Lead"),"Yes",
     TRUE,"No")</f>
        <v>No</v>
      </c>
    </row>
    <row r="1103" spans="1:37">
      <c r="A1103" s="28">
        <v>1101</v>
      </c>
      <c r="B1103" s="35"/>
      <c r="C1103" s="35"/>
      <c r="D1103" s="3"/>
      <c r="E1103" s="35"/>
      <c r="F1103" s="5" t="s">
        <v>68</v>
      </c>
      <c r="G1103" s="2"/>
      <c r="H1103" s="35"/>
      <c r="I1103" s="35"/>
      <c r="J1103" s="35"/>
      <c r="K1103" s="35"/>
      <c r="L1103" s="2"/>
      <c r="M1103" s="4"/>
      <c r="N1103" s="35"/>
      <c r="O1103" s="35"/>
      <c r="P1103" s="35"/>
      <c r="Q1103" s="35"/>
      <c r="R1103" s="5"/>
      <c r="S1103" s="2" t="s">
        <v>68</v>
      </c>
      <c r="T1103" s="2" t="s">
        <v>68</v>
      </c>
      <c r="U1103" s="36"/>
      <c r="V1103" s="30" t="str" cm="1">
        <f t="array" ref="V1103">_xlfn.IFS(
    D1103="","",
    AND(D1103="Single Family Residence",OR(X1103="Lead",S1103="Lead",T1103="Lead"),OR(Q1103="No",Q1103="Unknown",Q1103="")),"Tier 1",
    AND(D1103="Single Family Residence",OR(X1103="GRR",S1103="Galvanized",T1103="Galvanized",F1103="Lead"),OR(Q1103="No",Q1103="Unknown",Q1103="")),"Tier 3",
    AND(D1103="Single Family Residence",AI1103="Yes",OR(Q1103="No",Q1103="Unknown",Q1103="")),"Tier 4",
    AND(D1103&lt;&gt;"Single Family Residence",OR(X1103="Lead",AK1103="Yes"),OR(Q1103="No",Q1103="Unknown",Q1103="")),"Tier 2",
    OR(Q1103="No",Q1103="Unknown",Q1103=""),"Tier 5",
    Q1103="Yes","No Tier",
    TRUE,"")</f>
        <v/>
      </c>
      <c r="W1103" s="32" t="str">
        <f t="shared" si="50"/>
        <v>Unknown</v>
      </c>
      <c r="X1103" s="32" t="str" cm="1">
        <f t="array" ref="X1103">_xlfn.IFS(
    AND(G1103="",M1103=""), "",
    OR(G1103="Lead", G1103="Lead Lined Galvanized", M1103="Lead", M1103="Lead Lined Galvanized"), "Lead",
    AND(G1103="GRR", M1103="GRR"), "Non-Lead",
    OR(AND(G1103="GRR", M1103=""), AND(G1103="", M1103="GRR")), "Non-Lead",
    AND(G1103&lt;&gt;"GRR", G1103&lt;&gt;"", M1103="GRR", OR(I1103="Yes", I1103="Unknown", I1103="")), "GRR",
    AND(G1103&lt;&gt;"GRR", G1103&lt;&gt;"", M1103="GRR", I1103="No"), "Non-Lead",
    OR(G1103="Unknown", M1103="Unknown"), "Unknown",
    OR(NOT(OR(G1103="Lead", G1103="Lead Lined Galvanized", G1103="GRR", G1103="Unknown")),
       NOT(OR(M1103="Lead", M1103="Lead Lined Galvanized", M1103="GRR", M1103="Unknown"))), "Non-Lead",
    TRUE, ""
)</f>
        <v/>
      </c>
      <c r="Z1103" s="1" t="b">
        <v>0</v>
      </c>
      <c r="AG1103" s="32" t="str" cm="1">
        <f t="array" ref="AG1103">_xlfn.IFS(AH1103="","",AH1103="Yes",IF(ISNUMBER(U1103),IF(U1103&lt;1988,"Yes","No"),"No"),TRUE,"")</f>
        <v/>
      </c>
      <c r="AH1103" s="32" t="str">
        <f t="shared" si="51"/>
        <v/>
      </c>
      <c r="AI1103" s="32" t="str" cm="1">
        <f t="array" ref="AI1103">_xlfn.IFS(AJ1103="","",AJ1103="Yes",IF(ISNUMBER(U1103),IF(U1103&lt;1988,"Yes","No"),"No"),TRUE,"No")</f>
        <v>No</v>
      </c>
      <c r="AJ1103" s="32" t="str" cm="1">
        <f t="array" ref="AJ1103">_xlfn.IFS(AND(S1103="",T1103=""),"",
     OR(S1103="Lead",T1103="Lead"),"No",
     OR(S1103="Non-Lead Copper",T1103="Non-Lead Copper"),"Yes",
     TRUE,"No")</f>
        <v>No</v>
      </c>
      <c r="AK1103" s="32" t="str" cm="1">
        <f t="array" ref="AK1103">_xlfn.IFS(AND(S1103="",T1103=""),"",
     OR(S1103="Lead",T1103="Lead"),"Yes",
     TRUE,"No")</f>
        <v>No</v>
      </c>
    </row>
    <row r="1104" spans="1:37">
      <c r="A1104" s="28">
        <v>1102</v>
      </c>
      <c r="B1104" s="35"/>
      <c r="C1104" s="35"/>
      <c r="D1104" s="3"/>
      <c r="E1104" s="35"/>
      <c r="F1104" s="5" t="s">
        <v>68</v>
      </c>
      <c r="G1104" s="2"/>
      <c r="H1104" s="35"/>
      <c r="I1104" s="35"/>
      <c r="J1104" s="35"/>
      <c r="K1104" s="35"/>
      <c r="L1104" s="2"/>
      <c r="M1104" s="4"/>
      <c r="N1104" s="35"/>
      <c r="O1104" s="35"/>
      <c r="P1104" s="35"/>
      <c r="Q1104" s="35"/>
      <c r="R1104" s="5"/>
      <c r="S1104" s="2" t="s">
        <v>68</v>
      </c>
      <c r="T1104" s="2" t="s">
        <v>68</v>
      </c>
      <c r="U1104" s="36"/>
      <c r="V1104" s="30" t="str" cm="1">
        <f t="array" ref="V1104">_xlfn.IFS(
    D1104="","",
    AND(D1104="Single Family Residence",OR(X1104="Lead",S1104="Lead",T1104="Lead"),OR(Q1104="No",Q1104="Unknown",Q1104="")),"Tier 1",
    AND(D1104="Single Family Residence",OR(X1104="GRR",S1104="Galvanized",T1104="Galvanized",F1104="Lead"),OR(Q1104="No",Q1104="Unknown",Q1104="")),"Tier 3",
    AND(D1104="Single Family Residence",AI1104="Yes",OR(Q1104="No",Q1104="Unknown",Q1104="")),"Tier 4",
    AND(D1104&lt;&gt;"Single Family Residence",OR(X1104="Lead",AK1104="Yes"),OR(Q1104="No",Q1104="Unknown",Q1104="")),"Tier 2",
    OR(Q1104="No",Q1104="Unknown",Q1104=""),"Tier 5",
    Q1104="Yes","No Tier",
    TRUE,"")</f>
        <v/>
      </c>
      <c r="W1104" s="32" t="str">
        <f t="shared" si="50"/>
        <v>Unknown</v>
      </c>
      <c r="X1104" s="32" t="str" cm="1">
        <f t="array" ref="X1104">_xlfn.IFS(
    AND(G1104="",M1104=""), "",
    OR(G1104="Lead", G1104="Lead Lined Galvanized", M1104="Lead", M1104="Lead Lined Galvanized"), "Lead",
    AND(G1104="GRR", M1104="GRR"), "Non-Lead",
    OR(AND(G1104="GRR", M1104=""), AND(G1104="", M1104="GRR")), "Non-Lead",
    AND(G1104&lt;&gt;"GRR", G1104&lt;&gt;"", M1104="GRR", OR(I1104="Yes", I1104="Unknown", I1104="")), "GRR",
    AND(G1104&lt;&gt;"GRR", G1104&lt;&gt;"", M1104="GRR", I1104="No"), "Non-Lead",
    OR(G1104="Unknown", M1104="Unknown"), "Unknown",
    OR(NOT(OR(G1104="Lead", G1104="Lead Lined Galvanized", G1104="GRR", G1104="Unknown")),
       NOT(OR(M1104="Lead", M1104="Lead Lined Galvanized", M1104="GRR", M1104="Unknown"))), "Non-Lead",
    TRUE, ""
)</f>
        <v/>
      </c>
      <c r="Z1104" s="1" t="b">
        <v>0</v>
      </c>
      <c r="AG1104" s="32" t="str" cm="1">
        <f t="array" ref="AG1104">_xlfn.IFS(AH1104="","",AH1104="Yes",IF(ISNUMBER(U1104),IF(U1104&lt;1988,"Yes","No"),"No"),TRUE,"")</f>
        <v/>
      </c>
      <c r="AH1104" s="32" t="str">
        <f t="shared" si="51"/>
        <v/>
      </c>
      <c r="AI1104" s="32" t="str" cm="1">
        <f t="array" ref="AI1104">_xlfn.IFS(AJ1104="","",AJ1104="Yes",IF(ISNUMBER(U1104),IF(U1104&lt;1988,"Yes","No"),"No"),TRUE,"No")</f>
        <v>No</v>
      </c>
      <c r="AJ1104" s="32" t="str" cm="1">
        <f t="array" ref="AJ1104">_xlfn.IFS(AND(S1104="",T1104=""),"",
     OR(S1104="Lead",T1104="Lead"),"No",
     OR(S1104="Non-Lead Copper",T1104="Non-Lead Copper"),"Yes",
     TRUE,"No")</f>
        <v>No</v>
      </c>
      <c r="AK1104" s="32" t="str" cm="1">
        <f t="array" ref="AK1104">_xlfn.IFS(AND(S1104="",T1104=""),"",
     OR(S1104="Lead",T1104="Lead"),"Yes",
     TRUE,"No")</f>
        <v>No</v>
      </c>
    </row>
    <row r="1105" spans="1:37">
      <c r="A1105" s="28">
        <v>1103</v>
      </c>
      <c r="B1105" s="35"/>
      <c r="C1105" s="35"/>
      <c r="D1105" s="3"/>
      <c r="E1105" s="35"/>
      <c r="F1105" s="5" t="s">
        <v>68</v>
      </c>
      <c r="G1105" s="2"/>
      <c r="H1105" s="35"/>
      <c r="I1105" s="35"/>
      <c r="J1105" s="35"/>
      <c r="K1105" s="35"/>
      <c r="L1105" s="2"/>
      <c r="M1105" s="4"/>
      <c r="N1105" s="35"/>
      <c r="O1105" s="35"/>
      <c r="P1105" s="35"/>
      <c r="Q1105" s="35"/>
      <c r="R1105" s="5"/>
      <c r="S1105" s="2" t="s">
        <v>68</v>
      </c>
      <c r="T1105" s="2" t="s">
        <v>68</v>
      </c>
      <c r="U1105" s="36"/>
      <c r="V1105" s="30" t="str" cm="1">
        <f t="array" ref="V1105">_xlfn.IFS(
    D1105="","",
    AND(D1105="Single Family Residence",OR(X1105="Lead",S1105="Lead",T1105="Lead"),OR(Q1105="No",Q1105="Unknown",Q1105="")),"Tier 1",
    AND(D1105="Single Family Residence",OR(X1105="GRR",S1105="Galvanized",T1105="Galvanized",F1105="Lead"),OR(Q1105="No",Q1105="Unknown",Q1105="")),"Tier 3",
    AND(D1105="Single Family Residence",AI1105="Yes",OR(Q1105="No",Q1105="Unknown",Q1105="")),"Tier 4",
    AND(D1105&lt;&gt;"Single Family Residence",OR(X1105="Lead",AK1105="Yes"),OR(Q1105="No",Q1105="Unknown",Q1105="")),"Tier 2",
    OR(Q1105="No",Q1105="Unknown",Q1105=""),"Tier 5",
    Q1105="Yes","No Tier",
    TRUE,"")</f>
        <v/>
      </c>
      <c r="W1105" s="32" t="str">
        <f t="shared" si="50"/>
        <v>Unknown</v>
      </c>
      <c r="X1105" s="32" t="str" cm="1">
        <f t="array" ref="X1105">_xlfn.IFS(
    AND(G1105="",M1105=""), "",
    OR(G1105="Lead", G1105="Lead Lined Galvanized", M1105="Lead", M1105="Lead Lined Galvanized"), "Lead",
    AND(G1105="GRR", M1105="GRR"), "Non-Lead",
    OR(AND(G1105="GRR", M1105=""), AND(G1105="", M1105="GRR")), "Non-Lead",
    AND(G1105&lt;&gt;"GRR", G1105&lt;&gt;"", M1105="GRR", OR(I1105="Yes", I1105="Unknown", I1105="")), "GRR",
    AND(G1105&lt;&gt;"GRR", G1105&lt;&gt;"", M1105="GRR", I1105="No"), "Non-Lead",
    OR(G1105="Unknown", M1105="Unknown"), "Unknown",
    OR(NOT(OR(G1105="Lead", G1105="Lead Lined Galvanized", G1105="GRR", G1105="Unknown")),
       NOT(OR(M1105="Lead", M1105="Lead Lined Galvanized", M1105="GRR", M1105="Unknown"))), "Non-Lead",
    TRUE, ""
)</f>
        <v/>
      </c>
      <c r="Z1105" s="1" t="b">
        <v>0</v>
      </c>
      <c r="AG1105" s="32" t="str" cm="1">
        <f t="array" ref="AG1105">_xlfn.IFS(AH1105="","",AH1105="Yes",IF(ISNUMBER(U1105),IF(U1105&lt;1988,"Yes","No"),"No"),TRUE,"")</f>
        <v/>
      </c>
      <c r="AH1105" s="32" t="str">
        <f t="shared" si="51"/>
        <v/>
      </c>
      <c r="AI1105" s="32" t="str" cm="1">
        <f t="array" ref="AI1105">_xlfn.IFS(AJ1105="","",AJ1105="Yes",IF(ISNUMBER(U1105),IF(U1105&lt;1988,"Yes","No"),"No"),TRUE,"No")</f>
        <v>No</v>
      </c>
      <c r="AJ1105" s="32" t="str" cm="1">
        <f t="array" ref="AJ1105">_xlfn.IFS(AND(S1105="",T1105=""),"",
     OR(S1105="Lead",T1105="Lead"),"No",
     OR(S1105="Non-Lead Copper",T1105="Non-Lead Copper"),"Yes",
     TRUE,"No")</f>
        <v>No</v>
      </c>
      <c r="AK1105" s="32" t="str" cm="1">
        <f t="array" ref="AK1105">_xlfn.IFS(AND(S1105="",T1105=""),"",
     OR(S1105="Lead",T1105="Lead"),"Yes",
     TRUE,"No")</f>
        <v>No</v>
      </c>
    </row>
    <row r="1106" spans="1:37">
      <c r="A1106" s="28">
        <v>1104</v>
      </c>
      <c r="B1106" s="35"/>
      <c r="C1106" s="35"/>
      <c r="D1106" s="3"/>
      <c r="E1106" s="35"/>
      <c r="F1106" s="5" t="s">
        <v>68</v>
      </c>
      <c r="G1106" s="2"/>
      <c r="H1106" s="35"/>
      <c r="I1106" s="35"/>
      <c r="J1106" s="35"/>
      <c r="K1106" s="35"/>
      <c r="L1106" s="2"/>
      <c r="M1106" s="4"/>
      <c r="N1106" s="35"/>
      <c r="O1106" s="35"/>
      <c r="P1106" s="35"/>
      <c r="Q1106" s="35"/>
      <c r="R1106" s="5"/>
      <c r="S1106" s="2" t="s">
        <v>68</v>
      </c>
      <c r="T1106" s="2" t="s">
        <v>68</v>
      </c>
      <c r="U1106" s="36"/>
      <c r="V1106" s="30" t="str" cm="1">
        <f t="array" ref="V1106">_xlfn.IFS(
    D1106="","",
    AND(D1106="Single Family Residence",OR(X1106="Lead",S1106="Lead",T1106="Lead"),OR(Q1106="No",Q1106="Unknown",Q1106="")),"Tier 1",
    AND(D1106="Single Family Residence",OR(X1106="GRR",S1106="Galvanized",T1106="Galvanized",F1106="Lead"),OR(Q1106="No",Q1106="Unknown",Q1106="")),"Tier 3",
    AND(D1106="Single Family Residence",AI1106="Yes",OR(Q1106="No",Q1106="Unknown",Q1106="")),"Tier 4",
    AND(D1106&lt;&gt;"Single Family Residence",OR(X1106="Lead",AK1106="Yes"),OR(Q1106="No",Q1106="Unknown",Q1106="")),"Tier 2",
    OR(Q1106="No",Q1106="Unknown",Q1106=""),"Tier 5",
    Q1106="Yes","No Tier",
    TRUE,"")</f>
        <v/>
      </c>
      <c r="W1106" s="32" t="str">
        <f t="shared" si="50"/>
        <v>Unknown</v>
      </c>
      <c r="X1106" s="32" t="str" cm="1">
        <f t="array" ref="X1106">_xlfn.IFS(
    AND(G1106="",M1106=""), "",
    OR(G1106="Lead", G1106="Lead Lined Galvanized", M1106="Lead", M1106="Lead Lined Galvanized"), "Lead",
    AND(G1106="GRR", M1106="GRR"), "Non-Lead",
    OR(AND(G1106="GRR", M1106=""), AND(G1106="", M1106="GRR")), "Non-Lead",
    AND(G1106&lt;&gt;"GRR", G1106&lt;&gt;"", M1106="GRR", OR(I1106="Yes", I1106="Unknown", I1106="")), "GRR",
    AND(G1106&lt;&gt;"GRR", G1106&lt;&gt;"", M1106="GRR", I1106="No"), "Non-Lead",
    OR(G1106="Unknown", M1106="Unknown"), "Unknown",
    OR(NOT(OR(G1106="Lead", G1106="Lead Lined Galvanized", G1106="GRR", G1106="Unknown")),
       NOT(OR(M1106="Lead", M1106="Lead Lined Galvanized", M1106="GRR", M1106="Unknown"))), "Non-Lead",
    TRUE, ""
)</f>
        <v/>
      </c>
      <c r="Z1106" s="1" t="b">
        <v>0</v>
      </c>
      <c r="AG1106" s="32" t="str" cm="1">
        <f t="array" ref="AG1106">_xlfn.IFS(AH1106="","",AH1106="Yes",IF(ISNUMBER(U1106),IF(U1106&lt;1988,"Yes","No"),"No"),TRUE,"")</f>
        <v/>
      </c>
      <c r="AH1106" s="32" t="str">
        <f t="shared" si="51"/>
        <v/>
      </c>
      <c r="AI1106" s="32" t="str" cm="1">
        <f t="array" ref="AI1106">_xlfn.IFS(AJ1106="","",AJ1106="Yes",IF(ISNUMBER(U1106),IF(U1106&lt;1988,"Yes","No"),"No"),TRUE,"No")</f>
        <v>No</v>
      </c>
      <c r="AJ1106" s="32" t="str" cm="1">
        <f t="array" ref="AJ1106">_xlfn.IFS(AND(S1106="",T1106=""),"",
     OR(S1106="Lead",T1106="Lead"),"No",
     OR(S1106="Non-Lead Copper",T1106="Non-Lead Copper"),"Yes",
     TRUE,"No")</f>
        <v>No</v>
      </c>
      <c r="AK1106" s="32" t="str" cm="1">
        <f t="array" ref="AK1106">_xlfn.IFS(AND(S1106="",T1106=""),"",
     OR(S1106="Lead",T1106="Lead"),"Yes",
     TRUE,"No")</f>
        <v>No</v>
      </c>
    </row>
    <row r="1107" spans="1:37">
      <c r="A1107" s="28">
        <v>1105</v>
      </c>
      <c r="B1107" s="35"/>
      <c r="C1107" s="35"/>
      <c r="D1107" s="3"/>
      <c r="E1107" s="35"/>
      <c r="F1107" s="5" t="s">
        <v>68</v>
      </c>
      <c r="G1107" s="2"/>
      <c r="H1107" s="35"/>
      <c r="I1107" s="35"/>
      <c r="J1107" s="35"/>
      <c r="K1107" s="35"/>
      <c r="L1107" s="2"/>
      <c r="M1107" s="4"/>
      <c r="N1107" s="35"/>
      <c r="O1107" s="35"/>
      <c r="P1107" s="35"/>
      <c r="Q1107" s="35"/>
      <c r="R1107" s="5"/>
      <c r="S1107" s="2" t="s">
        <v>68</v>
      </c>
      <c r="T1107" s="2" t="s">
        <v>68</v>
      </c>
      <c r="U1107" s="36"/>
      <c r="V1107" s="30" t="str" cm="1">
        <f t="array" ref="V1107">_xlfn.IFS(
    D1107="","",
    AND(D1107="Single Family Residence",OR(X1107="Lead",S1107="Lead",T1107="Lead"),OR(Q1107="No",Q1107="Unknown",Q1107="")),"Tier 1",
    AND(D1107="Single Family Residence",OR(X1107="GRR",S1107="Galvanized",T1107="Galvanized",F1107="Lead"),OR(Q1107="No",Q1107="Unknown",Q1107="")),"Tier 3",
    AND(D1107="Single Family Residence",AI1107="Yes",OR(Q1107="No",Q1107="Unknown",Q1107="")),"Tier 4",
    AND(D1107&lt;&gt;"Single Family Residence",OR(X1107="Lead",AK1107="Yes"),OR(Q1107="No",Q1107="Unknown",Q1107="")),"Tier 2",
    OR(Q1107="No",Q1107="Unknown",Q1107=""),"Tier 5",
    Q1107="Yes","No Tier",
    TRUE,"")</f>
        <v/>
      </c>
      <c r="W1107" s="32" t="str">
        <f t="shared" si="50"/>
        <v>Unknown</v>
      </c>
      <c r="X1107" s="32" t="str" cm="1">
        <f t="array" ref="X1107">_xlfn.IFS(
    AND(G1107="",M1107=""), "",
    OR(G1107="Lead", G1107="Lead Lined Galvanized", M1107="Lead", M1107="Lead Lined Galvanized"), "Lead",
    AND(G1107="GRR", M1107="GRR"), "Non-Lead",
    OR(AND(G1107="GRR", M1107=""), AND(G1107="", M1107="GRR")), "Non-Lead",
    AND(G1107&lt;&gt;"GRR", G1107&lt;&gt;"", M1107="GRR", OR(I1107="Yes", I1107="Unknown", I1107="")), "GRR",
    AND(G1107&lt;&gt;"GRR", G1107&lt;&gt;"", M1107="GRR", I1107="No"), "Non-Lead",
    OR(G1107="Unknown", M1107="Unknown"), "Unknown",
    OR(NOT(OR(G1107="Lead", G1107="Lead Lined Galvanized", G1107="GRR", G1107="Unknown")),
       NOT(OR(M1107="Lead", M1107="Lead Lined Galvanized", M1107="GRR", M1107="Unknown"))), "Non-Lead",
    TRUE, ""
)</f>
        <v/>
      </c>
      <c r="Z1107" s="1" t="b">
        <v>0</v>
      </c>
      <c r="AG1107" s="32" t="str" cm="1">
        <f t="array" ref="AG1107">_xlfn.IFS(AH1107="","",AH1107="Yes",IF(ISNUMBER(U1107),IF(U1107&lt;1988,"Yes","No"),"No"),TRUE,"")</f>
        <v/>
      </c>
      <c r="AH1107" s="32" t="str">
        <f t="shared" si="51"/>
        <v/>
      </c>
      <c r="AI1107" s="32" t="str" cm="1">
        <f t="array" ref="AI1107">_xlfn.IFS(AJ1107="","",AJ1107="Yes",IF(ISNUMBER(U1107),IF(U1107&lt;1988,"Yes","No"),"No"),TRUE,"No")</f>
        <v>No</v>
      </c>
      <c r="AJ1107" s="32" t="str" cm="1">
        <f t="array" ref="AJ1107">_xlfn.IFS(AND(S1107="",T1107=""),"",
     OR(S1107="Lead",T1107="Lead"),"No",
     OR(S1107="Non-Lead Copper",T1107="Non-Lead Copper"),"Yes",
     TRUE,"No")</f>
        <v>No</v>
      </c>
      <c r="AK1107" s="32" t="str" cm="1">
        <f t="array" ref="AK1107">_xlfn.IFS(AND(S1107="",T1107=""),"",
     OR(S1107="Lead",T1107="Lead"),"Yes",
     TRUE,"No")</f>
        <v>No</v>
      </c>
    </row>
    <row r="1108" spans="1:37">
      <c r="A1108" s="28">
        <v>1106</v>
      </c>
      <c r="B1108" s="35"/>
      <c r="C1108" s="35"/>
      <c r="D1108" s="3"/>
      <c r="E1108" s="35"/>
      <c r="F1108" s="5" t="s">
        <v>68</v>
      </c>
      <c r="G1108" s="2"/>
      <c r="H1108" s="35"/>
      <c r="I1108" s="35"/>
      <c r="J1108" s="35"/>
      <c r="K1108" s="35"/>
      <c r="L1108" s="2"/>
      <c r="M1108" s="4"/>
      <c r="N1108" s="35"/>
      <c r="O1108" s="35"/>
      <c r="P1108" s="35"/>
      <c r="Q1108" s="35"/>
      <c r="R1108" s="5"/>
      <c r="S1108" s="2" t="s">
        <v>68</v>
      </c>
      <c r="T1108" s="2" t="s">
        <v>68</v>
      </c>
      <c r="U1108" s="36"/>
      <c r="V1108" s="30" t="str" cm="1">
        <f t="array" ref="V1108">_xlfn.IFS(
    D1108="","",
    AND(D1108="Single Family Residence",OR(X1108="Lead",S1108="Lead",T1108="Lead"),OR(Q1108="No",Q1108="Unknown",Q1108="")),"Tier 1",
    AND(D1108="Single Family Residence",OR(X1108="GRR",S1108="Galvanized",T1108="Galvanized",F1108="Lead"),OR(Q1108="No",Q1108="Unknown",Q1108="")),"Tier 3",
    AND(D1108="Single Family Residence",AI1108="Yes",OR(Q1108="No",Q1108="Unknown",Q1108="")),"Tier 4",
    AND(D1108&lt;&gt;"Single Family Residence",OR(X1108="Lead",AK1108="Yes"),OR(Q1108="No",Q1108="Unknown",Q1108="")),"Tier 2",
    OR(Q1108="No",Q1108="Unknown",Q1108=""),"Tier 5",
    Q1108="Yes","No Tier",
    TRUE,"")</f>
        <v/>
      </c>
      <c r="W1108" s="32" t="str">
        <f t="shared" si="50"/>
        <v>Unknown</v>
      </c>
      <c r="X1108" s="32" t="str" cm="1">
        <f t="array" ref="X1108">_xlfn.IFS(
    AND(G1108="",M1108=""), "",
    OR(G1108="Lead", G1108="Lead Lined Galvanized", M1108="Lead", M1108="Lead Lined Galvanized"), "Lead",
    AND(G1108="GRR", M1108="GRR"), "Non-Lead",
    OR(AND(G1108="GRR", M1108=""), AND(G1108="", M1108="GRR")), "Non-Lead",
    AND(G1108&lt;&gt;"GRR", G1108&lt;&gt;"", M1108="GRR", OR(I1108="Yes", I1108="Unknown", I1108="")), "GRR",
    AND(G1108&lt;&gt;"GRR", G1108&lt;&gt;"", M1108="GRR", I1108="No"), "Non-Lead",
    OR(G1108="Unknown", M1108="Unknown"), "Unknown",
    OR(NOT(OR(G1108="Lead", G1108="Lead Lined Galvanized", G1108="GRR", G1108="Unknown")),
       NOT(OR(M1108="Lead", M1108="Lead Lined Galvanized", M1108="GRR", M1108="Unknown"))), "Non-Lead",
    TRUE, ""
)</f>
        <v/>
      </c>
      <c r="Z1108" s="1" t="b">
        <v>0</v>
      </c>
      <c r="AG1108" s="32" t="str" cm="1">
        <f t="array" ref="AG1108">_xlfn.IFS(AH1108="","",AH1108="Yes",IF(ISNUMBER(U1108),IF(U1108&lt;1988,"Yes","No"),"No"),TRUE,"")</f>
        <v/>
      </c>
      <c r="AH1108" s="32" t="str">
        <f t="shared" si="51"/>
        <v/>
      </c>
      <c r="AI1108" s="32" t="str" cm="1">
        <f t="array" ref="AI1108">_xlfn.IFS(AJ1108="","",AJ1108="Yes",IF(ISNUMBER(U1108),IF(U1108&lt;1988,"Yes","No"),"No"),TRUE,"No")</f>
        <v>No</v>
      </c>
      <c r="AJ1108" s="32" t="str" cm="1">
        <f t="array" ref="AJ1108">_xlfn.IFS(AND(S1108="",T1108=""),"",
     OR(S1108="Lead",T1108="Lead"),"No",
     OR(S1108="Non-Lead Copper",T1108="Non-Lead Copper"),"Yes",
     TRUE,"No")</f>
        <v>No</v>
      </c>
      <c r="AK1108" s="32" t="str" cm="1">
        <f t="array" ref="AK1108">_xlfn.IFS(AND(S1108="",T1108=""),"",
     OR(S1108="Lead",T1108="Lead"),"Yes",
     TRUE,"No")</f>
        <v>No</v>
      </c>
    </row>
    <row r="1109" spans="1:37">
      <c r="A1109" s="28">
        <v>1107</v>
      </c>
      <c r="B1109" s="35"/>
      <c r="C1109" s="35"/>
      <c r="D1109" s="3"/>
      <c r="E1109" s="35"/>
      <c r="F1109" s="5" t="s">
        <v>68</v>
      </c>
      <c r="G1109" s="2"/>
      <c r="H1109" s="35"/>
      <c r="I1109" s="35"/>
      <c r="J1109" s="35"/>
      <c r="K1109" s="35"/>
      <c r="L1109" s="2"/>
      <c r="M1109" s="4"/>
      <c r="N1109" s="35"/>
      <c r="O1109" s="35"/>
      <c r="P1109" s="35"/>
      <c r="Q1109" s="35"/>
      <c r="R1109" s="5"/>
      <c r="S1109" s="2" t="s">
        <v>68</v>
      </c>
      <c r="T1109" s="2" t="s">
        <v>68</v>
      </c>
      <c r="U1109" s="36"/>
      <c r="V1109" s="30" t="str" cm="1">
        <f t="array" ref="V1109">_xlfn.IFS(
    D1109="","",
    AND(D1109="Single Family Residence",OR(X1109="Lead",S1109="Lead",T1109="Lead"),OR(Q1109="No",Q1109="Unknown",Q1109="")),"Tier 1",
    AND(D1109="Single Family Residence",OR(X1109="GRR",S1109="Galvanized",T1109="Galvanized",F1109="Lead"),OR(Q1109="No",Q1109="Unknown",Q1109="")),"Tier 3",
    AND(D1109="Single Family Residence",AI1109="Yes",OR(Q1109="No",Q1109="Unknown",Q1109="")),"Tier 4",
    AND(D1109&lt;&gt;"Single Family Residence",OR(X1109="Lead",AK1109="Yes"),OR(Q1109="No",Q1109="Unknown",Q1109="")),"Tier 2",
    OR(Q1109="No",Q1109="Unknown",Q1109=""),"Tier 5",
    Q1109="Yes","No Tier",
    TRUE,"")</f>
        <v/>
      </c>
      <c r="W1109" s="32" t="str">
        <f t="shared" si="50"/>
        <v>Unknown</v>
      </c>
      <c r="X1109" s="32" t="str" cm="1">
        <f t="array" ref="X1109">_xlfn.IFS(
    AND(G1109="",M1109=""), "",
    OR(G1109="Lead", G1109="Lead Lined Galvanized", M1109="Lead", M1109="Lead Lined Galvanized"), "Lead",
    AND(G1109="GRR", M1109="GRR"), "Non-Lead",
    OR(AND(G1109="GRR", M1109=""), AND(G1109="", M1109="GRR")), "Non-Lead",
    AND(G1109&lt;&gt;"GRR", G1109&lt;&gt;"", M1109="GRR", OR(I1109="Yes", I1109="Unknown", I1109="")), "GRR",
    AND(G1109&lt;&gt;"GRR", G1109&lt;&gt;"", M1109="GRR", I1109="No"), "Non-Lead",
    OR(G1109="Unknown", M1109="Unknown"), "Unknown",
    OR(NOT(OR(G1109="Lead", G1109="Lead Lined Galvanized", G1109="GRR", G1109="Unknown")),
       NOT(OR(M1109="Lead", M1109="Lead Lined Galvanized", M1109="GRR", M1109="Unknown"))), "Non-Lead",
    TRUE, ""
)</f>
        <v/>
      </c>
      <c r="Z1109" s="1" t="b">
        <v>0</v>
      </c>
      <c r="AG1109" s="32" t="str" cm="1">
        <f t="array" ref="AG1109">_xlfn.IFS(AH1109="","",AH1109="Yes",IF(ISNUMBER(U1109),IF(U1109&lt;1988,"Yes","No"),"No"),TRUE,"")</f>
        <v/>
      </c>
      <c r="AH1109" s="32" t="str">
        <f t="shared" si="51"/>
        <v/>
      </c>
      <c r="AI1109" s="32" t="str" cm="1">
        <f t="array" ref="AI1109">_xlfn.IFS(AJ1109="","",AJ1109="Yes",IF(ISNUMBER(U1109),IF(U1109&lt;1988,"Yes","No"),"No"),TRUE,"No")</f>
        <v>No</v>
      </c>
      <c r="AJ1109" s="32" t="str" cm="1">
        <f t="array" ref="AJ1109">_xlfn.IFS(AND(S1109="",T1109=""),"",
     OR(S1109="Lead",T1109="Lead"),"No",
     OR(S1109="Non-Lead Copper",T1109="Non-Lead Copper"),"Yes",
     TRUE,"No")</f>
        <v>No</v>
      </c>
      <c r="AK1109" s="32" t="str" cm="1">
        <f t="array" ref="AK1109">_xlfn.IFS(AND(S1109="",T1109=""),"",
     OR(S1109="Lead",T1109="Lead"),"Yes",
     TRUE,"No")</f>
        <v>No</v>
      </c>
    </row>
    <row r="1110" spans="1:37">
      <c r="A1110" s="28">
        <v>1108</v>
      </c>
      <c r="B1110" s="35"/>
      <c r="C1110" s="35"/>
      <c r="D1110" s="3"/>
      <c r="E1110" s="35"/>
      <c r="F1110" s="5" t="s">
        <v>68</v>
      </c>
      <c r="G1110" s="2"/>
      <c r="H1110" s="35"/>
      <c r="I1110" s="35"/>
      <c r="J1110" s="35"/>
      <c r="K1110" s="35"/>
      <c r="L1110" s="2"/>
      <c r="M1110" s="4"/>
      <c r="N1110" s="35"/>
      <c r="O1110" s="35"/>
      <c r="P1110" s="35"/>
      <c r="Q1110" s="35"/>
      <c r="R1110" s="5"/>
      <c r="S1110" s="2" t="s">
        <v>68</v>
      </c>
      <c r="T1110" s="2" t="s">
        <v>68</v>
      </c>
      <c r="U1110" s="36"/>
      <c r="V1110" s="30" t="str" cm="1">
        <f t="array" ref="V1110">_xlfn.IFS(
    D1110="","",
    AND(D1110="Single Family Residence",OR(X1110="Lead",S1110="Lead",T1110="Lead"),OR(Q1110="No",Q1110="Unknown",Q1110="")),"Tier 1",
    AND(D1110="Single Family Residence",OR(X1110="GRR",S1110="Galvanized",T1110="Galvanized",F1110="Lead"),OR(Q1110="No",Q1110="Unknown",Q1110="")),"Tier 3",
    AND(D1110="Single Family Residence",AI1110="Yes",OR(Q1110="No",Q1110="Unknown",Q1110="")),"Tier 4",
    AND(D1110&lt;&gt;"Single Family Residence",OR(X1110="Lead",AK1110="Yes"),OR(Q1110="No",Q1110="Unknown",Q1110="")),"Tier 2",
    OR(Q1110="No",Q1110="Unknown",Q1110=""),"Tier 5",
    Q1110="Yes","No Tier",
    TRUE,"")</f>
        <v/>
      </c>
      <c r="W1110" s="32" t="str">
        <f t="shared" si="50"/>
        <v>Unknown</v>
      </c>
      <c r="X1110" s="32" t="str" cm="1">
        <f t="array" ref="X1110">_xlfn.IFS(
    AND(G1110="",M1110=""), "",
    OR(G1110="Lead", G1110="Lead Lined Galvanized", M1110="Lead", M1110="Lead Lined Galvanized"), "Lead",
    AND(G1110="GRR", M1110="GRR"), "Non-Lead",
    OR(AND(G1110="GRR", M1110=""), AND(G1110="", M1110="GRR")), "Non-Lead",
    AND(G1110&lt;&gt;"GRR", G1110&lt;&gt;"", M1110="GRR", OR(I1110="Yes", I1110="Unknown", I1110="")), "GRR",
    AND(G1110&lt;&gt;"GRR", G1110&lt;&gt;"", M1110="GRR", I1110="No"), "Non-Lead",
    OR(G1110="Unknown", M1110="Unknown"), "Unknown",
    OR(NOT(OR(G1110="Lead", G1110="Lead Lined Galvanized", G1110="GRR", G1110="Unknown")),
       NOT(OR(M1110="Lead", M1110="Lead Lined Galvanized", M1110="GRR", M1110="Unknown"))), "Non-Lead",
    TRUE, ""
)</f>
        <v/>
      </c>
      <c r="Z1110" s="1" t="b">
        <v>0</v>
      </c>
      <c r="AG1110" s="32" t="str" cm="1">
        <f t="array" ref="AG1110">_xlfn.IFS(AH1110="","",AH1110="Yes",IF(ISNUMBER(U1110),IF(U1110&lt;1988,"Yes","No"),"No"),TRUE,"")</f>
        <v/>
      </c>
      <c r="AH1110" s="32" t="str">
        <f t="shared" si="51"/>
        <v/>
      </c>
      <c r="AI1110" s="32" t="str" cm="1">
        <f t="array" ref="AI1110">_xlfn.IFS(AJ1110="","",AJ1110="Yes",IF(ISNUMBER(U1110),IF(U1110&lt;1988,"Yes","No"),"No"),TRUE,"No")</f>
        <v>No</v>
      </c>
      <c r="AJ1110" s="32" t="str" cm="1">
        <f t="array" ref="AJ1110">_xlfn.IFS(AND(S1110="",T1110=""),"",
     OR(S1110="Lead",T1110="Lead"),"No",
     OR(S1110="Non-Lead Copper",T1110="Non-Lead Copper"),"Yes",
     TRUE,"No")</f>
        <v>No</v>
      </c>
      <c r="AK1110" s="32" t="str" cm="1">
        <f t="array" ref="AK1110">_xlfn.IFS(AND(S1110="",T1110=""),"",
     OR(S1110="Lead",T1110="Lead"),"Yes",
     TRUE,"No")</f>
        <v>No</v>
      </c>
    </row>
    <row r="1111" spans="1:37">
      <c r="A1111" s="28">
        <v>1109</v>
      </c>
      <c r="B1111" s="35"/>
      <c r="C1111" s="35"/>
      <c r="D1111" s="3"/>
      <c r="E1111" s="35"/>
      <c r="F1111" s="5" t="s">
        <v>68</v>
      </c>
      <c r="G1111" s="2"/>
      <c r="H1111" s="35"/>
      <c r="I1111" s="35"/>
      <c r="J1111" s="35"/>
      <c r="K1111" s="35"/>
      <c r="L1111" s="2"/>
      <c r="M1111" s="4"/>
      <c r="N1111" s="35"/>
      <c r="O1111" s="35"/>
      <c r="P1111" s="35"/>
      <c r="Q1111" s="35"/>
      <c r="R1111" s="5"/>
      <c r="S1111" s="2" t="s">
        <v>68</v>
      </c>
      <c r="T1111" s="2" t="s">
        <v>68</v>
      </c>
      <c r="U1111" s="36"/>
      <c r="V1111" s="30" t="str" cm="1">
        <f t="array" ref="V1111">_xlfn.IFS(
    D1111="","",
    AND(D1111="Single Family Residence",OR(X1111="Lead",S1111="Lead",T1111="Lead"),OR(Q1111="No",Q1111="Unknown",Q1111="")),"Tier 1",
    AND(D1111="Single Family Residence",OR(X1111="GRR",S1111="Galvanized",T1111="Galvanized",F1111="Lead"),OR(Q1111="No",Q1111="Unknown",Q1111="")),"Tier 3",
    AND(D1111="Single Family Residence",AI1111="Yes",OR(Q1111="No",Q1111="Unknown",Q1111="")),"Tier 4",
    AND(D1111&lt;&gt;"Single Family Residence",OR(X1111="Lead",AK1111="Yes"),OR(Q1111="No",Q1111="Unknown",Q1111="")),"Tier 2",
    OR(Q1111="No",Q1111="Unknown",Q1111=""),"Tier 5",
    Q1111="Yes","No Tier",
    TRUE,"")</f>
        <v/>
      </c>
      <c r="W1111" s="32" t="str">
        <f t="shared" si="50"/>
        <v>Unknown</v>
      </c>
      <c r="X1111" s="32" t="str" cm="1">
        <f t="array" ref="X1111">_xlfn.IFS(
    AND(G1111="",M1111=""), "",
    OR(G1111="Lead", G1111="Lead Lined Galvanized", M1111="Lead", M1111="Lead Lined Galvanized"), "Lead",
    AND(G1111="GRR", M1111="GRR"), "Non-Lead",
    OR(AND(G1111="GRR", M1111=""), AND(G1111="", M1111="GRR")), "Non-Lead",
    AND(G1111&lt;&gt;"GRR", G1111&lt;&gt;"", M1111="GRR", OR(I1111="Yes", I1111="Unknown", I1111="")), "GRR",
    AND(G1111&lt;&gt;"GRR", G1111&lt;&gt;"", M1111="GRR", I1111="No"), "Non-Lead",
    OR(G1111="Unknown", M1111="Unknown"), "Unknown",
    OR(NOT(OR(G1111="Lead", G1111="Lead Lined Galvanized", G1111="GRR", G1111="Unknown")),
       NOT(OR(M1111="Lead", M1111="Lead Lined Galvanized", M1111="GRR", M1111="Unknown"))), "Non-Lead",
    TRUE, ""
)</f>
        <v/>
      </c>
      <c r="Z1111" s="1" t="b">
        <v>0</v>
      </c>
      <c r="AG1111" s="32" t="str" cm="1">
        <f t="array" ref="AG1111">_xlfn.IFS(AH1111="","",AH1111="Yes",IF(ISNUMBER(U1111),IF(U1111&lt;1988,"Yes","No"),"No"),TRUE,"")</f>
        <v/>
      </c>
      <c r="AH1111" s="32" t="str">
        <f t="shared" si="51"/>
        <v/>
      </c>
      <c r="AI1111" s="32" t="str" cm="1">
        <f t="array" ref="AI1111">_xlfn.IFS(AJ1111="","",AJ1111="Yes",IF(ISNUMBER(U1111),IF(U1111&lt;1988,"Yes","No"),"No"),TRUE,"No")</f>
        <v>No</v>
      </c>
      <c r="AJ1111" s="32" t="str" cm="1">
        <f t="array" ref="AJ1111">_xlfn.IFS(AND(S1111="",T1111=""),"",
     OR(S1111="Lead",T1111="Lead"),"No",
     OR(S1111="Non-Lead Copper",T1111="Non-Lead Copper"),"Yes",
     TRUE,"No")</f>
        <v>No</v>
      </c>
      <c r="AK1111" s="32" t="str" cm="1">
        <f t="array" ref="AK1111">_xlfn.IFS(AND(S1111="",T1111=""),"",
     OR(S1111="Lead",T1111="Lead"),"Yes",
     TRUE,"No")</f>
        <v>No</v>
      </c>
    </row>
    <row r="1112" spans="1:37">
      <c r="A1112" s="28">
        <v>1110</v>
      </c>
      <c r="B1112" s="35"/>
      <c r="C1112" s="35"/>
      <c r="D1112" s="3"/>
      <c r="E1112" s="35"/>
      <c r="F1112" s="5" t="s">
        <v>68</v>
      </c>
      <c r="G1112" s="2"/>
      <c r="H1112" s="35"/>
      <c r="I1112" s="35"/>
      <c r="J1112" s="35"/>
      <c r="K1112" s="35"/>
      <c r="L1112" s="2"/>
      <c r="M1112" s="4"/>
      <c r="N1112" s="35"/>
      <c r="O1112" s="35"/>
      <c r="P1112" s="35"/>
      <c r="Q1112" s="35"/>
      <c r="R1112" s="5"/>
      <c r="S1112" s="2" t="s">
        <v>68</v>
      </c>
      <c r="T1112" s="2" t="s">
        <v>68</v>
      </c>
      <c r="U1112" s="36"/>
      <c r="V1112" s="30" t="str" cm="1">
        <f t="array" ref="V1112">_xlfn.IFS(
    D1112="","",
    AND(D1112="Single Family Residence",OR(X1112="Lead",S1112="Lead",T1112="Lead"),OR(Q1112="No",Q1112="Unknown",Q1112="")),"Tier 1",
    AND(D1112="Single Family Residence",OR(X1112="GRR",S1112="Galvanized",T1112="Galvanized",F1112="Lead"),OR(Q1112="No",Q1112="Unknown",Q1112="")),"Tier 3",
    AND(D1112="Single Family Residence",AI1112="Yes",OR(Q1112="No",Q1112="Unknown",Q1112="")),"Tier 4",
    AND(D1112&lt;&gt;"Single Family Residence",OR(X1112="Lead",AK1112="Yes"),OR(Q1112="No",Q1112="Unknown",Q1112="")),"Tier 2",
    OR(Q1112="No",Q1112="Unknown",Q1112=""),"Tier 5",
    Q1112="Yes","No Tier",
    TRUE,"")</f>
        <v/>
      </c>
      <c r="W1112" s="32" t="str">
        <f t="shared" si="50"/>
        <v>Unknown</v>
      </c>
      <c r="X1112" s="32" t="str" cm="1">
        <f t="array" ref="X1112">_xlfn.IFS(
    AND(G1112="",M1112=""), "",
    OR(G1112="Lead", G1112="Lead Lined Galvanized", M1112="Lead", M1112="Lead Lined Galvanized"), "Lead",
    AND(G1112="GRR", M1112="GRR"), "Non-Lead",
    OR(AND(G1112="GRR", M1112=""), AND(G1112="", M1112="GRR")), "Non-Lead",
    AND(G1112&lt;&gt;"GRR", G1112&lt;&gt;"", M1112="GRR", OR(I1112="Yes", I1112="Unknown", I1112="")), "GRR",
    AND(G1112&lt;&gt;"GRR", G1112&lt;&gt;"", M1112="GRR", I1112="No"), "Non-Lead",
    OR(G1112="Unknown", M1112="Unknown"), "Unknown",
    OR(NOT(OR(G1112="Lead", G1112="Lead Lined Galvanized", G1112="GRR", G1112="Unknown")),
       NOT(OR(M1112="Lead", M1112="Lead Lined Galvanized", M1112="GRR", M1112="Unknown"))), "Non-Lead",
    TRUE, ""
)</f>
        <v/>
      </c>
      <c r="Z1112" s="1" t="b">
        <v>0</v>
      </c>
      <c r="AG1112" s="32" t="str" cm="1">
        <f t="array" ref="AG1112">_xlfn.IFS(AH1112="","",AH1112="Yes",IF(ISNUMBER(U1112),IF(U1112&lt;1988,"Yes","No"),"No"),TRUE,"")</f>
        <v/>
      </c>
      <c r="AH1112" s="32" t="str">
        <f t="shared" si="51"/>
        <v/>
      </c>
      <c r="AI1112" s="32" t="str" cm="1">
        <f t="array" ref="AI1112">_xlfn.IFS(AJ1112="","",AJ1112="Yes",IF(ISNUMBER(U1112),IF(U1112&lt;1988,"Yes","No"),"No"),TRUE,"No")</f>
        <v>No</v>
      </c>
      <c r="AJ1112" s="32" t="str" cm="1">
        <f t="array" ref="AJ1112">_xlfn.IFS(AND(S1112="",T1112=""),"",
     OR(S1112="Lead",T1112="Lead"),"No",
     OR(S1112="Non-Lead Copper",T1112="Non-Lead Copper"),"Yes",
     TRUE,"No")</f>
        <v>No</v>
      </c>
      <c r="AK1112" s="32" t="str" cm="1">
        <f t="array" ref="AK1112">_xlfn.IFS(AND(S1112="",T1112=""),"",
     OR(S1112="Lead",T1112="Lead"),"Yes",
     TRUE,"No")</f>
        <v>No</v>
      </c>
    </row>
    <row r="1113" spans="1:37">
      <c r="A1113" s="28">
        <v>1111</v>
      </c>
      <c r="B1113" s="35"/>
      <c r="C1113" s="35"/>
      <c r="D1113" s="3"/>
      <c r="E1113" s="35"/>
      <c r="F1113" s="5" t="s">
        <v>68</v>
      </c>
      <c r="G1113" s="2"/>
      <c r="H1113" s="35"/>
      <c r="I1113" s="35"/>
      <c r="J1113" s="35"/>
      <c r="K1113" s="35"/>
      <c r="L1113" s="2"/>
      <c r="M1113" s="4"/>
      <c r="N1113" s="35"/>
      <c r="O1113" s="35"/>
      <c r="P1113" s="35"/>
      <c r="Q1113" s="35"/>
      <c r="R1113" s="5"/>
      <c r="S1113" s="2" t="s">
        <v>68</v>
      </c>
      <c r="T1113" s="2" t="s">
        <v>68</v>
      </c>
      <c r="U1113" s="36"/>
      <c r="V1113" s="30" t="str" cm="1">
        <f t="array" ref="V1113">_xlfn.IFS(
    D1113="","",
    AND(D1113="Single Family Residence",OR(X1113="Lead",S1113="Lead",T1113="Lead"),OR(Q1113="No",Q1113="Unknown",Q1113="")),"Tier 1",
    AND(D1113="Single Family Residence",OR(X1113="GRR",S1113="Galvanized",T1113="Galvanized",F1113="Lead"),OR(Q1113="No",Q1113="Unknown",Q1113="")),"Tier 3",
    AND(D1113="Single Family Residence",AI1113="Yes",OR(Q1113="No",Q1113="Unknown",Q1113="")),"Tier 4",
    AND(D1113&lt;&gt;"Single Family Residence",OR(X1113="Lead",AK1113="Yes"),OR(Q1113="No",Q1113="Unknown",Q1113="")),"Tier 2",
    OR(Q1113="No",Q1113="Unknown",Q1113=""),"Tier 5",
    Q1113="Yes","No Tier",
    TRUE,"")</f>
        <v/>
      </c>
      <c r="W1113" s="32" t="str">
        <f t="shared" si="50"/>
        <v>Unknown</v>
      </c>
      <c r="X1113" s="32" t="str" cm="1">
        <f t="array" ref="X1113">_xlfn.IFS(
    AND(G1113="",M1113=""), "",
    OR(G1113="Lead", G1113="Lead Lined Galvanized", M1113="Lead", M1113="Lead Lined Galvanized"), "Lead",
    AND(G1113="GRR", M1113="GRR"), "Non-Lead",
    OR(AND(G1113="GRR", M1113=""), AND(G1113="", M1113="GRR")), "Non-Lead",
    AND(G1113&lt;&gt;"GRR", G1113&lt;&gt;"", M1113="GRR", OR(I1113="Yes", I1113="Unknown", I1113="")), "GRR",
    AND(G1113&lt;&gt;"GRR", G1113&lt;&gt;"", M1113="GRR", I1113="No"), "Non-Lead",
    OR(G1113="Unknown", M1113="Unknown"), "Unknown",
    OR(NOT(OR(G1113="Lead", G1113="Lead Lined Galvanized", G1113="GRR", G1113="Unknown")),
       NOT(OR(M1113="Lead", M1113="Lead Lined Galvanized", M1113="GRR", M1113="Unknown"))), "Non-Lead",
    TRUE, ""
)</f>
        <v/>
      </c>
      <c r="Z1113" s="1" t="b">
        <v>0</v>
      </c>
      <c r="AG1113" s="32" t="str" cm="1">
        <f t="array" ref="AG1113">_xlfn.IFS(AH1113="","",AH1113="Yes",IF(ISNUMBER(U1113),IF(U1113&lt;1988,"Yes","No"),"No"),TRUE,"")</f>
        <v/>
      </c>
      <c r="AH1113" s="32" t="str">
        <f t="shared" si="51"/>
        <v/>
      </c>
      <c r="AI1113" s="32" t="str" cm="1">
        <f t="array" ref="AI1113">_xlfn.IFS(AJ1113="","",AJ1113="Yes",IF(ISNUMBER(U1113),IF(U1113&lt;1988,"Yes","No"),"No"),TRUE,"No")</f>
        <v>No</v>
      </c>
      <c r="AJ1113" s="32" t="str" cm="1">
        <f t="array" ref="AJ1113">_xlfn.IFS(AND(S1113="",T1113=""),"",
     OR(S1113="Lead",T1113="Lead"),"No",
     OR(S1113="Non-Lead Copper",T1113="Non-Lead Copper"),"Yes",
     TRUE,"No")</f>
        <v>No</v>
      </c>
      <c r="AK1113" s="32" t="str" cm="1">
        <f t="array" ref="AK1113">_xlfn.IFS(AND(S1113="",T1113=""),"",
     OR(S1113="Lead",T1113="Lead"),"Yes",
     TRUE,"No")</f>
        <v>No</v>
      </c>
    </row>
    <row r="1114" spans="1:37">
      <c r="A1114" s="28">
        <v>1112</v>
      </c>
      <c r="B1114" s="35"/>
      <c r="C1114" s="35"/>
      <c r="D1114" s="3"/>
      <c r="E1114" s="35"/>
      <c r="F1114" s="5" t="s">
        <v>68</v>
      </c>
      <c r="G1114" s="2"/>
      <c r="H1114" s="35"/>
      <c r="I1114" s="35"/>
      <c r="J1114" s="35"/>
      <c r="K1114" s="35"/>
      <c r="L1114" s="2"/>
      <c r="M1114" s="4"/>
      <c r="N1114" s="35"/>
      <c r="O1114" s="35"/>
      <c r="P1114" s="35"/>
      <c r="Q1114" s="35"/>
      <c r="R1114" s="5"/>
      <c r="S1114" s="2" t="s">
        <v>68</v>
      </c>
      <c r="T1114" s="2" t="s">
        <v>68</v>
      </c>
      <c r="U1114" s="36"/>
      <c r="V1114" s="30" t="str" cm="1">
        <f t="array" ref="V1114">_xlfn.IFS(
    D1114="","",
    AND(D1114="Single Family Residence",OR(X1114="Lead",S1114="Lead",T1114="Lead"),OR(Q1114="No",Q1114="Unknown",Q1114="")),"Tier 1",
    AND(D1114="Single Family Residence",OR(X1114="GRR",S1114="Galvanized",T1114="Galvanized",F1114="Lead"),OR(Q1114="No",Q1114="Unknown",Q1114="")),"Tier 3",
    AND(D1114="Single Family Residence",AI1114="Yes",OR(Q1114="No",Q1114="Unknown",Q1114="")),"Tier 4",
    AND(D1114&lt;&gt;"Single Family Residence",OR(X1114="Lead",AK1114="Yes"),OR(Q1114="No",Q1114="Unknown",Q1114="")),"Tier 2",
    OR(Q1114="No",Q1114="Unknown",Q1114=""),"Tier 5",
    Q1114="Yes","No Tier",
    TRUE,"")</f>
        <v/>
      </c>
      <c r="W1114" s="32" t="str">
        <f t="shared" si="50"/>
        <v>Unknown</v>
      </c>
      <c r="X1114" s="32" t="str" cm="1">
        <f t="array" ref="X1114">_xlfn.IFS(
    AND(G1114="",M1114=""), "",
    OR(G1114="Lead", G1114="Lead Lined Galvanized", M1114="Lead", M1114="Lead Lined Galvanized"), "Lead",
    AND(G1114="GRR", M1114="GRR"), "Non-Lead",
    OR(AND(G1114="GRR", M1114=""), AND(G1114="", M1114="GRR")), "Non-Lead",
    AND(G1114&lt;&gt;"GRR", G1114&lt;&gt;"", M1114="GRR", OR(I1114="Yes", I1114="Unknown", I1114="")), "GRR",
    AND(G1114&lt;&gt;"GRR", G1114&lt;&gt;"", M1114="GRR", I1114="No"), "Non-Lead",
    OR(G1114="Unknown", M1114="Unknown"), "Unknown",
    OR(NOT(OR(G1114="Lead", G1114="Lead Lined Galvanized", G1114="GRR", G1114="Unknown")),
       NOT(OR(M1114="Lead", M1114="Lead Lined Galvanized", M1114="GRR", M1114="Unknown"))), "Non-Lead",
    TRUE, ""
)</f>
        <v/>
      </c>
      <c r="Z1114" s="1" t="b">
        <v>0</v>
      </c>
      <c r="AG1114" s="32" t="str" cm="1">
        <f t="array" ref="AG1114">_xlfn.IFS(AH1114="","",AH1114="Yes",IF(ISNUMBER(U1114),IF(U1114&lt;1988,"Yes","No"),"No"),TRUE,"")</f>
        <v/>
      </c>
      <c r="AH1114" s="32" t="str">
        <f t="shared" si="51"/>
        <v/>
      </c>
      <c r="AI1114" s="32" t="str" cm="1">
        <f t="array" ref="AI1114">_xlfn.IFS(AJ1114="","",AJ1114="Yes",IF(ISNUMBER(U1114),IF(U1114&lt;1988,"Yes","No"),"No"),TRUE,"No")</f>
        <v>No</v>
      </c>
      <c r="AJ1114" s="32" t="str" cm="1">
        <f t="array" ref="AJ1114">_xlfn.IFS(AND(S1114="",T1114=""),"",
     OR(S1114="Lead",T1114="Lead"),"No",
     OR(S1114="Non-Lead Copper",T1114="Non-Lead Copper"),"Yes",
     TRUE,"No")</f>
        <v>No</v>
      </c>
      <c r="AK1114" s="32" t="str" cm="1">
        <f t="array" ref="AK1114">_xlfn.IFS(AND(S1114="",T1114=""),"",
     OR(S1114="Lead",T1114="Lead"),"Yes",
     TRUE,"No")</f>
        <v>No</v>
      </c>
    </row>
    <row r="1115" spans="1:37">
      <c r="A1115" s="28">
        <v>1113</v>
      </c>
      <c r="B1115" s="35"/>
      <c r="C1115" s="35"/>
      <c r="D1115" s="3"/>
      <c r="E1115" s="35"/>
      <c r="F1115" s="5" t="s">
        <v>68</v>
      </c>
      <c r="G1115" s="2"/>
      <c r="H1115" s="35"/>
      <c r="I1115" s="35"/>
      <c r="J1115" s="35"/>
      <c r="K1115" s="35"/>
      <c r="L1115" s="2"/>
      <c r="M1115" s="4"/>
      <c r="N1115" s="35"/>
      <c r="O1115" s="35"/>
      <c r="P1115" s="35"/>
      <c r="Q1115" s="35"/>
      <c r="R1115" s="5"/>
      <c r="S1115" s="2" t="s">
        <v>68</v>
      </c>
      <c r="T1115" s="2" t="s">
        <v>68</v>
      </c>
      <c r="U1115" s="36"/>
      <c r="V1115" s="30" t="str" cm="1">
        <f t="array" ref="V1115">_xlfn.IFS(
    D1115="","",
    AND(D1115="Single Family Residence",OR(X1115="Lead",S1115="Lead",T1115="Lead"),OR(Q1115="No",Q1115="Unknown",Q1115="")),"Tier 1",
    AND(D1115="Single Family Residence",OR(X1115="GRR",S1115="Galvanized",T1115="Galvanized",F1115="Lead"),OR(Q1115="No",Q1115="Unknown",Q1115="")),"Tier 3",
    AND(D1115="Single Family Residence",AI1115="Yes",OR(Q1115="No",Q1115="Unknown",Q1115="")),"Tier 4",
    AND(D1115&lt;&gt;"Single Family Residence",OR(X1115="Lead",AK1115="Yes"),OR(Q1115="No",Q1115="Unknown",Q1115="")),"Tier 2",
    OR(Q1115="No",Q1115="Unknown",Q1115=""),"Tier 5",
    Q1115="Yes","No Tier",
    TRUE,"")</f>
        <v/>
      </c>
      <c r="W1115" s="32" t="str">
        <f t="shared" si="50"/>
        <v>Unknown</v>
      </c>
      <c r="X1115" s="32" t="str" cm="1">
        <f t="array" ref="X1115">_xlfn.IFS(
    AND(G1115="",M1115=""), "",
    OR(G1115="Lead", G1115="Lead Lined Galvanized", M1115="Lead", M1115="Lead Lined Galvanized"), "Lead",
    AND(G1115="GRR", M1115="GRR"), "Non-Lead",
    OR(AND(G1115="GRR", M1115=""), AND(G1115="", M1115="GRR")), "Non-Lead",
    AND(G1115&lt;&gt;"GRR", G1115&lt;&gt;"", M1115="GRR", OR(I1115="Yes", I1115="Unknown", I1115="")), "GRR",
    AND(G1115&lt;&gt;"GRR", G1115&lt;&gt;"", M1115="GRR", I1115="No"), "Non-Lead",
    OR(G1115="Unknown", M1115="Unknown"), "Unknown",
    OR(NOT(OR(G1115="Lead", G1115="Lead Lined Galvanized", G1115="GRR", G1115="Unknown")),
       NOT(OR(M1115="Lead", M1115="Lead Lined Galvanized", M1115="GRR", M1115="Unknown"))), "Non-Lead",
    TRUE, ""
)</f>
        <v/>
      </c>
      <c r="Z1115" s="1" t="b">
        <v>0</v>
      </c>
      <c r="AG1115" s="32" t="str" cm="1">
        <f t="array" ref="AG1115">_xlfn.IFS(AH1115="","",AH1115="Yes",IF(ISNUMBER(U1115),IF(U1115&lt;1988,"Yes","No"),"No"),TRUE,"")</f>
        <v/>
      </c>
      <c r="AH1115" s="32" t="str">
        <f t="shared" si="51"/>
        <v/>
      </c>
      <c r="AI1115" s="32" t="str" cm="1">
        <f t="array" ref="AI1115">_xlfn.IFS(AJ1115="","",AJ1115="Yes",IF(ISNUMBER(U1115),IF(U1115&lt;1988,"Yes","No"),"No"),TRUE,"No")</f>
        <v>No</v>
      </c>
      <c r="AJ1115" s="32" t="str" cm="1">
        <f t="array" ref="AJ1115">_xlfn.IFS(AND(S1115="",T1115=""),"",
     OR(S1115="Lead",T1115="Lead"),"No",
     OR(S1115="Non-Lead Copper",T1115="Non-Lead Copper"),"Yes",
     TRUE,"No")</f>
        <v>No</v>
      </c>
      <c r="AK1115" s="32" t="str" cm="1">
        <f t="array" ref="AK1115">_xlfn.IFS(AND(S1115="",T1115=""),"",
     OR(S1115="Lead",T1115="Lead"),"Yes",
     TRUE,"No")</f>
        <v>No</v>
      </c>
    </row>
    <row r="1116" spans="1:37">
      <c r="A1116" s="28">
        <v>1114</v>
      </c>
      <c r="B1116" s="35"/>
      <c r="C1116" s="35"/>
      <c r="D1116" s="3"/>
      <c r="E1116" s="35"/>
      <c r="F1116" s="5" t="s">
        <v>68</v>
      </c>
      <c r="G1116" s="2"/>
      <c r="H1116" s="35"/>
      <c r="I1116" s="35"/>
      <c r="J1116" s="35"/>
      <c r="K1116" s="35"/>
      <c r="L1116" s="2"/>
      <c r="M1116" s="4"/>
      <c r="N1116" s="35"/>
      <c r="O1116" s="35"/>
      <c r="P1116" s="35"/>
      <c r="Q1116" s="35"/>
      <c r="R1116" s="5"/>
      <c r="S1116" s="2" t="s">
        <v>68</v>
      </c>
      <c r="T1116" s="2" t="s">
        <v>68</v>
      </c>
      <c r="U1116" s="36"/>
      <c r="V1116" s="30" t="str" cm="1">
        <f t="array" ref="V1116">_xlfn.IFS(
    D1116="","",
    AND(D1116="Single Family Residence",OR(X1116="Lead",S1116="Lead",T1116="Lead"),OR(Q1116="No",Q1116="Unknown",Q1116="")),"Tier 1",
    AND(D1116="Single Family Residence",OR(X1116="GRR",S1116="Galvanized",T1116="Galvanized",F1116="Lead"),OR(Q1116="No",Q1116="Unknown",Q1116="")),"Tier 3",
    AND(D1116="Single Family Residence",AI1116="Yes",OR(Q1116="No",Q1116="Unknown",Q1116="")),"Tier 4",
    AND(D1116&lt;&gt;"Single Family Residence",OR(X1116="Lead",AK1116="Yes"),OR(Q1116="No",Q1116="Unknown",Q1116="")),"Tier 2",
    OR(Q1116="No",Q1116="Unknown",Q1116=""),"Tier 5",
    Q1116="Yes","No Tier",
    TRUE,"")</f>
        <v/>
      </c>
      <c r="W1116" s="32" t="str">
        <f t="shared" si="50"/>
        <v>Unknown</v>
      </c>
      <c r="X1116" s="32" t="str" cm="1">
        <f t="array" ref="X1116">_xlfn.IFS(
    AND(G1116="",M1116=""), "",
    OR(G1116="Lead", G1116="Lead Lined Galvanized", M1116="Lead", M1116="Lead Lined Galvanized"), "Lead",
    AND(G1116="GRR", M1116="GRR"), "Non-Lead",
    OR(AND(G1116="GRR", M1116=""), AND(G1116="", M1116="GRR")), "Non-Lead",
    AND(G1116&lt;&gt;"GRR", G1116&lt;&gt;"", M1116="GRR", OR(I1116="Yes", I1116="Unknown", I1116="")), "GRR",
    AND(G1116&lt;&gt;"GRR", G1116&lt;&gt;"", M1116="GRR", I1116="No"), "Non-Lead",
    OR(G1116="Unknown", M1116="Unknown"), "Unknown",
    OR(NOT(OR(G1116="Lead", G1116="Lead Lined Galvanized", G1116="GRR", G1116="Unknown")),
       NOT(OR(M1116="Lead", M1116="Lead Lined Galvanized", M1116="GRR", M1116="Unknown"))), "Non-Lead",
    TRUE, ""
)</f>
        <v/>
      </c>
      <c r="Z1116" s="1" t="b">
        <v>0</v>
      </c>
      <c r="AG1116" s="32" t="str" cm="1">
        <f t="array" ref="AG1116">_xlfn.IFS(AH1116="","",AH1116="Yes",IF(ISNUMBER(U1116),IF(U1116&lt;1988,"Yes","No"),"No"),TRUE,"")</f>
        <v/>
      </c>
      <c r="AH1116" s="32" t="str">
        <f t="shared" si="51"/>
        <v/>
      </c>
      <c r="AI1116" s="32" t="str" cm="1">
        <f t="array" ref="AI1116">_xlfn.IFS(AJ1116="","",AJ1116="Yes",IF(ISNUMBER(U1116),IF(U1116&lt;1988,"Yes","No"),"No"),TRUE,"No")</f>
        <v>No</v>
      </c>
      <c r="AJ1116" s="32" t="str" cm="1">
        <f t="array" ref="AJ1116">_xlfn.IFS(AND(S1116="",T1116=""),"",
     OR(S1116="Lead",T1116="Lead"),"No",
     OR(S1116="Non-Lead Copper",T1116="Non-Lead Copper"),"Yes",
     TRUE,"No")</f>
        <v>No</v>
      </c>
      <c r="AK1116" s="32" t="str" cm="1">
        <f t="array" ref="AK1116">_xlfn.IFS(AND(S1116="",T1116=""),"",
     OR(S1116="Lead",T1116="Lead"),"Yes",
     TRUE,"No")</f>
        <v>No</v>
      </c>
    </row>
    <row r="1117" spans="1:37">
      <c r="A1117" s="28">
        <v>1115</v>
      </c>
      <c r="B1117" s="35"/>
      <c r="C1117" s="35"/>
      <c r="D1117" s="3"/>
      <c r="E1117" s="35"/>
      <c r="F1117" s="5" t="s">
        <v>68</v>
      </c>
      <c r="G1117" s="2"/>
      <c r="H1117" s="35"/>
      <c r="I1117" s="35"/>
      <c r="J1117" s="35"/>
      <c r="K1117" s="35"/>
      <c r="L1117" s="2"/>
      <c r="M1117" s="4"/>
      <c r="N1117" s="35"/>
      <c r="O1117" s="35"/>
      <c r="P1117" s="35"/>
      <c r="Q1117" s="35"/>
      <c r="R1117" s="5"/>
      <c r="S1117" s="2" t="s">
        <v>68</v>
      </c>
      <c r="T1117" s="2" t="s">
        <v>68</v>
      </c>
      <c r="U1117" s="36"/>
      <c r="V1117" s="30" t="str" cm="1">
        <f t="array" ref="V1117">_xlfn.IFS(
    D1117="","",
    AND(D1117="Single Family Residence",OR(X1117="Lead",S1117="Lead",T1117="Lead"),OR(Q1117="No",Q1117="Unknown",Q1117="")),"Tier 1",
    AND(D1117="Single Family Residence",OR(X1117="GRR",S1117="Galvanized",T1117="Galvanized",F1117="Lead"),OR(Q1117="No",Q1117="Unknown",Q1117="")),"Tier 3",
    AND(D1117="Single Family Residence",AI1117="Yes",OR(Q1117="No",Q1117="Unknown",Q1117="")),"Tier 4",
    AND(D1117&lt;&gt;"Single Family Residence",OR(X1117="Lead",AK1117="Yes"),OR(Q1117="No",Q1117="Unknown",Q1117="")),"Tier 2",
    OR(Q1117="No",Q1117="Unknown",Q1117=""),"Tier 5",
    Q1117="Yes","No Tier",
    TRUE,"")</f>
        <v/>
      </c>
      <c r="W1117" s="32" t="str">
        <f t="shared" si="50"/>
        <v>Unknown</v>
      </c>
      <c r="X1117" s="32" t="str" cm="1">
        <f t="array" ref="X1117">_xlfn.IFS(
    AND(G1117="",M1117=""), "",
    OR(G1117="Lead", G1117="Lead Lined Galvanized", M1117="Lead", M1117="Lead Lined Galvanized"), "Lead",
    AND(G1117="GRR", M1117="GRR"), "Non-Lead",
    OR(AND(G1117="GRR", M1117=""), AND(G1117="", M1117="GRR")), "Non-Lead",
    AND(G1117&lt;&gt;"GRR", G1117&lt;&gt;"", M1117="GRR", OR(I1117="Yes", I1117="Unknown", I1117="")), "GRR",
    AND(G1117&lt;&gt;"GRR", G1117&lt;&gt;"", M1117="GRR", I1117="No"), "Non-Lead",
    OR(G1117="Unknown", M1117="Unknown"), "Unknown",
    OR(NOT(OR(G1117="Lead", G1117="Lead Lined Galvanized", G1117="GRR", G1117="Unknown")),
       NOT(OR(M1117="Lead", M1117="Lead Lined Galvanized", M1117="GRR", M1117="Unknown"))), "Non-Lead",
    TRUE, ""
)</f>
        <v/>
      </c>
      <c r="Z1117" s="1" t="b">
        <v>0</v>
      </c>
      <c r="AG1117" s="32" t="str" cm="1">
        <f t="array" ref="AG1117">_xlfn.IFS(AH1117="","",AH1117="Yes",IF(ISNUMBER(U1117),IF(U1117&lt;1988,"Yes","No"),"No"),TRUE,"")</f>
        <v/>
      </c>
      <c r="AH1117" s="32" t="str">
        <f t="shared" si="51"/>
        <v/>
      </c>
      <c r="AI1117" s="32" t="str" cm="1">
        <f t="array" ref="AI1117">_xlfn.IFS(AJ1117="","",AJ1117="Yes",IF(ISNUMBER(U1117),IF(U1117&lt;1988,"Yes","No"),"No"),TRUE,"No")</f>
        <v>No</v>
      </c>
      <c r="AJ1117" s="32" t="str" cm="1">
        <f t="array" ref="AJ1117">_xlfn.IFS(AND(S1117="",T1117=""),"",
     OR(S1117="Lead",T1117="Lead"),"No",
     OR(S1117="Non-Lead Copper",T1117="Non-Lead Copper"),"Yes",
     TRUE,"No")</f>
        <v>No</v>
      </c>
      <c r="AK1117" s="32" t="str" cm="1">
        <f t="array" ref="AK1117">_xlfn.IFS(AND(S1117="",T1117=""),"",
     OR(S1117="Lead",T1117="Lead"),"Yes",
     TRUE,"No")</f>
        <v>No</v>
      </c>
    </row>
    <row r="1118" spans="1:37">
      <c r="A1118" s="28">
        <v>1116</v>
      </c>
      <c r="B1118" s="35"/>
      <c r="C1118" s="35"/>
      <c r="D1118" s="3"/>
      <c r="E1118" s="35"/>
      <c r="F1118" s="5" t="s">
        <v>68</v>
      </c>
      <c r="G1118" s="2"/>
      <c r="H1118" s="35"/>
      <c r="I1118" s="35"/>
      <c r="J1118" s="35"/>
      <c r="K1118" s="35"/>
      <c r="L1118" s="2"/>
      <c r="M1118" s="4"/>
      <c r="N1118" s="35"/>
      <c r="O1118" s="35"/>
      <c r="P1118" s="35"/>
      <c r="Q1118" s="35"/>
      <c r="R1118" s="5"/>
      <c r="S1118" s="2" t="s">
        <v>68</v>
      </c>
      <c r="T1118" s="2" t="s">
        <v>68</v>
      </c>
      <c r="U1118" s="36"/>
      <c r="V1118" s="30" t="str" cm="1">
        <f t="array" ref="V1118">_xlfn.IFS(
    D1118="","",
    AND(D1118="Single Family Residence",OR(X1118="Lead",S1118="Lead",T1118="Lead"),OR(Q1118="No",Q1118="Unknown",Q1118="")),"Tier 1",
    AND(D1118="Single Family Residence",OR(X1118="GRR",S1118="Galvanized",T1118="Galvanized",F1118="Lead"),OR(Q1118="No",Q1118="Unknown",Q1118="")),"Tier 3",
    AND(D1118="Single Family Residence",AI1118="Yes",OR(Q1118="No",Q1118="Unknown",Q1118="")),"Tier 4",
    AND(D1118&lt;&gt;"Single Family Residence",OR(X1118="Lead",AK1118="Yes"),OR(Q1118="No",Q1118="Unknown",Q1118="")),"Tier 2",
    OR(Q1118="No",Q1118="Unknown",Q1118=""),"Tier 5",
    Q1118="Yes","No Tier",
    TRUE,"")</f>
        <v/>
      </c>
      <c r="W1118" s="32" t="str">
        <f t="shared" si="50"/>
        <v>Unknown</v>
      </c>
      <c r="X1118" s="32" t="str" cm="1">
        <f t="array" ref="X1118">_xlfn.IFS(
    AND(G1118="",M1118=""), "",
    OR(G1118="Lead", G1118="Lead Lined Galvanized", M1118="Lead", M1118="Lead Lined Galvanized"), "Lead",
    AND(G1118="GRR", M1118="GRR"), "Non-Lead",
    OR(AND(G1118="GRR", M1118=""), AND(G1118="", M1118="GRR")), "Non-Lead",
    AND(G1118&lt;&gt;"GRR", G1118&lt;&gt;"", M1118="GRR", OR(I1118="Yes", I1118="Unknown", I1118="")), "GRR",
    AND(G1118&lt;&gt;"GRR", G1118&lt;&gt;"", M1118="GRR", I1118="No"), "Non-Lead",
    OR(G1118="Unknown", M1118="Unknown"), "Unknown",
    OR(NOT(OR(G1118="Lead", G1118="Lead Lined Galvanized", G1118="GRR", G1118="Unknown")),
       NOT(OR(M1118="Lead", M1118="Lead Lined Galvanized", M1118="GRR", M1118="Unknown"))), "Non-Lead",
    TRUE, ""
)</f>
        <v/>
      </c>
      <c r="Z1118" s="1" t="b">
        <v>0</v>
      </c>
      <c r="AG1118" s="32" t="str" cm="1">
        <f t="array" ref="AG1118">_xlfn.IFS(AH1118="","",AH1118="Yes",IF(ISNUMBER(U1118),IF(U1118&lt;1988,"Yes","No"),"No"),TRUE,"")</f>
        <v/>
      </c>
      <c r="AH1118" s="32" t="str">
        <f t="shared" si="51"/>
        <v/>
      </c>
      <c r="AI1118" s="32" t="str" cm="1">
        <f t="array" ref="AI1118">_xlfn.IFS(AJ1118="","",AJ1118="Yes",IF(ISNUMBER(U1118),IF(U1118&lt;1988,"Yes","No"),"No"),TRUE,"No")</f>
        <v>No</v>
      </c>
      <c r="AJ1118" s="32" t="str" cm="1">
        <f t="array" ref="AJ1118">_xlfn.IFS(AND(S1118="",T1118=""),"",
     OR(S1118="Lead",T1118="Lead"),"No",
     OR(S1118="Non-Lead Copper",T1118="Non-Lead Copper"),"Yes",
     TRUE,"No")</f>
        <v>No</v>
      </c>
      <c r="AK1118" s="32" t="str" cm="1">
        <f t="array" ref="AK1118">_xlfn.IFS(AND(S1118="",T1118=""),"",
     OR(S1118="Lead",T1118="Lead"),"Yes",
     TRUE,"No")</f>
        <v>No</v>
      </c>
    </row>
    <row r="1119" spans="1:37">
      <c r="A1119" s="28">
        <v>1117</v>
      </c>
      <c r="B1119" s="35"/>
      <c r="C1119" s="35"/>
      <c r="D1119" s="3"/>
      <c r="E1119" s="35"/>
      <c r="F1119" s="5" t="s">
        <v>68</v>
      </c>
      <c r="G1119" s="2"/>
      <c r="H1119" s="35"/>
      <c r="I1119" s="35"/>
      <c r="J1119" s="35"/>
      <c r="K1119" s="35"/>
      <c r="L1119" s="2"/>
      <c r="M1119" s="4"/>
      <c r="N1119" s="35"/>
      <c r="O1119" s="35"/>
      <c r="P1119" s="35"/>
      <c r="Q1119" s="35"/>
      <c r="R1119" s="5"/>
      <c r="S1119" s="2" t="s">
        <v>68</v>
      </c>
      <c r="T1119" s="2" t="s">
        <v>68</v>
      </c>
      <c r="U1119" s="36"/>
      <c r="V1119" s="30" t="str" cm="1">
        <f t="array" ref="V1119">_xlfn.IFS(
    D1119="","",
    AND(D1119="Single Family Residence",OR(X1119="Lead",S1119="Lead",T1119="Lead"),OR(Q1119="No",Q1119="Unknown",Q1119="")),"Tier 1",
    AND(D1119="Single Family Residence",OR(X1119="GRR",S1119="Galvanized",T1119="Galvanized",F1119="Lead"),OR(Q1119="No",Q1119="Unknown",Q1119="")),"Tier 3",
    AND(D1119="Single Family Residence",AI1119="Yes",OR(Q1119="No",Q1119="Unknown",Q1119="")),"Tier 4",
    AND(D1119&lt;&gt;"Single Family Residence",OR(X1119="Lead",AK1119="Yes"),OR(Q1119="No",Q1119="Unknown",Q1119="")),"Tier 2",
    OR(Q1119="No",Q1119="Unknown",Q1119=""),"Tier 5",
    Q1119="Yes","No Tier",
    TRUE,"")</f>
        <v/>
      </c>
      <c r="W1119" s="32" t="str">
        <f t="shared" si="50"/>
        <v>Unknown</v>
      </c>
      <c r="X1119" s="32" t="str" cm="1">
        <f t="array" ref="X1119">_xlfn.IFS(
    AND(G1119="",M1119=""), "",
    OR(G1119="Lead", G1119="Lead Lined Galvanized", M1119="Lead", M1119="Lead Lined Galvanized"), "Lead",
    AND(G1119="GRR", M1119="GRR"), "Non-Lead",
    OR(AND(G1119="GRR", M1119=""), AND(G1119="", M1119="GRR")), "Non-Lead",
    AND(G1119&lt;&gt;"GRR", G1119&lt;&gt;"", M1119="GRR", OR(I1119="Yes", I1119="Unknown", I1119="")), "GRR",
    AND(G1119&lt;&gt;"GRR", G1119&lt;&gt;"", M1119="GRR", I1119="No"), "Non-Lead",
    OR(G1119="Unknown", M1119="Unknown"), "Unknown",
    OR(NOT(OR(G1119="Lead", G1119="Lead Lined Galvanized", G1119="GRR", G1119="Unknown")),
       NOT(OR(M1119="Lead", M1119="Lead Lined Galvanized", M1119="GRR", M1119="Unknown"))), "Non-Lead",
    TRUE, ""
)</f>
        <v/>
      </c>
      <c r="Z1119" s="1" t="b">
        <v>0</v>
      </c>
      <c r="AG1119" s="32" t="str" cm="1">
        <f t="array" ref="AG1119">_xlfn.IFS(AH1119="","",AH1119="Yes",IF(ISNUMBER(U1119),IF(U1119&lt;1988,"Yes","No"),"No"),TRUE,"")</f>
        <v/>
      </c>
      <c r="AH1119" s="32" t="str">
        <f t="shared" si="51"/>
        <v/>
      </c>
      <c r="AI1119" s="32" t="str" cm="1">
        <f t="array" ref="AI1119">_xlfn.IFS(AJ1119="","",AJ1119="Yes",IF(ISNUMBER(U1119),IF(U1119&lt;1988,"Yes","No"),"No"),TRUE,"No")</f>
        <v>No</v>
      </c>
      <c r="AJ1119" s="32" t="str" cm="1">
        <f t="array" ref="AJ1119">_xlfn.IFS(AND(S1119="",T1119=""),"",
     OR(S1119="Lead",T1119="Lead"),"No",
     OR(S1119="Non-Lead Copper",T1119="Non-Lead Copper"),"Yes",
     TRUE,"No")</f>
        <v>No</v>
      </c>
      <c r="AK1119" s="32" t="str" cm="1">
        <f t="array" ref="AK1119">_xlfn.IFS(AND(S1119="",T1119=""),"",
     OR(S1119="Lead",T1119="Lead"),"Yes",
     TRUE,"No")</f>
        <v>No</v>
      </c>
    </row>
    <row r="1120" spans="1:37">
      <c r="A1120" s="28">
        <v>1118</v>
      </c>
      <c r="B1120" s="35"/>
      <c r="C1120" s="35"/>
      <c r="D1120" s="3"/>
      <c r="E1120" s="35"/>
      <c r="F1120" s="5" t="s">
        <v>68</v>
      </c>
      <c r="G1120" s="2"/>
      <c r="H1120" s="35"/>
      <c r="I1120" s="35"/>
      <c r="J1120" s="35"/>
      <c r="K1120" s="35"/>
      <c r="L1120" s="2"/>
      <c r="M1120" s="4"/>
      <c r="N1120" s="35"/>
      <c r="O1120" s="35"/>
      <c r="P1120" s="35"/>
      <c r="Q1120" s="35"/>
      <c r="R1120" s="5"/>
      <c r="S1120" s="2" t="s">
        <v>68</v>
      </c>
      <c r="T1120" s="2" t="s">
        <v>68</v>
      </c>
      <c r="U1120" s="36"/>
      <c r="V1120" s="30" t="str" cm="1">
        <f t="array" ref="V1120">_xlfn.IFS(
    D1120="","",
    AND(D1120="Single Family Residence",OR(X1120="Lead",S1120="Lead",T1120="Lead"),OR(Q1120="No",Q1120="Unknown",Q1120="")),"Tier 1",
    AND(D1120="Single Family Residence",OR(X1120="GRR",S1120="Galvanized",T1120="Galvanized",F1120="Lead"),OR(Q1120="No",Q1120="Unknown",Q1120="")),"Tier 3",
    AND(D1120="Single Family Residence",AI1120="Yes",OR(Q1120="No",Q1120="Unknown",Q1120="")),"Tier 4",
    AND(D1120&lt;&gt;"Single Family Residence",OR(X1120="Lead",AK1120="Yes"),OR(Q1120="No",Q1120="Unknown",Q1120="")),"Tier 2",
    OR(Q1120="No",Q1120="Unknown",Q1120=""),"Tier 5",
    Q1120="Yes","No Tier",
    TRUE,"")</f>
        <v/>
      </c>
      <c r="W1120" s="32" t="str">
        <f t="shared" si="50"/>
        <v>Unknown</v>
      </c>
      <c r="X1120" s="32" t="str" cm="1">
        <f t="array" ref="X1120">_xlfn.IFS(
    AND(G1120="",M1120=""), "",
    OR(G1120="Lead", G1120="Lead Lined Galvanized", M1120="Lead", M1120="Lead Lined Galvanized"), "Lead",
    AND(G1120="GRR", M1120="GRR"), "Non-Lead",
    OR(AND(G1120="GRR", M1120=""), AND(G1120="", M1120="GRR")), "Non-Lead",
    AND(G1120&lt;&gt;"GRR", G1120&lt;&gt;"", M1120="GRR", OR(I1120="Yes", I1120="Unknown", I1120="")), "GRR",
    AND(G1120&lt;&gt;"GRR", G1120&lt;&gt;"", M1120="GRR", I1120="No"), "Non-Lead",
    OR(G1120="Unknown", M1120="Unknown"), "Unknown",
    OR(NOT(OR(G1120="Lead", G1120="Lead Lined Galvanized", G1120="GRR", G1120="Unknown")),
       NOT(OR(M1120="Lead", M1120="Lead Lined Galvanized", M1120="GRR", M1120="Unknown"))), "Non-Lead",
    TRUE, ""
)</f>
        <v/>
      </c>
      <c r="Z1120" s="1" t="b">
        <v>0</v>
      </c>
      <c r="AG1120" s="32" t="str" cm="1">
        <f t="array" ref="AG1120">_xlfn.IFS(AH1120="","",AH1120="Yes",IF(ISNUMBER(U1120),IF(U1120&lt;1988,"Yes","No"),"No"),TRUE,"")</f>
        <v/>
      </c>
      <c r="AH1120" s="32" t="str">
        <f t="shared" si="51"/>
        <v/>
      </c>
      <c r="AI1120" s="32" t="str" cm="1">
        <f t="array" ref="AI1120">_xlfn.IFS(AJ1120="","",AJ1120="Yes",IF(ISNUMBER(U1120),IF(U1120&lt;1988,"Yes","No"),"No"),TRUE,"No")</f>
        <v>No</v>
      </c>
      <c r="AJ1120" s="32" t="str" cm="1">
        <f t="array" ref="AJ1120">_xlfn.IFS(AND(S1120="",T1120=""),"",
     OR(S1120="Lead",T1120="Lead"),"No",
     OR(S1120="Non-Lead Copper",T1120="Non-Lead Copper"),"Yes",
     TRUE,"No")</f>
        <v>No</v>
      </c>
      <c r="AK1120" s="32" t="str" cm="1">
        <f t="array" ref="AK1120">_xlfn.IFS(AND(S1120="",T1120=""),"",
     OR(S1120="Lead",T1120="Lead"),"Yes",
     TRUE,"No")</f>
        <v>No</v>
      </c>
    </row>
    <row r="1121" spans="1:37">
      <c r="A1121" s="28">
        <v>1119</v>
      </c>
      <c r="B1121" s="35"/>
      <c r="C1121" s="35"/>
      <c r="D1121" s="3"/>
      <c r="E1121" s="35"/>
      <c r="F1121" s="5" t="s">
        <v>68</v>
      </c>
      <c r="G1121" s="2"/>
      <c r="H1121" s="35"/>
      <c r="I1121" s="35"/>
      <c r="J1121" s="35"/>
      <c r="K1121" s="35"/>
      <c r="L1121" s="2"/>
      <c r="M1121" s="4"/>
      <c r="N1121" s="35"/>
      <c r="O1121" s="35"/>
      <c r="P1121" s="35"/>
      <c r="Q1121" s="35"/>
      <c r="R1121" s="5"/>
      <c r="S1121" s="2" t="s">
        <v>68</v>
      </c>
      <c r="T1121" s="2" t="s">
        <v>68</v>
      </c>
      <c r="U1121" s="36"/>
      <c r="V1121" s="30" t="str" cm="1">
        <f t="array" ref="V1121">_xlfn.IFS(
    D1121="","",
    AND(D1121="Single Family Residence",OR(X1121="Lead",S1121="Lead",T1121="Lead"),OR(Q1121="No",Q1121="Unknown",Q1121="")),"Tier 1",
    AND(D1121="Single Family Residence",OR(X1121="GRR",S1121="Galvanized",T1121="Galvanized",F1121="Lead"),OR(Q1121="No",Q1121="Unknown",Q1121="")),"Tier 3",
    AND(D1121="Single Family Residence",AI1121="Yes",OR(Q1121="No",Q1121="Unknown",Q1121="")),"Tier 4",
    AND(D1121&lt;&gt;"Single Family Residence",OR(X1121="Lead",AK1121="Yes"),OR(Q1121="No",Q1121="Unknown",Q1121="")),"Tier 2",
    OR(Q1121="No",Q1121="Unknown",Q1121=""),"Tier 5",
    Q1121="Yes","No Tier",
    TRUE,"")</f>
        <v/>
      </c>
      <c r="W1121" s="32" t="str">
        <f t="shared" si="50"/>
        <v>Unknown</v>
      </c>
      <c r="X1121" s="32" t="str" cm="1">
        <f t="array" ref="X1121">_xlfn.IFS(
    AND(G1121="",M1121=""), "",
    OR(G1121="Lead", G1121="Lead Lined Galvanized", M1121="Lead", M1121="Lead Lined Galvanized"), "Lead",
    AND(G1121="GRR", M1121="GRR"), "Non-Lead",
    OR(AND(G1121="GRR", M1121=""), AND(G1121="", M1121="GRR")), "Non-Lead",
    AND(G1121&lt;&gt;"GRR", G1121&lt;&gt;"", M1121="GRR", OR(I1121="Yes", I1121="Unknown", I1121="")), "GRR",
    AND(G1121&lt;&gt;"GRR", G1121&lt;&gt;"", M1121="GRR", I1121="No"), "Non-Lead",
    OR(G1121="Unknown", M1121="Unknown"), "Unknown",
    OR(NOT(OR(G1121="Lead", G1121="Lead Lined Galvanized", G1121="GRR", G1121="Unknown")),
       NOT(OR(M1121="Lead", M1121="Lead Lined Galvanized", M1121="GRR", M1121="Unknown"))), "Non-Lead",
    TRUE, ""
)</f>
        <v/>
      </c>
      <c r="Z1121" s="1" t="b">
        <v>0</v>
      </c>
      <c r="AG1121" s="32" t="str" cm="1">
        <f t="array" ref="AG1121">_xlfn.IFS(AH1121="","",AH1121="Yes",IF(ISNUMBER(U1121),IF(U1121&lt;1988,"Yes","No"),"No"),TRUE,"")</f>
        <v/>
      </c>
      <c r="AH1121" s="32" t="str">
        <f t="shared" si="51"/>
        <v/>
      </c>
      <c r="AI1121" s="32" t="str" cm="1">
        <f t="array" ref="AI1121">_xlfn.IFS(AJ1121="","",AJ1121="Yes",IF(ISNUMBER(U1121),IF(U1121&lt;1988,"Yes","No"),"No"),TRUE,"No")</f>
        <v>No</v>
      </c>
      <c r="AJ1121" s="32" t="str" cm="1">
        <f t="array" ref="AJ1121">_xlfn.IFS(AND(S1121="",T1121=""),"",
     OR(S1121="Lead",T1121="Lead"),"No",
     OR(S1121="Non-Lead Copper",T1121="Non-Lead Copper"),"Yes",
     TRUE,"No")</f>
        <v>No</v>
      </c>
      <c r="AK1121" s="32" t="str" cm="1">
        <f t="array" ref="AK1121">_xlfn.IFS(AND(S1121="",T1121=""),"",
     OR(S1121="Lead",T1121="Lead"),"Yes",
     TRUE,"No")</f>
        <v>No</v>
      </c>
    </row>
    <row r="1122" spans="1:37">
      <c r="A1122" s="28">
        <v>1120</v>
      </c>
      <c r="B1122" s="35"/>
      <c r="C1122" s="35"/>
      <c r="D1122" s="3"/>
      <c r="E1122" s="35"/>
      <c r="F1122" s="5" t="s">
        <v>68</v>
      </c>
      <c r="G1122" s="2"/>
      <c r="H1122" s="35"/>
      <c r="I1122" s="35"/>
      <c r="J1122" s="35"/>
      <c r="K1122" s="35"/>
      <c r="L1122" s="2"/>
      <c r="M1122" s="4"/>
      <c r="N1122" s="35"/>
      <c r="O1122" s="35"/>
      <c r="P1122" s="35"/>
      <c r="Q1122" s="35"/>
      <c r="R1122" s="5"/>
      <c r="S1122" s="2" t="s">
        <v>68</v>
      </c>
      <c r="T1122" s="2" t="s">
        <v>68</v>
      </c>
      <c r="U1122" s="36"/>
      <c r="V1122" s="30" t="str" cm="1">
        <f t="array" ref="V1122">_xlfn.IFS(
    D1122="","",
    AND(D1122="Single Family Residence",OR(X1122="Lead",S1122="Lead",T1122="Lead"),OR(Q1122="No",Q1122="Unknown",Q1122="")),"Tier 1",
    AND(D1122="Single Family Residence",OR(X1122="GRR",S1122="Galvanized",T1122="Galvanized",F1122="Lead"),OR(Q1122="No",Q1122="Unknown",Q1122="")),"Tier 3",
    AND(D1122="Single Family Residence",AI1122="Yes",OR(Q1122="No",Q1122="Unknown",Q1122="")),"Tier 4",
    AND(D1122&lt;&gt;"Single Family Residence",OR(X1122="Lead",AK1122="Yes"),OR(Q1122="No",Q1122="Unknown",Q1122="")),"Tier 2",
    OR(Q1122="No",Q1122="Unknown",Q1122=""),"Tier 5",
    Q1122="Yes","No Tier",
    TRUE,"")</f>
        <v/>
      </c>
      <c r="W1122" s="32" t="str">
        <f t="shared" si="50"/>
        <v>Unknown</v>
      </c>
      <c r="X1122" s="32" t="str" cm="1">
        <f t="array" ref="X1122">_xlfn.IFS(
    AND(G1122="",M1122=""), "",
    OR(G1122="Lead", G1122="Lead Lined Galvanized", M1122="Lead", M1122="Lead Lined Galvanized"), "Lead",
    AND(G1122="GRR", M1122="GRR"), "Non-Lead",
    OR(AND(G1122="GRR", M1122=""), AND(G1122="", M1122="GRR")), "Non-Lead",
    AND(G1122&lt;&gt;"GRR", G1122&lt;&gt;"", M1122="GRR", OR(I1122="Yes", I1122="Unknown", I1122="")), "GRR",
    AND(G1122&lt;&gt;"GRR", G1122&lt;&gt;"", M1122="GRR", I1122="No"), "Non-Lead",
    OR(G1122="Unknown", M1122="Unknown"), "Unknown",
    OR(NOT(OR(G1122="Lead", G1122="Lead Lined Galvanized", G1122="GRR", G1122="Unknown")),
       NOT(OR(M1122="Lead", M1122="Lead Lined Galvanized", M1122="GRR", M1122="Unknown"))), "Non-Lead",
    TRUE, ""
)</f>
        <v/>
      </c>
      <c r="Z1122" s="1" t="b">
        <v>0</v>
      </c>
      <c r="AG1122" s="32" t="str" cm="1">
        <f t="array" ref="AG1122">_xlfn.IFS(AH1122="","",AH1122="Yes",IF(ISNUMBER(U1122),IF(U1122&lt;1988,"Yes","No"),"No"),TRUE,"")</f>
        <v/>
      </c>
      <c r="AH1122" s="32" t="str">
        <f t="shared" si="51"/>
        <v/>
      </c>
      <c r="AI1122" s="32" t="str" cm="1">
        <f t="array" ref="AI1122">_xlfn.IFS(AJ1122="","",AJ1122="Yes",IF(ISNUMBER(U1122),IF(U1122&lt;1988,"Yes","No"),"No"),TRUE,"No")</f>
        <v>No</v>
      </c>
      <c r="AJ1122" s="32" t="str" cm="1">
        <f t="array" ref="AJ1122">_xlfn.IFS(AND(S1122="",T1122=""),"",
     OR(S1122="Lead",T1122="Lead"),"No",
     OR(S1122="Non-Lead Copper",T1122="Non-Lead Copper"),"Yes",
     TRUE,"No")</f>
        <v>No</v>
      </c>
      <c r="AK1122" s="32" t="str" cm="1">
        <f t="array" ref="AK1122">_xlfn.IFS(AND(S1122="",T1122=""),"",
     OR(S1122="Lead",T1122="Lead"),"Yes",
     TRUE,"No")</f>
        <v>No</v>
      </c>
    </row>
    <row r="1123" spans="1:37">
      <c r="A1123" s="28">
        <v>1121</v>
      </c>
      <c r="B1123" s="35"/>
      <c r="C1123" s="35"/>
      <c r="D1123" s="3"/>
      <c r="E1123" s="35"/>
      <c r="F1123" s="5" t="s">
        <v>68</v>
      </c>
      <c r="G1123" s="2"/>
      <c r="H1123" s="35"/>
      <c r="I1123" s="35"/>
      <c r="J1123" s="35"/>
      <c r="K1123" s="35"/>
      <c r="L1123" s="2"/>
      <c r="M1123" s="4"/>
      <c r="N1123" s="35"/>
      <c r="O1123" s="35"/>
      <c r="P1123" s="35"/>
      <c r="Q1123" s="35"/>
      <c r="R1123" s="5"/>
      <c r="S1123" s="2" t="s">
        <v>68</v>
      </c>
      <c r="T1123" s="2" t="s">
        <v>68</v>
      </c>
      <c r="U1123" s="36"/>
      <c r="V1123" s="30" t="str" cm="1">
        <f t="array" ref="V1123">_xlfn.IFS(
    D1123="","",
    AND(D1123="Single Family Residence",OR(X1123="Lead",S1123="Lead",T1123="Lead"),OR(Q1123="No",Q1123="Unknown",Q1123="")),"Tier 1",
    AND(D1123="Single Family Residence",OR(X1123="GRR",S1123="Galvanized",T1123="Galvanized",F1123="Lead"),OR(Q1123="No",Q1123="Unknown",Q1123="")),"Tier 3",
    AND(D1123="Single Family Residence",AI1123="Yes",OR(Q1123="No",Q1123="Unknown",Q1123="")),"Tier 4",
    AND(D1123&lt;&gt;"Single Family Residence",OR(X1123="Lead",AK1123="Yes"),OR(Q1123="No",Q1123="Unknown",Q1123="")),"Tier 2",
    OR(Q1123="No",Q1123="Unknown",Q1123=""),"Tier 5",
    Q1123="Yes","No Tier",
    TRUE,"")</f>
        <v/>
      </c>
      <c r="W1123" s="32" t="str">
        <f t="shared" si="50"/>
        <v>Unknown</v>
      </c>
      <c r="X1123" s="32" t="str" cm="1">
        <f t="array" ref="X1123">_xlfn.IFS(
    AND(G1123="",M1123=""), "",
    OR(G1123="Lead", G1123="Lead Lined Galvanized", M1123="Lead", M1123="Lead Lined Galvanized"), "Lead",
    AND(G1123="GRR", M1123="GRR"), "Non-Lead",
    OR(AND(G1123="GRR", M1123=""), AND(G1123="", M1123="GRR")), "Non-Lead",
    AND(G1123&lt;&gt;"GRR", G1123&lt;&gt;"", M1123="GRR", OR(I1123="Yes", I1123="Unknown", I1123="")), "GRR",
    AND(G1123&lt;&gt;"GRR", G1123&lt;&gt;"", M1123="GRR", I1123="No"), "Non-Lead",
    OR(G1123="Unknown", M1123="Unknown"), "Unknown",
    OR(NOT(OR(G1123="Lead", G1123="Lead Lined Galvanized", G1123="GRR", G1123="Unknown")),
       NOT(OR(M1123="Lead", M1123="Lead Lined Galvanized", M1123="GRR", M1123="Unknown"))), "Non-Lead",
    TRUE, ""
)</f>
        <v/>
      </c>
      <c r="Z1123" s="1" t="b">
        <v>0</v>
      </c>
      <c r="AG1123" s="32" t="str" cm="1">
        <f t="array" ref="AG1123">_xlfn.IFS(AH1123="","",AH1123="Yes",IF(ISNUMBER(U1123),IF(U1123&lt;1988,"Yes","No"),"No"),TRUE,"")</f>
        <v/>
      </c>
      <c r="AH1123" s="32" t="str">
        <f t="shared" si="51"/>
        <v/>
      </c>
      <c r="AI1123" s="32" t="str" cm="1">
        <f t="array" ref="AI1123">_xlfn.IFS(AJ1123="","",AJ1123="Yes",IF(ISNUMBER(U1123),IF(U1123&lt;1988,"Yes","No"),"No"),TRUE,"No")</f>
        <v>No</v>
      </c>
      <c r="AJ1123" s="32" t="str" cm="1">
        <f t="array" ref="AJ1123">_xlfn.IFS(AND(S1123="",T1123=""),"",
     OR(S1123="Lead",T1123="Lead"),"No",
     OR(S1123="Non-Lead Copper",T1123="Non-Lead Copper"),"Yes",
     TRUE,"No")</f>
        <v>No</v>
      </c>
      <c r="AK1123" s="32" t="str" cm="1">
        <f t="array" ref="AK1123">_xlfn.IFS(AND(S1123="",T1123=""),"",
     OR(S1123="Lead",T1123="Lead"),"Yes",
     TRUE,"No")</f>
        <v>No</v>
      </c>
    </row>
    <row r="1124" spans="1:37">
      <c r="A1124" s="28">
        <v>1122</v>
      </c>
      <c r="B1124" s="35"/>
      <c r="C1124" s="35"/>
      <c r="D1124" s="3"/>
      <c r="E1124" s="35"/>
      <c r="F1124" s="5" t="s">
        <v>68</v>
      </c>
      <c r="G1124" s="2"/>
      <c r="H1124" s="35"/>
      <c r="I1124" s="35"/>
      <c r="J1124" s="35"/>
      <c r="K1124" s="35"/>
      <c r="L1124" s="2"/>
      <c r="M1124" s="4"/>
      <c r="N1124" s="35"/>
      <c r="O1124" s="35"/>
      <c r="P1124" s="35"/>
      <c r="Q1124" s="35"/>
      <c r="R1124" s="5"/>
      <c r="S1124" s="2" t="s">
        <v>68</v>
      </c>
      <c r="T1124" s="2" t="s">
        <v>68</v>
      </c>
      <c r="U1124" s="36"/>
      <c r="V1124" s="30" t="str" cm="1">
        <f t="array" ref="V1124">_xlfn.IFS(
    D1124="","",
    AND(D1124="Single Family Residence",OR(X1124="Lead",S1124="Lead",T1124="Lead"),OR(Q1124="No",Q1124="Unknown",Q1124="")),"Tier 1",
    AND(D1124="Single Family Residence",OR(X1124="GRR",S1124="Galvanized",T1124="Galvanized",F1124="Lead"),OR(Q1124="No",Q1124="Unknown",Q1124="")),"Tier 3",
    AND(D1124="Single Family Residence",AI1124="Yes",OR(Q1124="No",Q1124="Unknown",Q1124="")),"Tier 4",
    AND(D1124&lt;&gt;"Single Family Residence",OR(X1124="Lead",AK1124="Yes"),OR(Q1124="No",Q1124="Unknown",Q1124="")),"Tier 2",
    OR(Q1124="No",Q1124="Unknown",Q1124=""),"Tier 5",
    Q1124="Yes","No Tier",
    TRUE,"")</f>
        <v/>
      </c>
      <c r="W1124" s="32" t="str">
        <f t="shared" si="50"/>
        <v>Unknown</v>
      </c>
      <c r="X1124" s="32" t="str" cm="1">
        <f t="array" ref="X1124">_xlfn.IFS(
    AND(G1124="",M1124=""), "",
    OR(G1124="Lead", G1124="Lead Lined Galvanized", M1124="Lead", M1124="Lead Lined Galvanized"), "Lead",
    AND(G1124="GRR", M1124="GRR"), "Non-Lead",
    OR(AND(G1124="GRR", M1124=""), AND(G1124="", M1124="GRR")), "Non-Lead",
    AND(G1124&lt;&gt;"GRR", G1124&lt;&gt;"", M1124="GRR", OR(I1124="Yes", I1124="Unknown", I1124="")), "GRR",
    AND(G1124&lt;&gt;"GRR", G1124&lt;&gt;"", M1124="GRR", I1124="No"), "Non-Lead",
    OR(G1124="Unknown", M1124="Unknown"), "Unknown",
    OR(NOT(OR(G1124="Lead", G1124="Lead Lined Galvanized", G1124="GRR", G1124="Unknown")),
       NOT(OR(M1124="Lead", M1124="Lead Lined Galvanized", M1124="GRR", M1124="Unknown"))), "Non-Lead",
    TRUE, ""
)</f>
        <v/>
      </c>
      <c r="Z1124" s="1" t="b">
        <v>0</v>
      </c>
      <c r="AG1124" s="32" t="str" cm="1">
        <f t="array" ref="AG1124">_xlfn.IFS(AH1124="","",AH1124="Yes",IF(ISNUMBER(U1124),IF(U1124&lt;1988,"Yes","No"),"No"),TRUE,"")</f>
        <v/>
      </c>
      <c r="AH1124" s="32" t="str">
        <f t="shared" si="51"/>
        <v/>
      </c>
      <c r="AI1124" s="32" t="str" cm="1">
        <f t="array" ref="AI1124">_xlfn.IFS(AJ1124="","",AJ1124="Yes",IF(ISNUMBER(U1124),IF(U1124&lt;1988,"Yes","No"),"No"),TRUE,"No")</f>
        <v>No</v>
      </c>
      <c r="AJ1124" s="32" t="str" cm="1">
        <f t="array" ref="AJ1124">_xlfn.IFS(AND(S1124="",T1124=""),"",
     OR(S1124="Lead",T1124="Lead"),"No",
     OR(S1124="Non-Lead Copper",T1124="Non-Lead Copper"),"Yes",
     TRUE,"No")</f>
        <v>No</v>
      </c>
      <c r="AK1124" s="32" t="str" cm="1">
        <f t="array" ref="AK1124">_xlfn.IFS(AND(S1124="",T1124=""),"",
     OR(S1124="Lead",T1124="Lead"),"Yes",
     TRUE,"No")</f>
        <v>No</v>
      </c>
    </row>
    <row r="1125" spans="1:37">
      <c r="A1125" s="28">
        <v>1123</v>
      </c>
      <c r="B1125" s="35"/>
      <c r="C1125" s="35"/>
      <c r="D1125" s="3"/>
      <c r="E1125" s="35"/>
      <c r="F1125" s="5" t="s">
        <v>68</v>
      </c>
      <c r="G1125" s="2"/>
      <c r="H1125" s="35"/>
      <c r="I1125" s="35"/>
      <c r="J1125" s="35"/>
      <c r="K1125" s="35"/>
      <c r="L1125" s="2"/>
      <c r="M1125" s="4"/>
      <c r="N1125" s="35"/>
      <c r="O1125" s="35"/>
      <c r="P1125" s="35"/>
      <c r="Q1125" s="35"/>
      <c r="R1125" s="5"/>
      <c r="S1125" s="2" t="s">
        <v>68</v>
      </c>
      <c r="T1125" s="2" t="s">
        <v>68</v>
      </c>
      <c r="U1125" s="36"/>
      <c r="V1125" s="30" t="str" cm="1">
        <f t="array" ref="V1125">_xlfn.IFS(
    D1125="","",
    AND(D1125="Single Family Residence",OR(X1125="Lead",S1125="Lead",T1125="Lead"),OR(Q1125="No",Q1125="Unknown",Q1125="")),"Tier 1",
    AND(D1125="Single Family Residence",OR(X1125="GRR",S1125="Galvanized",T1125="Galvanized",F1125="Lead"),OR(Q1125="No",Q1125="Unknown",Q1125="")),"Tier 3",
    AND(D1125="Single Family Residence",AI1125="Yes",OR(Q1125="No",Q1125="Unknown",Q1125="")),"Tier 4",
    AND(D1125&lt;&gt;"Single Family Residence",OR(X1125="Lead",AK1125="Yes"),OR(Q1125="No",Q1125="Unknown",Q1125="")),"Tier 2",
    OR(Q1125="No",Q1125="Unknown",Q1125=""),"Tier 5",
    Q1125="Yes","No Tier",
    TRUE,"")</f>
        <v/>
      </c>
      <c r="W1125" s="32" t="str">
        <f t="shared" si="50"/>
        <v>Unknown</v>
      </c>
      <c r="X1125" s="32" t="str" cm="1">
        <f t="array" ref="X1125">_xlfn.IFS(
    AND(G1125="",M1125=""), "",
    OR(G1125="Lead", G1125="Lead Lined Galvanized", M1125="Lead", M1125="Lead Lined Galvanized"), "Lead",
    AND(G1125="GRR", M1125="GRR"), "Non-Lead",
    OR(AND(G1125="GRR", M1125=""), AND(G1125="", M1125="GRR")), "Non-Lead",
    AND(G1125&lt;&gt;"GRR", G1125&lt;&gt;"", M1125="GRR", OR(I1125="Yes", I1125="Unknown", I1125="")), "GRR",
    AND(G1125&lt;&gt;"GRR", G1125&lt;&gt;"", M1125="GRR", I1125="No"), "Non-Lead",
    OR(G1125="Unknown", M1125="Unknown"), "Unknown",
    OR(NOT(OR(G1125="Lead", G1125="Lead Lined Galvanized", G1125="GRR", G1125="Unknown")),
       NOT(OR(M1125="Lead", M1125="Lead Lined Galvanized", M1125="GRR", M1125="Unknown"))), "Non-Lead",
    TRUE, ""
)</f>
        <v/>
      </c>
      <c r="Z1125" s="1" t="b">
        <v>0</v>
      </c>
      <c r="AG1125" s="32" t="str" cm="1">
        <f t="array" ref="AG1125">_xlfn.IFS(AH1125="","",AH1125="Yes",IF(ISNUMBER(U1125),IF(U1125&lt;1988,"Yes","No"),"No"),TRUE,"")</f>
        <v/>
      </c>
      <c r="AH1125" s="32" t="str">
        <f t="shared" si="51"/>
        <v/>
      </c>
      <c r="AI1125" s="32" t="str" cm="1">
        <f t="array" ref="AI1125">_xlfn.IFS(AJ1125="","",AJ1125="Yes",IF(ISNUMBER(U1125),IF(U1125&lt;1988,"Yes","No"),"No"),TRUE,"No")</f>
        <v>No</v>
      </c>
      <c r="AJ1125" s="32" t="str" cm="1">
        <f t="array" ref="AJ1125">_xlfn.IFS(AND(S1125="",T1125=""),"",
     OR(S1125="Lead",T1125="Lead"),"No",
     OR(S1125="Non-Lead Copper",T1125="Non-Lead Copper"),"Yes",
     TRUE,"No")</f>
        <v>No</v>
      </c>
      <c r="AK1125" s="32" t="str" cm="1">
        <f t="array" ref="AK1125">_xlfn.IFS(AND(S1125="",T1125=""),"",
     OR(S1125="Lead",T1125="Lead"),"Yes",
     TRUE,"No")</f>
        <v>No</v>
      </c>
    </row>
    <row r="1126" spans="1:37">
      <c r="A1126" s="28">
        <v>1124</v>
      </c>
      <c r="B1126" s="35"/>
      <c r="C1126" s="35"/>
      <c r="D1126" s="3"/>
      <c r="E1126" s="35"/>
      <c r="F1126" s="5" t="s">
        <v>68</v>
      </c>
      <c r="G1126" s="2"/>
      <c r="H1126" s="35"/>
      <c r="I1126" s="35"/>
      <c r="J1126" s="35"/>
      <c r="K1126" s="35"/>
      <c r="L1126" s="2"/>
      <c r="M1126" s="4"/>
      <c r="N1126" s="35"/>
      <c r="O1126" s="35"/>
      <c r="P1126" s="35"/>
      <c r="Q1126" s="35"/>
      <c r="R1126" s="5"/>
      <c r="S1126" s="2" t="s">
        <v>68</v>
      </c>
      <c r="T1126" s="2" t="s">
        <v>68</v>
      </c>
      <c r="U1126" s="36"/>
      <c r="V1126" s="30" t="str" cm="1">
        <f t="array" ref="V1126">_xlfn.IFS(
    D1126="","",
    AND(D1126="Single Family Residence",OR(X1126="Lead",S1126="Lead",T1126="Lead"),OR(Q1126="No",Q1126="Unknown",Q1126="")),"Tier 1",
    AND(D1126="Single Family Residence",OR(X1126="GRR",S1126="Galvanized",T1126="Galvanized",F1126="Lead"),OR(Q1126="No",Q1126="Unknown",Q1126="")),"Tier 3",
    AND(D1126="Single Family Residence",AI1126="Yes",OR(Q1126="No",Q1126="Unknown",Q1126="")),"Tier 4",
    AND(D1126&lt;&gt;"Single Family Residence",OR(X1126="Lead",AK1126="Yes"),OR(Q1126="No",Q1126="Unknown",Q1126="")),"Tier 2",
    OR(Q1126="No",Q1126="Unknown",Q1126=""),"Tier 5",
    Q1126="Yes","No Tier",
    TRUE,"")</f>
        <v/>
      </c>
      <c r="W1126" s="32" t="str">
        <f t="shared" si="50"/>
        <v>Unknown</v>
      </c>
      <c r="X1126" s="32" t="str" cm="1">
        <f t="array" ref="X1126">_xlfn.IFS(
    AND(G1126="",M1126=""), "",
    OR(G1126="Lead", G1126="Lead Lined Galvanized", M1126="Lead", M1126="Lead Lined Galvanized"), "Lead",
    AND(G1126="GRR", M1126="GRR"), "Non-Lead",
    OR(AND(G1126="GRR", M1126=""), AND(G1126="", M1126="GRR")), "Non-Lead",
    AND(G1126&lt;&gt;"GRR", G1126&lt;&gt;"", M1126="GRR", OR(I1126="Yes", I1126="Unknown", I1126="")), "GRR",
    AND(G1126&lt;&gt;"GRR", G1126&lt;&gt;"", M1126="GRR", I1126="No"), "Non-Lead",
    OR(G1126="Unknown", M1126="Unknown"), "Unknown",
    OR(NOT(OR(G1126="Lead", G1126="Lead Lined Galvanized", G1126="GRR", G1126="Unknown")),
       NOT(OR(M1126="Lead", M1126="Lead Lined Galvanized", M1126="GRR", M1126="Unknown"))), "Non-Lead",
    TRUE, ""
)</f>
        <v/>
      </c>
      <c r="Z1126" s="1" t="b">
        <v>0</v>
      </c>
      <c r="AG1126" s="32" t="str" cm="1">
        <f t="array" ref="AG1126">_xlfn.IFS(AH1126="","",AH1126="Yes",IF(ISNUMBER(U1126),IF(U1126&lt;1988,"Yes","No"),"No"),TRUE,"")</f>
        <v/>
      </c>
      <c r="AH1126" s="32" t="str">
        <f t="shared" si="51"/>
        <v/>
      </c>
      <c r="AI1126" s="32" t="str" cm="1">
        <f t="array" ref="AI1126">_xlfn.IFS(AJ1126="","",AJ1126="Yes",IF(ISNUMBER(U1126),IF(U1126&lt;1988,"Yes","No"),"No"),TRUE,"No")</f>
        <v>No</v>
      </c>
      <c r="AJ1126" s="32" t="str" cm="1">
        <f t="array" ref="AJ1126">_xlfn.IFS(AND(S1126="",T1126=""),"",
     OR(S1126="Lead",T1126="Lead"),"No",
     OR(S1126="Non-Lead Copper",T1126="Non-Lead Copper"),"Yes",
     TRUE,"No")</f>
        <v>No</v>
      </c>
      <c r="AK1126" s="32" t="str" cm="1">
        <f t="array" ref="AK1126">_xlfn.IFS(AND(S1126="",T1126=""),"",
     OR(S1126="Lead",T1126="Lead"),"Yes",
     TRUE,"No")</f>
        <v>No</v>
      </c>
    </row>
    <row r="1127" spans="1:37">
      <c r="A1127" s="28">
        <v>1125</v>
      </c>
      <c r="B1127" s="35"/>
      <c r="C1127" s="35"/>
      <c r="D1127" s="3"/>
      <c r="E1127" s="35"/>
      <c r="F1127" s="5" t="s">
        <v>68</v>
      </c>
      <c r="G1127" s="2"/>
      <c r="H1127" s="35"/>
      <c r="I1127" s="35"/>
      <c r="J1127" s="35"/>
      <c r="K1127" s="35"/>
      <c r="L1127" s="2"/>
      <c r="M1127" s="4"/>
      <c r="N1127" s="35"/>
      <c r="O1127" s="35"/>
      <c r="P1127" s="35"/>
      <c r="Q1127" s="35"/>
      <c r="R1127" s="5"/>
      <c r="S1127" s="2" t="s">
        <v>68</v>
      </c>
      <c r="T1127" s="2" t="s">
        <v>68</v>
      </c>
      <c r="U1127" s="36"/>
      <c r="V1127" s="30" t="str" cm="1">
        <f t="array" ref="V1127">_xlfn.IFS(
    D1127="","",
    AND(D1127="Single Family Residence",OR(X1127="Lead",S1127="Lead",T1127="Lead"),OR(Q1127="No",Q1127="Unknown",Q1127="")),"Tier 1",
    AND(D1127="Single Family Residence",OR(X1127="GRR",S1127="Galvanized",T1127="Galvanized",F1127="Lead"),OR(Q1127="No",Q1127="Unknown",Q1127="")),"Tier 3",
    AND(D1127="Single Family Residence",AI1127="Yes",OR(Q1127="No",Q1127="Unknown",Q1127="")),"Tier 4",
    AND(D1127&lt;&gt;"Single Family Residence",OR(X1127="Lead",AK1127="Yes"),OR(Q1127="No",Q1127="Unknown",Q1127="")),"Tier 2",
    OR(Q1127="No",Q1127="Unknown",Q1127=""),"Tier 5",
    Q1127="Yes","No Tier",
    TRUE,"")</f>
        <v/>
      </c>
      <c r="W1127" s="32" t="str">
        <f t="shared" si="50"/>
        <v>Unknown</v>
      </c>
      <c r="X1127" s="32" t="str" cm="1">
        <f t="array" ref="X1127">_xlfn.IFS(
    AND(G1127="",M1127=""), "",
    OR(G1127="Lead", G1127="Lead Lined Galvanized", M1127="Lead", M1127="Lead Lined Galvanized"), "Lead",
    AND(G1127="GRR", M1127="GRR"), "Non-Lead",
    OR(AND(G1127="GRR", M1127=""), AND(G1127="", M1127="GRR")), "Non-Lead",
    AND(G1127&lt;&gt;"GRR", G1127&lt;&gt;"", M1127="GRR", OR(I1127="Yes", I1127="Unknown", I1127="")), "GRR",
    AND(G1127&lt;&gt;"GRR", G1127&lt;&gt;"", M1127="GRR", I1127="No"), "Non-Lead",
    OR(G1127="Unknown", M1127="Unknown"), "Unknown",
    OR(NOT(OR(G1127="Lead", G1127="Lead Lined Galvanized", G1127="GRR", G1127="Unknown")),
       NOT(OR(M1127="Lead", M1127="Lead Lined Galvanized", M1127="GRR", M1127="Unknown"))), "Non-Lead",
    TRUE, ""
)</f>
        <v/>
      </c>
      <c r="Z1127" s="1" t="b">
        <v>0</v>
      </c>
      <c r="AG1127" s="32" t="str" cm="1">
        <f t="array" ref="AG1127">_xlfn.IFS(AH1127="","",AH1127="Yes",IF(ISNUMBER(U1127),IF(U1127&lt;1988,"Yes","No"),"No"),TRUE,"")</f>
        <v/>
      </c>
      <c r="AH1127" s="32" t="str">
        <f t="shared" si="51"/>
        <v/>
      </c>
      <c r="AI1127" s="32" t="str" cm="1">
        <f t="array" ref="AI1127">_xlfn.IFS(AJ1127="","",AJ1127="Yes",IF(ISNUMBER(U1127),IF(U1127&lt;1988,"Yes","No"),"No"),TRUE,"No")</f>
        <v>No</v>
      </c>
      <c r="AJ1127" s="32" t="str" cm="1">
        <f t="array" ref="AJ1127">_xlfn.IFS(AND(S1127="",T1127=""),"",
     OR(S1127="Lead",T1127="Lead"),"No",
     OR(S1127="Non-Lead Copper",T1127="Non-Lead Copper"),"Yes",
     TRUE,"No")</f>
        <v>No</v>
      </c>
      <c r="AK1127" s="32" t="str" cm="1">
        <f t="array" ref="AK1127">_xlfn.IFS(AND(S1127="",T1127=""),"",
     OR(S1127="Lead",T1127="Lead"),"Yes",
     TRUE,"No")</f>
        <v>No</v>
      </c>
    </row>
    <row r="1128" spans="1:37">
      <c r="A1128" s="28">
        <v>1126</v>
      </c>
      <c r="B1128" s="35"/>
      <c r="C1128" s="35"/>
      <c r="D1128" s="3"/>
      <c r="E1128" s="35"/>
      <c r="F1128" s="5" t="s">
        <v>68</v>
      </c>
      <c r="G1128" s="2"/>
      <c r="H1128" s="35"/>
      <c r="I1128" s="35"/>
      <c r="J1128" s="35"/>
      <c r="K1128" s="35"/>
      <c r="L1128" s="2"/>
      <c r="M1128" s="4"/>
      <c r="N1128" s="35"/>
      <c r="O1128" s="35"/>
      <c r="P1128" s="35"/>
      <c r="Q1128" s="35"/>
      <c r="R1128" s="5"/>
      <c r="S1128" s="2" t="s">
        <v>68</v>
      </c>
      <c r="T1128" s="2" t="s">
        <v>68</v>
      </c>
      <c r="U1128" s="36"/>
      <c r="V1128" s="30" t="str" cm="1">
        <f t="array" ref="V1128">_xlfn.IFS(
    D1128="","",
    AND(D1128="Single Family Residence",OR(X1128="Lead",S1128="Lead",T1128="Lead"),OR(Q1128="No",Q1128="Unknown",Q1128="")),"Tier 1",
    AND(D1128="Single Family Residence",OR(X1128="GRR",S1128="Galvanized",T1128="Galvanized",F1128="Lead"),OR(Q1128="No",Q1128="Unknown",Q1128="")),"Tier 3",
    AND(D1128="Single Family Residence",AI1128="Yes",OR(Q1128="No",Q1128="Unknown",Q1128="")),"Tier 4",
    AND(D1128&lt;&gt;"Single Family Residence",OR(X1128="Lead",AK1128="Yes"),OR(Q1128="No",Q1128="Unknown",Q1128="")),"Tier 2",
    OR(Q1128="No",Q1128="Unknown",Q1128=""),"Tier 5",
    Q1128="Yes","No Tier",
    TRUE,"")</f>
        <v/>
      </c>
      <c r="W1128" s="32" t="str">
        <f t="shared" si="50"/>
        <v>Unknown</v>
      </c>
      <c r="X1128" s="32" t="str" cm="1">
        <f t="array" ref="X1128">_xlfn.IFS(
    AND(G1128="",M1128=""), "",
    OR(G1128="Lead", G1128="Lead Lined Galvanized", M1128="Lead", M1128="Lead Lined Galvanized"), "Lead",
    AND(G1128="GRR", M1128="GRR"), "Non-Lead",
    OR(AND(G1128="GRR", M1128=""), AND(G1128="", M1128="GRR")), "Non-Lead",
    AND(G1128&lt;&gt;"GRR", G1128&lt;&gt;"", M1128="GRR", OR(I1128="Yes", I1128="Unknown", I1128="")), "GRR",
    AND(G1128&lt;&gt;"GRR", G1128&lt;&gt;"", M1128="GRR", I1128="No"), "Non-Lead",
    OR(G1128="Unknown", M1128="Unknown"), "Unknown",
    OR(NOT(OR(G1128="Lead", G1128="Lead Lined Galvanized", G1128="GRR", G1128="Unknown")),
       NOT(OR(M1128="Lead", M1128="Lead Lined Galvanized", M1128="GRR", M1128="Unknown"))), "Non-Lead",
    TRUE, ""
)</f>
        <v/>
      </c>
      <c r="Z1128" s="1" t="b">
        <v>0</v>
      </c>
      <c r="AG1128" s="32" t="str" cm="1">
        <f t="array" ref="AG1128">_xlfn.IFS(AH1128="","",AH1128="Yes",IF(ISNUMBER(U1128),IF(U1128&lt;1988,"Yes","No"),"No"),TRUE,"")</f>
        <v/>
      </c>
      <c r="AH1128" s="32" t="str">
        <f t="shared" si="51"/>
        <v/>
      </c>
      <c r="AI1128" s="32" t="str" cm="1">
        <f t="array" ref="AI1128">_xlfn.IFS(AJ1128="","",AJ1128="Yes",IF(ISNUMBER(U1128),IF(U1128&lt;1988,"Yes","No"),"No"),TRUE,"No")</f>
        <v>No</v>
      </c>
      <c r="AJ1128" s="32" t="str" cm="1">
        <f t="array" ref="AJ1128">_xlfn.IFS(AND(S1128="",T1128=""),"",
     OR(S1128="Lead",T1128="Lead"),"No",
     OR(S1128="Non-Lead Copper",T1128="Non-Lead Copper"),"Yes",
     TRUE,"No")</f>
        <v>No</v>
      </c>
      <c r="AK1128" s="32" t="str" cm="1">
        <f t="array" ref="AK1128">_xlfn.IFS(AND(S1128="",T1128=""),"",
     OR(S1128="Lead",T1128="Lead"),"Yes",
     TRUE,"No")</f>
        <v>No</v>
      </c>
    </row>
    <row r="1129" spans="1:37">
      <c r="A1129" s="28">
        <v>1127</v>
      </c>
      <c r="B1129" s="35"/>
      <c r="C1129" s="35"/>
      <c r="D1129" s="3"/>
      <c r="E1129" s="35"/>
      <c r="F1129" s="5" t="s">
        <v>68</v>
      </c>
      <c r="G1129" s="2"/>
      <c r="H1129" s="35"/>
      <c r="I1129" s="35"/>
      <c r="J1129" s="35"/>
      <c r="K1129" s="35"/>
      <c r="L1129" s="2"/>
      <c r="M1129" s="4"/>
      <c r="N1129" s="35"/>
      <c r="O1129" s="35"/>
      <c r="P1129" s="35"/>
      <c r="Q1129" s="35"/>
      <c r="R1129" s="5"/>
      <c r="S1129" s="2" t="s">
        <v>68</v>
      </c>
      <c r="T1129" s="2" t="s">
        <v>68</v>
      </c>
      <c r="U1129" s="36"/>
      <c r="V1129" s="30" t="str" cm="1">
        <f t="array" ref="V1129">_xlfn.IFS(
    D1129="","",
    AND(D1129="Single Family Residence",OR(X1129="Lead",S1129="Lead",T1129="Lead"),OR(Q1129="No",Q1129="Unknown",Q1129="")),"Tier 1",
    AND(D1129="Single Family Residence",OR(X1129="GRR",S1129="Galvanized",T1129="Galvanized",F1129="Lead"),OR(Q1129="No",Q1129="Unknown",Q1129="")),"Tier 3",
    AND(D1129="Single Family Residence",AI1129="Yes",OR(Q1129="No",Q1129="Unknown",Q1129="")),"Tier 4",
    AND(D1129&lt;&gt;"Single Family Residence",OR(X1129="Lead",AK1129="Yes"),OR(Q1129="No",Q1129="Unknown",Q1129="")),"Tier 2",
    OR(Q1129="No",Q1129="Unknown",Q1129=""),"Tier 5",
    Q1129="Yes","No Tier",
    TRUE,"")</f>
        <v/>
      </c>
      <c r="W1129" s="32" t="str">
        <f t="shared" si="50"/>
        <v>Unknown</v>
      </c>
      <c r="X1129" s="32" t="str" cm="1">
        <f t="array" ref="X1129">_xlfn.IFS(
    AND(G1129="",M1129=""), "",
    OR(G1129="Lead", G1129="Lead Lined Galvanized", M1129="Lead", M1129="Lead Lined Galvanized"), "Lead",
    AND(G1129="GRR", M1129="GRR"), "Non-Lead",
    OR(AND(G1129="GRR", M1129=""), AND(G1129="", M1129="GRR")), "Non-Lead",
    AND(G1129&lt;&gt;"GRR", G1129&lt;&gt;"", M1129="GRR", OR(I1129="Yes", I1129="Unknown", I1129="")), "GRR",
    AND(G1129&lt;&gt;"GRR", G1129&lt;&gt;"", M1129="GRR", I1129="No"), "Non-Lead",
    OR(G1129="Unknown", M1129="Unknown"), "Unknown",
    OR(NOT(OR(G1129="Lead", G1129="Lead Lined Galvanized", G1129="GRR", G1129="Unknown")),
       NOT(OR(M1129="Lead", M1129="Lead Lined Galvanized", M1129="GRR", M1129="Unknown"))), "Non-Lead",
    TRUE, ""
)</f>
        <v/>
      </c>
      <c r="Z1129" s="1" t="b">
        <v>0</v>
      </c>
      <c r="AG1129" s="32" t="str" cm="1">
        <f t="array" ref="AG1129">_xlfn.IFS(AH1129="","",AH1129="Yes",IF(ISNUMBER(U1129),IF(U1129&lt;1988,"Yes","No"),"No"),TRUE,"")</f>
        <v/>
      </c>
      <c r="AH1129" s="32" t="str">
        <f t="shared" si="51"/>
        <v/>
      </c>
      <c r="AI1129" s="32" t="str" cm="1">
        <f t="array" ref="AI1129">_xlfn.IFS(AJ1129="","",AJ1129="Yes",IF(ISNUMBER(U1129),IF(U1129&lt;1988,"Yes","No"),"No"),TRUE,"No")</f>
        <v>No</v>
      </c>
      <c r="AJ1129" s="32" t="str" cm="1">
        <f t="array" ref="AJ1129">_xlfn.IFS(AND(S1129="",T1129=""),"",
     OR(S1129="Lead",T1129="Lead"),"No",
     OR(S1129="Non-Lead Copper",T1129="Non-Lead Copper"),"Yes",
     TRUE,"No")</f>
        <v>No</v>
      </c>
      <c r="AK1129" s="32" t="str" cm="1">
        <f t="array" ref="AK1129">_xlfn.IFS(AND(S1129="",T1129=""),"",
     OR(S1129="Lead",T1129="Lead"),"Yes",
     TRUE,"No")</f>
        <v>No</v>
      </c>
    </row>
    <row r="1130" spans="1:37">
      <c r="A1130" s="28">
        <v>1128</v>
      </c>
      <c r="B1130" s="35"/>
      <c r="C1130" s="35"/>
      <c r="D1130" s="3"/>
      <c r="E1130" s="35"/>
      <c r="F1130" s="5" t="s">
        <v>68</v>
      </c>
      <c r="G1130" s="2"/>
      <c r="H1130" s="35"/>
      <c r="I1130" s="35"/>
      <c r="J1130" s="35"/>
      <c r="K1130" s="35"/>
      <c r="L1130" s="2"/>
      <c r="M1130" s="4"/>
      <c r="N1130" s="35"/>
      <c r="O1130" s="35"/>
      <c r="P1130" s="35"/>
      <c r="Q1130" s="35"/>
      <c r="R1130" s="5"/>
      <c r="S1130" s="2" t="s">
        <v>68</v>
      </c>
      <c r="T1130" s="2" t="s">
        <v>68</v>
      </c>
      <c r="U1130" s="36"/>
      <c r="V1130" s="30" t="str" cm="1">
        <f t="array" ref="V1130">_xlfn.IFS(
    D1130="","",
    AND(D1130="Single Family Residence",OR(X1130="Lead",S1130="Lead",T1130="Lead"),OR(Q1130="No",Q1130="Unknown",Q1130="")),"Tier 1",
    AND(D1130="Single Family Residence",OR(X1130="GRR",S1130="Galvanized",T1130="Galvanized",F1130="Lead"),OR(Q1130="No",Q1130="Unknown",Q1130="")),"Tier 3",
    AND(D1130="Single Family Residence",AI1130="Yes",OR(Q1130="No",Q1130="Unknown",Q1130="")),"Tier 4",
    AND(D1130&lt;&gt;"Single Family Residence",OR(X1130="Lead",AK1130="Yes"),OR(Q1130="No",Q1130="Unknown",Q1130="")),"Tier 2",
    OR(Q1130="No",Q1130="Unknown",Q1130=""),"Tier 5",
    Q1130="Yes","No Tier",
    TRUE,"")</f>
        <v/>
      </c>
      <c r="W1130" s="32" t="str">
        <f t="shared" si="50"/>
        <v>Unknown</v>
      </c>
      <c r="X1130" s="32" t="str" cm="1">
        <f t="array" ref="X1130">_xlfn.IFS(
    AND(G1130="",M1130=""), "",
    OR(G1130="Lead", G1130="Lead Lined Galvanized", M1130="Lead", M1130="Lead Lined Galvanized"), "Lead",
    AND(G1130="GRR", M1130="GRR"), "Non-Lead",
    OR(AND(G1130="GRR", M1130=""), AND(G1130="", M1130="GRR")), "Non-Lead",
    AND(G1130&lt;&gt;"GRR", G1130&lt;&gt;"", M1130="GRR", OR(I1130="Yes", I1130="Unknown", I1130="")), "GRR",
    AND(G1130&lt;&gt;"GRR", G1130&lt;&gt;"", M1130="GRR", I1130="No"), "Non-Lead",
    OR(G1130="Unknown", M1130="Unknown"), "Unknown",
    OR(NOT(OR(G1130="Lead", G1130="Lead Lined Galvanized", G1130="GRR", G1130="Unknown")),
       NOT(OR(M1130="Lead", M1130="Lead Lined Galvanized", M1130="GRR", M1130="Unknown"))), "Non-Lead",
    TRUE, ""
)</f>
        <v/>
      </c>
      <c r="Z1130" s="1" t="b">
        <v>0</v>
      </c>
      <c r="AG1130" s="32" t="str" cm="1">
        <f t="array" ref="AG1130">_xlfn.IFS(AH1130="","",AH1130="Yes",IF(ISNUMBER(U1130),IF(U1130&lt;1988,"Yes","No"),"No"),TRUE,"")</f>
        <v/>
      </c>
      <c r="AH1130" s="32" t="str">
        <f t="shared" si="51"/>
        <v/>
      </c>
      <c r="AI1130" s="32" t="str" cm="1">
        <f t="array" ref="AI1130">_xlfn.IFS(AJ1130="","",AJ1130="Yes",IF(ISNUMBER(U1130),IF(U1130&lt;1988,"Yes","No"),"No"),TRUE,"No")</f>
        <v>No</v>
      </c>
      <c r="AJ1130" s="32" t="str" cm="1">
        <f t="array" ref="AJ1130">_xlfn.IFS(AND(S1130="",T1130=""),"",
     OR(S1130="Lead",T1130="Lead"),"No",
     OR(S1130="Non-Lead Copper",T1130="Non-Lead Copper"),"Yes",
     TRUE,"No")</f>
        <v>No</v>
      </c>
      <c r="AK1130" s="32" t="str" cm="1">
        <f t="array" ref="AK1130">_xlfn.IFS(AND(S1130="",T1130=""),"",
     OR(S1130="Lead",T1130="Lead"),"Yes",
     TRUE,"No")</f>
        <v>No</v>
      </c>
    </row>
    <row r="1131" spans="1:37">
      <c r="A1131" s="28">
        <v>1129</v>
      </c>
      <c r="B1131" s="35"/>
      <c r="C1131" s="35"/>
      <c r="D1131" s="3"/>
      <c r="E1131" s="35"/>
      <c r="F1131" s="5" t="s">
        <v>68</v>
      </c>
      <c r="G1131" s="2"/>
      <c r="H1131" s="35"/>
      <c r="I1131" s="35"/>
      <c r="J1131" s="35"/>
      <c r="K1131" s="35"/>
      <c r="L1131" s="2"/>
      <c r="M1131" s="4"/>
      <c r="N1131" s="35"/>
      <c r="O1131" s="35"/>
      <c r="P1131" s="35"/>
      <c r="Q1131" s="35"/>
      <c r="R1131" s="5"/>
      <c r="S1131" s="2" t="s">
        <v>68</v>
      </c>
      <c r="T1131" s="2" t="s">
        <v>68</v>
      </c>
      <c r="U1131" s="36"/>
      <c r="V1131" s="30" t="str" cm="1">
        <f t="array" ref="V1131">_xlfn.IFS(
    D1131="","",
    AND(D1131="Single Family Residence",OR(X1131="Lead",S1131="Lead",T1131="Lead"),OR(Q1131="No",Q1131="Unknown",Q1131="")),"Tier 1",
    AND(D1131="Single Family Residence",OR(X1131="GRR",S1131="Galvanized",T1131="Galvanized",F1131="Lead"),OR(Q1131="No",Q1131="Unknown",Q1131="")),"Tier 3",
    AND(D1131="Single Family Residence",AI1131="Yes",OR(Q1131="No",Q1131="Unknown",Q1131="")),"Tier 4",
    AND(D1131&lt;&gt;"Single Family Residence",OR(X1131="Lead",AK1131="Yes"),OR(Q1131="No",Q1131="Unknown",Q1131="")),"Tier 2",
    OR(Q1131="No",Q1131="Unknown",Q1131=""),"Tier 5",
    Q1131="Yes","No Tier",
    TRUE,"")</f>
        <v/>
      </c>
      <c r="W1131" s="32" t="str">
        <f t="shared" si="50"/>
        <v>Unknown</v>
      </c>
      <c r="X1131" s="32" t="str" cm="1">
        <f t="array" ref="X1131">_xlfn.IFS(
    AND(G1131="",M1131=""), "",
    OR(G1131="Lead", G1131="Lead Lined Galvanized", M1131="Lead", M1131="Lead Lined Galvanized"), "Lead",
    AND(G1131="GRR", M1131="GRR"), "Non-Lead",
    OR(AND(G1131="GRR", M1131=""), AND(G1131="", M1131="GRR")), "Non-Lead",
    AND(G1131&lt;&gt;"GRR", G1131&lt;&gt;"", M1131="GRR", OR(I1131="Yes", I1131="Unknown", I1131="")), "GRR",
    AND(G1131&lt;&gt;"GRR", G1131&lt;&gt;"", M1131="GRR", I1131="No"), "Non-Lead",
    OR(G1131="Unknown", M1131="Unknown"), "Unknown",
    OR(NOT(OR(G1131="Lead", G1131="Lead Lined Galvanized", G1131="GRR", G1131="Unknown")),
       NOT(OR(M1131="Lead", M1131="Lead Lined Galvanized", M1131="GRR", M1131="Unknown"))), "Non-Lead",
    TRUE, ""
)</f>
        <v/>
      </c>
      <c r="Z1131" s="1" t="b">
        <v>0</v>
      </c>
      <c r="AG1131" s="32" t="str" cm="1">
        <f t="array" ref="AG1131">_xlfn.IFS(AH1131="","",AH1131="Yes",IF(ISNUMBER(U1131),IF(U1131&lt;1988,"Yes","No"),"No"),TRUE,"")</f>
        <v/>
      </c>
      <c r="AH1131" s="32" t="str">
        <f t="shared" si="51"/>
        <v/>
      </c>
      <c r="AI1131" s="32" t="str" cm="1">
        <f t="array" ref="AI1131">_xlfn.IFS(AJ1131="","",AJ1131="Yes",IF(ISNUMBER(U1131),IF(U1131&lt;1988,"Yes","No"),"No"),TRUE,"No")</f>
        <v>No</v>
      </c>
      <c r="AJ1131" s="32" t="str" cm="1">
        <f t="array" ref="AJ1131">_xlfn.IFS(AND(S1131="",T1131=""),"",
     OR(S1131="Lead",T1131="Lead"),"No",
     OR(S1131="Non-Lead Copper",T1131="Non-Lead Copper"),"Yes",
     TRUE,"No")</f>
        <v>No</v>
      </c>
      <c r="AK1131" s="32" t="str" cm="1">
        <f t="array" ref="AK1131">_xlfn.IFS(AND(S1131="",T1131=""),"",
     OR(S1131="Lead",T1131="Lead"),"Yes",
     TRUE,"No")</f>
        <v>No</v>
      </c>
    </row>
    <row r="1132" spans="1:37">
      <c r="A1132" s="28">
        <v>1130</v>
      </c>
      <c r="B1132" s="35"/>
      <c r="C1132" s="35"/>
      <c r="D1132" s="3"/>
      <c r="E1132" s="35"/>
      <c r="F1132" s="5" t="s">
        <v>68</v>
      </c>
      <c r="G1132" s="2"/>
      <c r="H1132" s="35"/>
      <c r="I1132" s="35"/>
      <c r="J1132" s="35"/>
      <c r="K1132" s="35"/>
      <c r="L1132" s="2"/>
      <c r="M1132" s="4"/>
      <c r="N1132" s="35"/>
      <c r="O1132" s="35"/>
      <c r="P1132" s="35"/>
      <c r="Q1132" s="35"/>
      <c r="R1132" s="5"/>
      <c r="S1132" s="2" t="s">
        <v>68</v>
      </c>
      <c r="T1132" s="2" t="s">
        <v>68</v>
      </c>
      <c r="U1132" s="36"/>
      <c r="V1132" s="30" t="str" cm="1">
        <f t="array" ref="V1132">_xlfn.IFS(
    D1132="","",
    AND(D1132="Single Family Residence",OR(X1132="Lead",S1132="Lead",T1132="Lead"),OR(Q1132="No",Q1132="Unknown",Q1132="")),"Tier 1",
    AND(D1132="Single Family Residence",OR(X1132="GRR",S1132="Galvanized",T1132="Galvanized",F1132="Lead"),OR(Q1132="No",Q1132="Unknown",Q1132="")),"Tier 3",
    AND(D1132="Single Family Residence",AI1132="Yes",OR(Q1132="No",Q1132="Unknown",Q1132="")),"Tier 4",
    AND(D1132&lt;&gt;"Single Family Residence",OR(X1132="Lead",AK1132="Yes"),OR(Q1132="No",Q1132="Unknown",Q1132="")),"Tier 2",
    OR(Q1132="No",Q1132="Unknown",Q1132=""),"Tier 5",
    Q1132="Yes","No Tier",
    TRUE,"")</f>
        <v/>
      </c>
      <c r="W1132" s="32" t="str">
        <f t="shared" si="50"/>
        <v>Unknown</v>
      </c>
      <c r="X1132" s="32" t="str" cm="1">
        <f t="array" ref="X1132">_xlfn.IFS(
    AND(G1132="",M1132=""), "",
    OR(G1132="Lead", G1132="Lead Lined Galvanized", M1132="Lead", M1132="Lead Lined Galvanized"), "Lead",
    AND(G1132="GRR", M1132="GRR"), "Non-Lead",
    OR(AND(G1132="GRR", M1132=""), AND(G1132="", M1132="GRR")), "Non-Lead",
    AND(G1132&lt;&gt;"GRR", G1132&lt;&gt;"", M1132="GRR", OR(I1132="Yes", I1132="Unknown", I1132="")), "GRR",
    AND(G1132&lt;&gt;"GRR", G1132&lt;&gt;"", M1132="GRR", I1132="No"), "Non-Lead",
    OR(G1132="Unknown", M1132="Unknown"), "Unknown",
    OR(NOT(OR(G1132="Lead", G1132="Lead Lined Galvanized", G1132="GRR", G1132="Unknown")),
       NOT(OR(M1132="Lead", M1132="Lead Lined Galvanized", M1132="GRR", M1132="Unknown"))), "Non-Lead",
    TRUE, ""
)</f>
        <v/>
      </c>
      <c r="Z1132" s="1" t="b">
        <v>0</v>
      </c>
      <c r="AG1132" s="32" t="str" cm="1">
        <f t="array" ref="AG1132">_xlfn.IFS(AH1132="","",AH1132="Yes",IF(ISNUMBER(U1132),IF(U1132&lt;1988,"Yes","No"),"No"),TRUE,"")</f>
        <v/>
      </c>
      <c r="AH1132" s="32" t="str">
        <f t="shared" si="51"/>
        <v/>
      </c>
      <c r="AI1132" s="32" t="str" cm="1">
        <f t="array" ref="AI1132">_xlfn.IFS(AJ1132="","",AJ1132="Yes",IF(ISNUMBER(U1132),IF(U1132&lt;1988,"Yes","No"),"No"),TRUE,"No")</f>
        <v>No</v>
      </c>
      <c r="AJ1132" s="32" t="str" cm="1">
        <f t="array" ref="AJ1132">_xlfn.IFS(AND(S1132="",T1132=""),"",
     OR(S1132="Lead",T1132="Lead"),"No",
     OR(S1132="Non-Lead Copper",T1132="Non-Lead Copper"),"Yes",
     TRUE,"No")</f>
        <v>No</v>
      </c>
      <c r="AK1132" s="32" t="str" cm="1">
        <f t="array" ref="AK1132">_xlfn.IFS(AND(S1132="",T1132=""),"",
     OR(S1132="Lead",T1132="Lead"),"Yes",
     TRUE,"No")</f>
        <v>No</v>
      </c>
    </row>
    <row r="1133" spans="1:37">
      <c r="A1133" s="28">
        <v>1131</v>
      </c>
      <c r="B1133" s="35"/>
      <c r="C1133" s="35"/>
      <c r="D1133" s="3"/>
      <c r="E1133" s="35"/>
      <c r="F1133" s="5" t="s">
        <v>68</v>
      </c>
      <c r="G1133" s="2"/>
      <c r="H1133" s="35"/>
      <c r="I1133" s="35"/>
      <c r="J1133" s="35"/>
      <c r="K1133" s="35"/>
      <c r="L1133" s="2"/>
      <c r="M1133" s="4"/>
      <c r="N1133" s="35"/>
      <c r="O1133" s="35"/>
      <c r="P1133" s="35"/>
      <c r="Q1133" s="35"/>
      <c r="R1133" s="5"/>
      <c r="S1133" s="2" t="s">
        <v>68</v>
      </c>
      <c r="T1133" s="2" t="s">
        <v>68</v>
      </c>
      <c r="U1133" s="36"/>
      <c r="V1133" s="30" t="str" cm="1">
        <f t="array" ref="V1133">_xlfn.IFS(
    D1133="","",
    AND(D1133="Single Family Residence",OR(X1133="Lead",S1133="Lead",T1133="Lead"),OR(Q1133="No",Q1133="Unknown",Q1133="")),"Tier 1",
    AND(D1133="Single Family Residence",OR(X1133="GRR",S1133="Galvanized",T1133="Galvanized",F1133="Lead"),OR(Q1133="No",Q1133="Unknown",Q1133="")),"Tier 3",
    AND(D1133="Single Family Residence",AI1133="Yes",OR(Q1133="No",Q1133="Unknown",Q1133="")),"Tier 4",
    AND(D1133&lt;&gt;"Single Family Residence",OR(X1133="Lead",AK1133="Yes"),OR(Q1133="No",Q1133="Unknown",Q1133="")),"Tier 2",
    OR(Q1133="No",Q1133="Unknown",Q1133=""),"Tier 5",
    Q1133="Yes","No Tier",
    TRUE,"")</f>
        <v/>
      </c>
      <c r="W1133" s="32" t="str">
        <f t="shared" si="50"/>
        <v>Unknown</v>
      </c>
      <c r="X1133" s="32" t="str" cm="1">
        <f t="array" ref="X1133">_xlfn.IFS(
    AND(G1133="",M1133=""), "",
    OR(G1133="Lead", G1133="Lead Lined Galvanized", M1133="Lead", M1133="Lead Lined Galvanized"), "Lead",
    AND(G1133="GRR", M1133="GRR"), "Non-Lead",
    OR(AND(G1133="GRR", M1133=""), AND(G1133="", M1133="GRR")), "Non-Lead",
    AND(G1133&lt;&gt;"GRR", G1133&lt;&gt;"", M1133="GRR", OR(I1133="Yes", I1133="Unknown", I1133="")), "GRR",
    AND(G1133&lt;&gt;"GRR", G1133&lt;&gt;"", M1133="GRR", I1133="No"), "Non-Lead",
    OR(G1133="Unknown", M1133="Unknown"), "Unknown",
    OR(NOT(OR(G1133="Lead", G1133="Lead Lined Galvanized", G1133="GRR", G1133="Unknown")),
       NOT(OR(M1133="Lead", M1133="Lead Lined Galvanized", M1133="GRR", M1133="Unknown"))), "Non-Lead",
    TRUE, ""
)</f>
        <v/>
      </c>
      <c r="Z1133" s="1" t="b">
        <v>0</v>
      </c>
      <c r="AG1133" s="32" t="str" cm="1">
        <f t="array" ref="AG1133">_xlfn.IFS(AH1133="","",AH1133="Yes",IF(ISNUMBER(U1133),IF(U1133&lt;1988,"Yes","No"),"No"),TRUE,"")</f>
        <v/>
      </c>
      <c r="AH1133" s="32" t="str">
        <f t="shared" si="51"/>
        <v/>
      </c>
      <c r="AI1133" s="32" t="str" cm="1">
        <f t="array" ref="AI1133">_xlfn.IFS(AJ1133="","",AJ1133="Yes",IF(ISNUMBER(U1133),IF(U1133&lt;1988,"Yes","No"),"No"),TRUE,"No")</f>
        <v>No</v>
      </c>
      <c r="AJ1133" s="32" t="str" cm="1">
        <f t="array" ref="AJ1133">_xlfn.IFS(AND(S1133="",T1133=""),"",
     OR(S1133="Lead",T1133="Lead"),"No",
     OR(S1133="Non-Lead Copper",T1133="Non-Lead Copper"),"Yes",
     TRUE,"No")</f>
        <v>No</v>
      </c>
      <c r="AK1133" s="32" t="str" cm="1">
        <f t="array" ref="AK1133">_xlfn.IFS(AND(S1133="",T1133=""),"",
     OR(S1133="Lead",T1133="Lead"),"Yes",
     TRUE,"No")</f>
        <v>No</v>
      </c>
    </row>
    <row r="1134" spans="1:37">
      <c r="A1134" s="28">
        <v>1132</v>
      </c>
      <c r="B1134" s="35"/>
      <c r="C1134" s="35"/>
      <c r="D1134" s="3"/>
      <c r="E1134" s="35"/>
      <c r="F1134" s="5" t="s">
        <v>68</v>
      </c>
      <c r="G1134" s="2"/>
      <c r="H1134" s="35"/>
      <c r="I1134" s="35"/>
      <c r="J1134" s="35"/>
      <c r="K1134" s="35"/>
      <c r="L1134" s="2"/>
      <c r="M1134" s="4"/>
      <c r="N1134" s="35"/>
      <c r="O1134" s="35"/>
      <c r="P1134" s="35"/>
      <c r="Q1134" s="35"/>
      <c r="R1134" s="5"/>
      <c r="S1134" s="2" t="s">
        <v>68</v>
      </c>
      <c r="T1134" s="2" t="s">
        <v>68</v>
      </c>
      <c r="U1134" s="36"/>
      <c r="V1134" s="30" t="str" cm="1">
        <f t="array" ref="V1134">_xlfn.IFS(
    D1134="","",
    AND(D1134="Single Family Residence",OR(X1134="Lead",S1134="Lead",T1134="Lead"),OR(Q1134="No",Q1134="Unknown",Q1134="")),"Tier 1",
    AND(D1134="Single Family Residence",OR(X1134="GRR",S1134="Galvanized",T1134="Galvanized",F1134="Lead"),OR(Q1134="No",Q1134="Unknown",Q1134="")),"Tier 3",
    AND(D1134="Single Family Residence",AI1134="Yes",OR(Q1134="No",Q1134="Unknown",Q1134="")),"Tier 4",
    AND(D1134&lt;&gt;"Single Family Residence",OR(X1134="Lead",AK1134="Yes"),OR(Q1134="No",Q1134="Unknown",Q1134="")),"Tier 2",
    OR(Q1134="No",Q1134="Unknown",Q1134=""),"Tier 5",
    Q1134="Yes","No Tier",
    TRUE,"")</f>
        <v/>
      </c>
      <c r="W1134" s="32" t="str">
        <f t="shared" si="50"/>
        <v>Unknown</v>
      </c>
      <c r="X1134" s="32" t="str" cm="1">
        <f t="array" ref="X1134">_xlfn.IFS(
    AND(G1134="",M1134=""), "",
    OR(G1134="Lead", G1134="Lead Lined Galvanized", M1134="Lead", M1134="Lead Lined Galvanized"), "Lead",
    AND(G1134="GRR", M1134="GRR"), "Non-Lead",
    OR(AND(G1134="GRR", M1134=""), AND(G1134="", M1134="GRR")), "Non-Lead",
    AND(G1134&lt;&gt;"GRR", G1134&lt;&gt;"", M1134="GRR", OR(I1134="Yes", I1134="Unknown", I1134="")), "GRR",
    AND(G1134&lt;&gt;"GRR", G1134&lt;&gt;"", M1134="GRR", I1134="No"), "Non-Lead",
    OR(G1134="Unknown", M1134="Unknown"), "Unknown",
    OR(NOT(OR(G1134="Lead", G1134="Lead Lined Galvanized", G1134="GRR", G1134="Unknown")),
       NOT(OR(M1134="Lead", M1134="Lead Lined Galvanized", M1134="GRR", M1134="Unknown"))), "Non-Lead",
    TRUE, ""
)</f>
        <v/>
      </c>
      <c r="Z1134" s="1" t="b">
        <v>0</v>
      </c>
      <c r="AG1134" s="32" t="str" cm="1">
        <f t="array" ref="AG1134">_xlfn.IFS(AH1134="","",AH1134="Yes",IF(ISNUMBER(U1134),IF(U1134&lt;1988,"Yes","No"),"No"),TRUE,"")</f>
        <v/>
      </c>
      <c r="AH1134" s="32" t="str">
        <f t="shared" si="51"/>
        <v/>
      </c>
      <c r="AI1134" s="32" t="str" cm="1">
        <f t="array" ref="AI1134">_xlfn.IFS(AJ1134="","",AJ1134="Yes",IF(ISNUMBER(U1134),IF(U1134&lt;1988,"Yes","No"),"No"),TRUE,"No")</f>
        <v>No</v>
      </c>
      <c r="AJ1134" s="32" t="str" cm="1">
        <f t="array" ref="AJ1134">_xlfn.IFS(AND(S1134="",T1134=""),"",
     OR(S1134="Lead",T1134="Lead"),"No",
     OR(S1134="Non-Lead Copper",T1134="Non-Lead Copper"),"Yes",
     TRUE,"No")</f>
        <v>No</v>
      </c>
      <c r="AK1134" s="32" t="str" cm="1">
        <f t="array" ref="AK1134">_xlfn.IFS(AND(S1134="",T1134=""),"",
     OR(S1134="Lead",T1134="Lead"),"Yes",
     TRUE,"No")</f>
        <v>No</v>
      </c>
    </row>
    <row r="1135" spans="1:37">
      <c r="A1135" s="28">
        <v>1133</v>
      </c>
      <c r="B1135" s="35"/>
      <c r="C1135" s="35"/>
      <c r="D1135" s="3"/>
      <c r="E1135" s="35"/>
      <c r="F1135" s="5" t="s">
        <v>68</v>
      </c>
      <c r="G1135" s="2"/>
      <c r="H1135" s="35"/>
      <c r="I1135" s="35"/>
      <c r="J1135" s="35"/>
      <c r="K1135" s="35"/>
      <c r="L1135" s="2"/>
      <c r="M1135" s="4"/>
      <c r="N1135" s="35"/>
      <c r="O1135" s="35"/>
      <c r="P1135" s="35"/>
      <c r="Q1135" s="35"/>
      <c r="R1135" s="5"/>
      <c r="S1135" s="2" t="s">
        <v>68</v>
      </c>
      <c r="T1135" s="2" t="s">
        <v>68</v>
      </c>
      <c r="U1135" s="36"/>
      <c r="V1135" s="30" t="str" cm="1">
        <f t="array" ref="V1135">_xlfn.IFS(
    D1135="","",
    AND(D1135="Single Family Residence",OR(X1135="Lead",S1135="Lead",T1135="Lead"),OR(Q1135="No",Q1135="Unknown",Q1135="")),"Tier 1",
    AND(D1135="Single Family Residence",OR(X1135="GRR",S1135="Galvanized",T1135="Galvanized",F1135="Lead"),OR(Q1135="No",Q1135="Unknown",Q1135="")),"Tier 3",
    AND(D1135="Single Family Residence",AI1135="Yes",OR(Q1135="No",Q1135="Unknown",Q1135="")),"Tier 4",
    AND(D1135&lt;&gt;"Single Family Residence",OR(X1135="Lead",AK1135="Yes"),OR(Q1135="No",Q1135="Unknown",Q1135="")),"Tier 2",
    OR(Q1135="No",Q1135="Unknown",Q1135=""),"Tier 5",
    Q1135="Yes","No Tier",
    TRUE,"")</f>
        <v/>
      </c>
      <c r="W1135" s="32" t="str">
        <f t="shared" si="50"/>
        <v>Unknown</v>
      </c>
      <c r="X1135" s="32" t="str" cm="1">
        <f t="array" ref="X1135">_xlfn.IFS(
    AND(G1135="",M1135=""), "",
    OR(G1135="Lead", G1135="Lead Lined Galvanized", M1135="Lead", M1135="Lead Lined Galvanized"), "Lead",
    AND(G1135="GRR", M1135="GRR"), "Non-Lead",
    OR(AND(G1135="GRR", M1135=""), AND(G1135="", M1135="GRR")), "Non-Lead",
    AND(G1135&lt;&gt;"GRR", G1135&lt;&gt;"", M1135="GRR", OR(I1135="Yes", I1135="Unknown", I1135="")), "GRR",
    AND(G1135&lt;&gt;"GRR", G1135&lt;&gt;"", M1135="GRR", I1135="No"), "Non-Lead",
    OR(G1135="Unknown", M1135="Unknown"), "Unknown",
    OR(NOT(OR(G1135="Lead", G1135="Lead Lined Galvanized", G1135="GRR", G1135="Unknown")),
       NOT(OR(M1135="Lead", M1135="Lead Lined Galvanized", M1135="GRR", M1135="Unknown"))), "Non-Lead",
    TRUE, ""
)</f>
        <v/>
      </c>
      <c r="Z1135" s="1" t="b">
        <v>0</v>
      </c>
      <c r="AG1135" s="32" t="str" cm="1">
        <f t="array" ref="AG1135">_xlfn.IFS(AH1135="","",AH1135="Yes",IF(ISNUMBER(U1135),IF(U1135&lt;1988,"Yes","No"),"No"),TRUE,"")</f>
        <v/>
      </c>
      <c r="AH1135" s="32" t="str">
        <f t="shared" si="51"/>
        <v/>
      </c>
      <c r="AI1135" s="32" t="str" cm="1">
        <f t="array" ref="AI1135">_xlfn.IFS(AJ1135="","",AJ1135="Yes",IF(ISNUMBER(U1135),IF(U1135&lt;1988,"Yes","No"),"No"),TRUE,"No")</f>
        <v>No</v>
      </c>
      <c r="AJ1135" s="32" t="str" cm="1">
        <f t="array" ref="AJ1135">_xlfn.IFS(AND(S1135="",T1135=""),"",
     OR(S1135="Lead",T1135="Lead"),"No",
     OR(S1135="Non-Lead Copper",T1135="Non-Lead Copper"),"Yes",
     TRUE,"No")</f>
        <v>No</v>
      </c>
      <c r="AK1135" s="32" t="str" cm="1">
        <f t="array" ref="AK1135">_xlfn.IFS(AND(S1135="",T1135=""),"",
     OR(S1135="Lead",T1135="Lead"),"Yes",
     TRUE,"No")</f>
        <v>No</v>
      </c>
    </row>
    <row r="1136" spans="1:37">
      <c r="A1136" s="28">
        <v>1134</v>
      </c>
      <c r="B1136" s="35"/>
      <c r="C1136" s="35"/>
      <c r="D1136" s="3"/>
      <c r="E1136" s="35"/>
      <c r="F1136" s="5" t="s">
        <v>68</v>
      </c>
      <c r="G1136" s="2"/>
      <c r="H1136" s="35"/>
      <c r="I1136" s="35"/>
      <c r="J1136" s="35"/>
      <c r="K1136" s="35"/>
      <c r="L1136" s="2"/>
      <c r="M1136" s="4"/>
      <c r="N1136" s="35"/>
      <c r="O1136" s="35"/>
      <c r="P1136" s="35"/>
      <c r="Q1136" s="35"/>
      <c r="R1136" s="5"/>
      <c r="S1136" s="2" t="s">
        <v>68</v>
      </c>
      <c r="T1136" s="2" t="s">
        <v>68</v>
      </c>
      <c r="U1136" s="36"/>
      <c r="V1136" s="30" t="str" cm="1">
        <f t="array" ref="V1136">_xlfn.IFS(
    D1136="","",
    AND(D1136="Single Family Residence",OR(X1136="Lead",S1136="Lead",T1136="Lead"),OR(Q1136="No",Q1136="Unknown",Q1136="")),"Tier 1",
    AND(D1136="Single Family Residence",OR(X1136="GRR",S1136="Galvanized",T1136="Galvanized",F1136="Lead"),OR(Q1136="No",Q1136="Unknown",Q1136="")),"Tier 3",
    AND(D1136="Single Family Residence",AI1136="Yes",OR(Q1136="No",Q1136="Unknown",Q1136="")),"Tier 4",
    AND(D1136&lt;&gt;"Single Family Residence",OR(X1136="Lead",AK1136="Yes"),OR(Q1136="No",Q1136="Unknown",Q1136="")),"Tier 2",
    OR(Q1136="No",Q1136="Unknown",Q1136=""),"Tier 5",
    Q1136="Yes","No Tier",
    TRUE,"")</f>
        <v/>
      </c>
      <c r="W1136" s="32" t="str">
        <f t="shared" si="50"/>
        <v>Unknown</v>
      </c>
      <c r="X1136" s="32" t="str" cm="1">
        <f t="array" ref="X1136">_xlfn.IFS(
    AND(G1136="",M1136=""), "",
    OR(G1136="Lead", G1136="Lead Lined Galvanized", M1136="Lead", M1136="Lead Lined Galvanized"), "Lead",
    AND(G1136="GRR", M1136="GRR"), "Non-Lead",
    OR(AND(G1136="GRR", M1136=""), AND(G1136="", M1136="GRR")), "Non-Lead",
    AND(G1136&lt;&gt;"GRR", G1136&lt;&gt;"", M1136="GRR", OR(I1136="Yes", I1136="Unknown", I1136="")), "GRR",
    AND(G1136&lt;&gt;"GRR", G1136&lt;&gt;"", M1136="GRR", I1136="No"), "Non-Lead",
    OR(G1136="Unknown", M1136="Unknown"), "Unknown",
    OR(NOT(OR(G1136="Lead", G1136="Lead Lined Galvanized", G1136="GRR", G1136="Unknown")),
       NOT(OR(M1136="Lead", M1136="Lead Lined Galvanized", M1136="GRR", M1136="Unknown"))), "Non-Lead",
    TRUE, ""
)</f>
        <v/>
      </c>
      <c r="Z1136" s="1" t="b">
        <v>0</v>
      </c>
      <c r="AG1136" s="32" t="str" cm="1">
        <f t="array" ref="AG1136">_xlfn.IFS(AH1136="","",AH1136="Yes",IF(ISNUMBER(U1136),IF(U1136&lt;1988,"Yes","No"),"No"),TRUE,"")</f>
        <v/>
      </c>
      <c r="AH1136" s="32" t="str">
        <f t="shared" si="51"/>
        <v/>
      </c>
      <c r="AI1136" s="32" t="str" cm="1">
        <f t="array" ref="AI1136">_xlfn.IFS(AJ1136="","",AJ1136="Yes",IF(ISNUMBER(U1136),IF(U1136&lt;1988,"Yes","No"),"No"),TRUE,"No")</f>
        <v>No</v>
      </c>
      <c r="AJ1136" s="32" t="str" cm="1">
        <f t="array" ref="AJ1136">_xlfn.IFS(AND(S1136="",T1136=""),"",
     OR(S1136="Lead",T1136="Lead"),"No",
     OR(S1136="Non-Lead Copper",T1136="Non-Lead Copper"),"Yes",
     TRUE,"No")</f>
        <v>No</v>
      </c>
      <c r="AK1136" s="32" t="str" cm="1">
        <f t="array" ref="AK1136">_xlfn.IFS(AND(S1136="",T1136=""),"",
     OR(S1136="Lead",T1136="Lead"),"Yes",
     TRUE,"No")</f>
        <v>No</v>
      </c>
    </row>
    <row r="1137" spans="1:37">
      <c r="A1137" s="28">
        <v>1135</v>
      </c>
      <c r="B1137" s="35"/>
      <c r="C1137" s="35"/>
      <c r="D1137" s="3"/>
      <c r="E1137" s="35"/>
      <c r="F1137" s="5" t="s">
        <v>68</v>
      </c>
      <c r="G1137" s="2"/>
      <c r="H1137" s="35"/>
      <c r="I1137" s="35"/>
      <c r="J1137" s="35"/>
      <c r="K1137" s="35"/>
      <c r="L1137" s="2"/>
      <c r="M1137" s="4"/>
      <c r="N1137" s="35"/>
      <c r="O1137" s="35"/>
      <c r="P1137" s="35"/>
      <c r="Q1137" s="35"/>
      <c r="R1137" s="5"/>
      <c r="S1137" s="2" t="s">
        <v>68</v>
      </c>
      <c r="T1137" s="2" t="s">
        <v>68</v>
      </c>
      <c r="U1137" s="36"/>
      <c r="V1137" s="30" t="str" cm="1">
        <f t="array" ref="V1137">_xlfn.IFS(
    D1137="","",
    AND(D1137="Single Family Residence",OR(X1137="Lead",S1137="Lead",T1137="Lead"),OR(Q1137="No",Q1137="Unknown",Q1137="")),"Tier 1",
    AND(D1137="Single Family Residence",OR(X1137="GRR",S1137="Galvanized",T1137="Galvanized",F1137="Lead"),OR(Q1137="No",Q1137="Unknown",Q1137="")),"Tier 3",
    AND(D1137="Single Family Residence",AI1137="Yes",OR(Q1137="No",Q1137="Unknown",Q1137="")),"Tier 4",
    AND(D1137&lt;&gt;"Single Family Residence",OR(X1137="Lead",AK1137="Yes"),OR(Q1137="No",Q1137="Unknown",Q1137="")),"Tier 2",
    OR(Q1137="No",Q1137="Unknown",Q1137=""),"Tier 5",
    Q1137="Yes","No Tier",
    TRUE,"")</f>
        <v/>
      </c>
      <c r="W1137" s="32" t="str">
        <f t="shared" si="50"/>
        <v>Unknown</v>
      </c>
      <c r="X1137" s="32" t="str" cm="1">
        <f t="array" ref="X1137">_xlfn.IFS(
    AND(G1137="",M1137=""), "",
    OR(G1137="Lead", G1137="Lead Lined Galvanized", M1137="Lead", M1137="Lead Lined Galvanized"), "Lead",
    AND(G1137="GRR", M1137="GRR"), "Non-Lead",
    OR(AND(G1137="GRR", M1137=""), AND(G1137="", M1137="GRR")), "Non-Lead",
    AND(G1137&lt;&gt;"GRR", G1137&lt;&gt;"", M1137="GRR", OR(I1137="Yes", I1137="Unknown", I1137="")), "GRR",
    AND(G1137&lt;&gt;"GRR", G1137&lt;&gt;"", M1137="GRR", I1137="No"), "Non-Lead",
    OR(G1137="Unknown", M1137="Unknown"), "Unknown",
    OR(NOT(OR(G1137="Lead", G1137="Lead Lined Galvanized", G1137="GRR", G1137="Unknown")),
       NOT(OR(M1137="Lead", M1137="Lead Lined Galvanized", M1137="GRR", M1137="Unknown"))), "Non-Lead",
    TRUE, ""
)</f>
        <v/>
      </c>
      <c r="Z1137" s="1" t="b">
        <v>0</v>
      </c>
      <c r="AG1137" s="32" t="str" cm="1">
        <f t="array" ref="AG1137">_xlfn.IFS(AH1137="","",AH1137="Yes",IF(ISNUMBER(U1137),IF(U1137&lt;1988,"Yes","No"),"No"),TRUE,"")</f>
        <v/>
      </c>
      <c r="AH1137" s="32" t="str">
        <f t="shared" si="51"/>
        <v/>
      </c>
      <c r="AI1137" s="32" t="str" cm="1">
        <f t="array" ref="AI1137">_xlfn.IFS(AJ1137="","",AJ1137="Yes",IF(ISNUMBER(U1137),IF(U1137&lt;1988,"Yes","No"),"No"),TRUE,"No")</f>
        <v>No</v>
      </c>
      <c r="AJ1137" s="32" t="str" cm="1">
        <f t="array" ref="AJ1137">_xlfn.IFS(AND(S1137="",T1137=""),"",
     OR(S1137="Lead",T1137="Lead"),"No",
     OR(S1137="Non-Lead Copper",T1137="Non-Lead Copper"),"Yes",
     TRUE,"No")</f>
        <v>No</v>
      </c>
      <c r="AK1137" s="32" t="str" cm="1">
        <f t="array" ref="AK1137">_xlfn.IFS(AND(S1137="",T1137=""),"",
     OR(S1137="Lead",T1137="Lead"),"Yes",
     TRUE,"No")</f>
        <v>No</v>
      </c>
    </row>
    <row r="1138" spans="1:37">
      <c r="A1138" s="28">
        <v>1136</v>
      </c>
      <c r="B1138" s="35"/>
      <c r="C1138" s="35"/>
      <c r="D1138" s="3"/>
      <c r="E1138" s="35"/>
      <c r="F1138" s="5" t="s">
        <v>68</v>
      </c>
      <c r="G1138" s="2"/>
      <c r="H1138" s="35"/>
      <c r="I1138" s="35"/>
      <c r="J1138" s="35"/>
      <c r="K1138" s="35"/>
      <c r="L1138" s="2"/>
      <c r="M1138" s="4"/>
      <c r="N1138" s="35"/>
      <c r="O1138" s="35"/>
      <c r="P1138" s="35"/>
      <c r="Q1138" s="35"/>
      <c r="R1138" s="5"/>
      <c r="S1138" s="2" t="s">
        <v>68</v>
      </c>
      <c r="T1138" s="2" t="s">
        <v>68</v>
      </c>
      <c r="U1138" s="36"/>
      <c r="V1138" s="30" t="str" cm="1">
        <f t="array" ref="V1138">_xlfn.IFS(
    D1138="","",
    AND(D1138="Single Family Residence",OR(X1138="Lead",S1138="Lead",T1138="Lead"),OR(Q1138="No",Q1138="Unknown",Q1138="")),"Tier 1",
    AND(D1138="Single Family Residence",OR(X1138="GRR",S1138="Galvanized",T1138="Galvanized",F1138="Lead"),OR(Q1138="No",Q1138="Unknown",Q1138="")),"Tier 3",
    AND(D1138="Single Family Residence",AI1138="Yes",OR(Q1138="No",Q1138="Unknown",Q1138="")),"Tier 4",
    AND(D1138&lt;&gt;"Single Family Residence",OR(X1138="Lead",AK1138="Yes"),OR(Q1138="No",Q1138="Unknown",Q1138="")),"Tier 2",
    OR(Q1138="No",Q1138="Unknown",Q1138=""),"Tier 5",
    Q1138="Yes","No Tier",
    TRUE,"")</f>
        <v/>
      </c>
      <c r="W1138" s="32" t="str">
        <f t="shared" si="50"/>
        <v>Unknown</v>
      </c>
      <c r="X1138" s="32" t="str" cm="1">
        <f t="array" ref="X1138">_xlfn.IFS(
    AND(G1138="",M1138=""), "",
    OR(G1138="Lead", G1138="Lead Lined Galvanized", M1138="Lead", M1138="Lead Lined Galvanized"), "Lead",
    AND(G1138="GRR", M1138="GRR"), "Non-Lead",
    OR(AND(G1138="GRR", M1138=""), AND(G1138="", M1138="GRR")), "Non-Lead",
    AND(G1138&lt;&gt;"GRR", G1138&lt;&gt;"", M1138="GRR", OR(I1138="Yes", I1138="Unknown", I1138="")), "GRR",
    AND(G1138&lt;&gt;"GRR", G1138&lt;&gt;"", M1138="GRR", I1138="No"), "Non-Lead",
    OR(G1138="Unknown", M1138="Unknown"), "Unknown",
    OR(NOT(OR(G1138="Lead", G1138="Lead Lined Galvanized", G1138="GRR", G1138="Unknown")),
       NOT(OR(M1138="Lead", M1138="Lead Lined Galvanized", M1138="GRR", M1138="Unknown"))), "Non-Lead",
    TRUE, ""
)</f>
        <v/>
      </c>
      <c r="Z1138" s="1" t="b">
        <v>0</v>
      </c>
      <c r="AG1138" s="32" t="str" cm="1">
        <f t="array" ref="AG1138">_xlfn.IFS(AH1138="","",AH1138="Yes",IF(ISNUMBER(U1138),IF(U1138&lt;1988,"Yes","No"),"No"),TRUE,"")</f>
        <v/>
      </c>
      <c r="AH1138" s="32" t="str">
        <f t="shared" si="51"/>
        <v/>
      </c>
      <c r="AI1138" s="32" t="str" cm="1">
        <f t="array" ref="AI1138">_xlfn.IFS(AJ1138="","",AJ1138="Yes",IF(ISNUMBER(U1138),IF(U1138&lt;1988,"Yes","No"),"No"),TRUE,"No")</f>
        <v>No</v>
      </c>
      <c r="AJ1138" s="32" t="str" cm="1">
        <f t="array" ref="AJ1138">_xlfn.IFS(AND(S1138="",T1138=""),"",
     OR(S1138="Lead",T1138="Lead"),"No",
     OR(S1138="Non-Lead Copper",T1138="Non-Lead Copper"),"Yes",
     TRUE,"No")</f>
        <v>No</v>
      </c>
      <c r="AK1138" s="32" t="str" cm="1">
        <f t="array" ref="AK1138">_xlfn.IFS(AND(S1138="",T1138=""),"",
     OR(S1138="Lead",T1138="Lead"),"Yes",
     TRUE,"No")</f>
        <v>No</v>
      </c>
    </row>
    <row r="1139" spans="1:37">
      <c r="A1139" s="28">
        <v>1137</v>
      </c>
      <c r="B1139" s="35"/>
      <c r="C1139" s="35"/>
      <c r="D1139" s="3"/>
      <c r="E1139" s="35"/>
      <c r="F1139" s="5" t="s">
        <v>68</v>
      </c>
      <c r="G1139" s="2"/>
      <c r="H1139" s="35"/>
      <c r="I1139" s="35"/>
      <c r="J1139" s="35"/>
      <c r="K1139" s="35"/>
      <c r="L1139" s="2"/>
      <c r="M1139" s="4"/>
      <c r="N1139" s="35"/>
      <c r="O1139" s="35"/>
      <c r="P1139" s="35"/>
      <c r="Q1139" s="35"/>
      <c r="R1139" s="5"/>
      <c r="S1139" s="2" t="s">
        <v>68</v>
      </c>
      <c r="T1139" s="2" t="s">
        <v>68</v>
      </c>
      <c r="U1139" s="36"/>
      <c r="V1139" s="30" t="str" cm="1">
        <f t="array" ref="V1139">_xlfn.IFS(
    D1139="","",
    AND(D1139="Single Family Residence",OR(X1139="Lead",S1139="Lead",T1139="Lead"),OR(Q1139="No",Q1139="Unknown",Q1139="")),"Tier 1",
    AND(D1139="Single Family Residence",OR(X1139="GRR",S1139="Galvanized",T1139="Galvanized",F1139="Lead"),OR(Q1139="No",Q1139="Unknown",Q1139="")),"Tier 3",
    AND(D1139="Single Family Residence",AI1139="Yes",OR(Q1139="No",Q1139="Unknown",Q1139="")),"Tier 4",
    AND(D1139&lt;&gt;"Single Family Residence",OR(X1139="Lead",AK1139="Yes"),OR(Q1139="No",Q1139="Unknown",Q1139="")),"Tier 2",
    OR(Q1139="No",Q1139="Unknown",Q1139=""),"Tier 5",
    Q1139="Yes","No Tier",
    TRUE,"")</f>
        <v/>
      </c>
      <c r="W1139" s="32" t="str">
        <f t="shared" si="50"/>
        <v>Unknown</v>
      </c>
      <c r="X1139" s="32" t="str" cm="1">
        <f t="array" ref="X1139">_xlfn.IFS(
    AND(G1139="",M1139=""), "",
    OR(G1139="Lead", G1139="Lead Lined Galvanized", M1139="Lead", M1139="Lead Lined Galvanized"), "Lead",
    AND(G1139="GRR", M1139="GRR"), "Non-Lead",
    OR(AND(G1139="GRR", M1139=""), AND(G1139="", M1139="GRR")), "Non-Lead",
    AND(G1139&lt;&gt;"GRR", G1139&lt;&gt;"", M1139="GRR", OR(I1139="Yes", I1139="Unknown", I1139="")), "GRR",
    AND(G1139&lt;&gt;"GRR", G1139&lt;&gt;"", M1139="GRR", I1139="No"), "Non-Lead",
    OR(G1139="Unknown", M1139="Unknown"), "Unknown",
    OR(NOT(OR(G1139="Lead", G1139="Lead Lined Galvanized", G1139="GRR", G1139="Unknown")),
       NOT(OR(M1139="Lead", M1139="Lead Lined Galvanized", M1139="GRR", M1139="Unknown"))), "Non-Lead",
    TRUE, ""
)</f>
        <v/>
      </c>
      <c r="Z1139" s="1" t="b">
        <v>0</v>
      </c>
      <c r="AG1139" s="32" t="str" cm="1">
        <f t="array" ref="AG1139">_xlfn.IFS(AH1139="","",AH1139="Yes",IF(ISNUMBER(U1139),IF(U1139&lt;1988,"Yes","No"),"No"),TRUE,"")</f>
        <v/>
      </c>
      <c r="AH1139" s="32" t="str">
        <f t="shared" si="51"/>
        <v/>
      </c>
      <c r="AI1139" s="32" t="str" cm="1">
        <f t="array" ref="AI1139">_xlfn.IFS(AJ1139="","",AJ1139="Yes",IF(ISNUMBER(U1139),IF(U1139&lt;1988,"Yes","No"),"No"),TRUE,"No")</f>
        <v>No</v>
      </c>
      <c r="AJ1139" s="32" t="str" cm="1">
        <f t="array" ref="AJ1139">_xlfn.IFS(AND(S1139="",T1139=""),"",
     OR(S1139="Lead",T1139="Lead"),"No",
     OR(S1139="Non-Lead Copper",T1139="Non-Lead Copper"),"Yes",
     TRUE,"No")</f>
        <v>No</v>
      </c>
      <c r="AK1139" s="32" t="str" cm="1">
        <f t="array" ref="AK1139">_xlfn.IFS(AND(S1139="",T1139=""),"",
     OR(S1139="Lead",T1139="Lead"),"Yes",
     TRUE,"No")</f>
        <v>No</v>
      </c>
    </row>
    <row r="1140" spans="1:37">
      <c r="A1140" s="28">
        <v>1138</v>
      </c>
      <c r="B1140" s="35"/>
      <c r="C1140" s="35"/>
      <c r="D1140" s="3"/>
      <c r="E1140" s="35"/>
      <c r="F1140" s="5" t="s">
        <v>68</v>
      </c>
      <c r="G1140" s="2"/>
      <c r="H1140" s="35"/>
      <c r="I1140" s="35"/>
      <c r="J1140" s="35"/>
      <c r="K1140" s="35"/>
      <c r="L1140" s="2"/>
      <c r="M1140" s="4"/>
      <c r="N1140" s="35"/>
      <c r="O1140" s="35"/>
      <c r="P1140" s="35"/>
      <c r="Q1140" s="35"/>
      <c r="R1140" s="5"/>
      <c r="S1140" s="2" t="s">
        <v>68</v>
      </c>
      <c r="T1140" s="2" t="s">
        <v>68</v>
      </c>
      <c r="U1140" s="36"/>
      <c r="V1140" s="30" t="str" cm="1">
        <f t="array" ref="V1140">_xlfn.IFS(
    D1140="","",
    AND(D1140="Single Family Residence",OR(X1140="Lead",S1140="Lead",T1140="Lead"),OR(Q1140="No",Q1140="Unknown",Q1140="")),"Tier 1",
    AND(D1140="Single Family Residence",OR(X1140="GRR",S1140="Galvanized",T1140="Galvanized",F1140="Lead"),OR(Q1140="No",Q1140="Unknown",Q1140="")),"Tier 3",
    AND(D1140="Single Family Residence",AI1140="Yes",OR(Q1140="No",Q1140="Unknown",Q1140="")),"Tier 4",
    AND(D1140&lt;&gt;"Single Family Residence",OR(X1140="Lead",AK1140="Yes"),OR(Q1140="No",Q1140="Unknown",Q1140="")),"Tier 2",
    OR(Q1140="No",Q1140="Unknown",Q1140=""),"Tier 5",
    Q1140="Yes","No Tier",
    TRUE,"")</f>
        <v/>
      </c>
      <c r="W1140" s="32" t="str">
        <f t="shared" si="50"/>
        <v>Unknown</v>
      </c>
      <c r="X1140" s="32" t="str" cm="1">
        <f t="array" ref="X1140">_xlfn.IFS(
    AND(G1140="",M1140=""), "",
    OR(G1140="Lead", G1140="Lead Lined Galvanized", M1140="Lead", M1140="Lead Lined Galvanized"), "Lead",
    AND(G1140="GRR", M1140="GRR"), "Non-Lead",
    OR(AND(G1140="GRR", M1140=""), AND(G1140="", M1140="GRR")), "Non-Lead",
    AND(G1140&lt;&gt;"GRR", G1140&lt;&gt;"", M1140="GRR", OR(I1140="Yes", I1140="Unknown", I1140="")), "GRR",
    AND(G1140&lt;&gt;"GRR", G1140&lt;&gt;"", M1140="GRR", I1140="No"), "Non-Lead",
    OR(G1140="Unknown", M1140="Unknown"), "Unknown",
    OR(NOT(OR(G1140="Lead", G1140="Lead Lined Galvanized", G1140="GRR", G1140="Unknown")),
       NOT(OR(M1140="Lead", M1140="Lead Lined Galvanized", M1140="GRR", M1140="Unknown"))), "Non-Lead",
    TRUE, ""
)</f>
        <v/>
      </c>
      <c r="Z1140" s="1" t="b">
        <v>0</v>
      </c>
      <c r="AG1140" s="32" t="str" cm="1">
        <f t="array" ref="AG1140">_xlfn.IFS(AH1140="","",AH1140="Yes",IF(ISNUMBER(U1140),IF(U1140&lt;1988,"Yes","No"),"No"),TRUE,"")</f>
        <v/>
      </c>
      <c r="AH1140" s="32" t="str">
        <f t="shared" si="51"/>
        <v/>
      </c>
      <c r="AI1140" s="32" t="str" cm="1">
        <f t="array" ref="AI1140">_xlfn.IFS(AJ1140="","",AJ1140="Yes",IF(ISNUMBER(U1140),IF(U1140&lt;1988,"Yes","No"),"No"),TRUE,"No")</f>
        <v>No</v>
      </c>
      <c r="AJ1140" s="32" t="str" cm="1">
        <f t="array" ref="AJ1140">_xlfn.IFS(AND(S1140="",T1140=""),"",
     OR(S1140="Lead",T1140="Lead"),"No",
     OR(S1140="Non-Lead Copper",T1140="Non-Lead Copper"),"Yes",
     TRUE,"No")</f>
        <v>No</v>
      </c>
      <c r="AK1140" s="32" t="str" cm="1">
        <f t="array" ref="AK1140">_xlfn.IFS(AND(S1140="",T1140=""),"",
     OR(S1140="Lead",T1140="Lead"),"Yes",
     TRUE,"No")</f>
        <v>No</v>
      </c>
    </row>
    <row r="1141" spans="1:37">
      <c r="A1141" s="28">
        <v>1139</v>
      </c>
      <c r="B1141" s="35"/>
      <c r="C1141" s="35"/>
      <c r="D1141" s="3"/>
      <c r="E1141" s="35"/>
      <c r="F1141" s="5" t="s">
        <v>68</v>
      </c>
      <c r="G1141" s="2"/>
      <c r="H1141" s="35"/>
      <c r="I1141" s="35"/>
      <c r="J1141" s="35"/>
      <c r="K1141" s="35"/>
      <c r="L1141" s="2"/>
      <c r="M1141" s="4"/>
      <c r="N1141" s="35"/>
      <c r="O1141" s="35"/>
      <c r="P1141" s="35"/>
      <c r="Q1141" s="35"/>
      <c r="R1141" s="5"/>
      <c r="S1141" s="2" t="s">
        <v>68</v>
      </c>
      <c r="T1141" s="2" t="s">
        <v>68</v>
      </c>
      <c r="U1141" s="36"/>
      <c r="V1141" s="30" t="str" cm="1">
        <f t="array" ref="V1141">_xlfn.IFS(
    D1141="","",
    AND(D1141="Single Family Residence",OR(X1141="Lead",S1141="Lead",T1141="Lead"),OR(Q1141="No",Q1141="Unknown",Q1141="")),"Tier 1",
    AND(D1141="Single Family Residence",OR(X1141="GRR",S1141="Galvanized",T1141="Galvanized",F1141="Lead"),OR(Q1141="No",Q1141="Unknown",Q1141="")),"Tier 3",
    AND(D1141="Single Family Residence",AI1141="Yes",OR(Q1141="No",Q1141="Unknown",Q1141="")),"Tier 4",
    AND(D1141&lt;&gt;"Single Family Residence",OR(X1141="Lead",AK1141="Yes"),OR(Q1141="No",Q1141="Unknown",Q1141="")),"Tier 2",
    OR(Q1141="No",Q1141="Unknown",Q1141=""),"Tier 5",
    Q1141="Yes","No Tier",
    TRUE,"")</f>
        <v/>
      </c>
      <c r="W1141" s="32" t="str">
        <f t="shared" si="50"/>
        <v>Unknown</v>
      </c>
      <c r="X1141" s="32" t="str" cm="1">
        <f t="array" ref="X1141">_xlfn.IFS(
    AND(G1141="",M1141=""), "",
    OR(G1141="Lead", G1141="Lead Lined Galvanized", M1141="Lead", M1141="Lead Lined Galvanized"), "Lead",
    AND(G1141="GRR", M1141="GRR"), "Non-Lead",
    OR(AND(G1141="GRR", M1141=""), AND(G1141="", M1141="GRR")), "Non-Lead",
    AND(G1141&lt;&gt;"GRR", G1141&lt;&gt;"", M1141="GRR", OR(I1141="Yes", I1141="Unknown", I1141="")), "GRR",
    AND(G1141&lt;&gt;"GRR", G1141&lt;&gt;"", M1141="GRR", I1141="No"), "Non-Lead",
    OR(G1141="Unknown", M1141="Unknown"), "Unknown",
    OR(NOT(OR(G1141="Lead", G1141="Lead Lined Galvanized", G1141="GRR", G1141="Unknown")),
       NOT(OR(M1141="Lead", M1141="Lead Lined Galvanized", M1141="GRR", M1141="Unknown"))), "Non-Lead",
    TRUE, ""
)</f>
        <v/>
      </c>
      <c r="Z1141" s="1" t="b">
        <v>0</v>
      </c>
      <c r="AG1141" s="32" t="str" cm="1">
        <f t="array" ref="AG1141">_xlfn.IFS(AH1141="","",AH1141="Yes",IF(ISNUMBER(U1141),IF(U1141&lt;1988,"Yes","No"),"No"),TRUE,"")</f>
        <v/>
      </c>
      <c r="AH1141" s="32" t="str">
        <f t="shared" si="51"/>
        <v/>
      </c>
      <c r="AI1141" s="32" t="str" cm="1">
        <f t="array" ref="AI1141">_xlfn.IFS(AJ1141="","",AJ1141="Yes",IF(ISNUMBER(U1141),IF(U1141&lt;1988,"Yes","No"),"No"),TRUE,"No")</f>
        <v>No</v>
      </c>
      <c r="AJ1141" s="32" t="str" cm="1">
        <f t="array" ref="AJ1141">_xlfn.IFS(AND(S1141="",T1141=""),"",
     OR(S1141="Lead",T1141="Lead"),"No",
     OR(S1141="Non-Lead Copper",T1141="Non-Lead Copper"),"Yes",
     TRUE,"No")</f>
        <v>No</v>
      </c>
      <c r="AK1141" s="32" t="str" cm="1">
        <f t="array" ref="AK1141">_xlfn.IFS(AND(S1141="",T1141=""),"",
     OR(S1141="Lead",T1141="Lead"),"Yes",
     TRUE,"No")</f>
        <v>No</v>
      </c>
    </row>
    <row r="1142" spans="1:37">
      <c r="A1142" s="28">
        <v>1140</v>
      </c>
      <c r="B1142" s="35"/>
      <c r="C1142" s="35"/>
      <c r="D1142" s="3"/>
      <c r="E1142" s="35"/>
      <c r="F1142" s="5" t="s">
        <v>68</v>
      </c>
      <c r="G1142" s="2"/>
      <c r="H1142" s="35"/>
      <c r="I1142" s="35"/>
      <c r="J1142" s="35"/>
      <c r="K1142" s="35"/>
      <c r="L1142" s="2"/>
      <c r="M1142" s="4"/>
      <c r="N1142" s="35"/>
      <c r="O1142" s="35"/>
      <c r="P1142" s="35"/>
      <c r="Q1142" s="35"/>
      <c r="R1142" s="5"/>
      <c r="S1142" s="2" t="s">
        <v>68</v>
      </c>
      <c r="T1142" s="2" t="s">
        <v>68</v>
      </c>
      <c r="U1142" s="36"/>
      <c r="V1142" s="30" t="str" cm="1">
        <f t="array" ref="V1142">_xlfn.IFS(
    D1142="","",
    AND(D1142="Single Family Residence",OR(X1142="Lead",S1142="Lead",T1142="Lead"),OR(Q1142="No",Q1142="Unknown",Q1142="")),"Tier 1",
    AND(D1142="Single Family Residence",OR(X1142="GRR",S1142="Galvanized",T1142="Galvanized",F1142="Lead"),OR(Q1142="No",Q1142="Unknown",Q1142="")),"Tier 3",
    AND(D1142="Single Family Residence",AI1142="Yes",OR(Q1142="No",Q1142="Unknown",Q1142="")),"Tier 4",
    AND(D1142&lt;&gt;"Single Family Residence",OR(X1142="Lead",AK1142="Yes"),OR(Q1142="No",Q1142="Unknown",Q1142="")),"Tier 2",
    OR(Q1142="No",Q1142="Unknown",Q1142=""),"Tier 5",
    Q1142="Yes","No Tier",
    TRUE,"")</f>
        <v/>
      </c>
      <c r="W1142" s="32" t="str">
        <f t="shared" si="50"/>
        <v>Unknown</v>
      </c>
      <c r="X1142" s="32" t="str" cm="1">
        <f t="array" ref="X1142">_xlfn.IFS(
    AND(G1142="",M1142=""), "",
    OR(G1142="Lead", G1142="Lead Lined Galvanized", M1142="Lead", M1142="Lead Lined Galvanized"), "Lead",
    AND(G1142="GRR", M1142="GRR"), "Non-Lead",
    OR(AND(G1142="GRR", M1142=""), AND(G1142="", M1142="GRR")), "Non-Lead",
    AND(G1142&lt;&gt;"GRR", G1142&lt;&gt;"", M1142="GRR", OR(I1142="Yes", I1142="Unknown", I1142="")), "GRR",
    AND(G1142&lt;&gt;"GRR", G1142&lt;&gt;"", M1142="GRR", I1142="No"), "Non-Lead",
    OR(G1142="Unknown", M1142="Unknown"), "Unknown",
    OR(NOT(OR(G1142="Lead", G1142="Lead Lined Galvanized", G1142="GRR", G1142="Unknown")),
       NOT(OR(M1142="Lead", M1142="Lead Lined Galvanized", M1142="GRR", M1142="Unknown"))), "Non-Lead",
    TRUE, ""
)</f>
        <v/>
      </c>
      <c r="Z1142" s="1" t="b">
        <v>0</v>
      </c>
      <c r="AG1142" s="32" t="str" cm="1">
        <f t="array" ref="AG1142">_xlfn.IFS(AH1142="","",AH1142="Yes",IF(ISNUMBER(U1142),IF(U1142&lt;1988,"Yes","No"),"No"),TRUE,"")</f>
        <v/>
      </c>
      <c r="AH1142" s="32" t="str">
        <f t="shared" si="51"/>
        <v/>
      </c>
      <c r="AI1142" s="32" t="str" cm="1">
        <f t="array" ref="AI1142">_xlfn.IFS(AJ1142="","",AJ1142="Yes",IF(ISNUMBER(U1142),IF(U1142&lt;1988,"Yes","No"),"No"),TRUE,"No")</f>
        <v>No</v>
      </c>
      <c r="AJ1142" s="32" t="str" cm="1">
        <f t="array" ref="AJ1142">_xlfn.IFS(AND(S1142="",T1142=""),"",
     OR(S1142="Lead",T1142="Lead"),"No",
     OR(S1142="Non-Lead Copper",T1142="Non-Lead Copper"),"Yes",
     TRUE,"No")</f>
        <v>No</v>
      </c>
      <c r="AK1142" s="32" t="str" cm="1">
        <f t="array" ref="AK1142">_xlfn.IFS(AND(S1142="",T1142=""),"",
     OR(S1142="Lead",T1142="Lead"),"Yes",
     TRUE,"No")</f>
        <v>No</v>
      </c>
    </row>
    <row r="1143" spans="1:37">
      <c r="A1143" s="28">
        <v>1141</v>
      </c>
      <c r="B1143" s="35"/>
      <c r="C1143" s="35"/>
      <c r="D1143" s="3"/>
      <c r="E1143" s="35"/>
      <c r="F1143" s="5" t="s">
        <v>68</v>
      </c>
      <c r="G1143" s="2"/>
      <c r="H1143" s="35"/>
      <c r="I1143" s="35"/>
      <c r="J1143" s="35"/>
      <c r="K1143" s="35"/>
      <c r="L1143" s="2"/>
      <c r="M1143" s="4"/>
      <c r="N1143" s="35"/>
      <c r="O1143" s="35"/>
      <c r="P1143" s="35"/>
      <c r="Q1143" s="35"/>
      <c r="R1143" s="5"/>
      <c r="S1143" s="2" t="s">
        <v>68</v>
      </c>
      <c r="T1143" s="2" t="s">
        <v>68</v>
      </c>
      <c r="U1143" s="36"/>
      <c r="V1143" s="30" t="str" cm="1">
        <f t="array" ref="V1143">_xlfn.IFS(
    D1143="","",
    AND(D1143="Single Family Residence",OR(X1143="Lead",S1143="Lead",T1143="Lead"),OR(Q1143="No",Q1143="Unknown",Q1143="")),"Tier 1",
    AND(D1143="Single Family Residence",OR(X1143="GRR",S1143="Galvanized",T1143="Galvanized",F1143="Lead"),OR(Q1143="No",Q1143="Unknown",Q1143="")),"Tier 3",
    AND(D1143="Single Family Residence",AI1143="Yes",OR(Q1143="No",Q1143="Unknown",Q1143="")),"Tier 4",
    AND(D1143&lt;&gt;"Single Family Residence",OR(X1143="Lead",AK1143="Yes"),OR(Q1143="No",Q1143="Unknown",Q1143="")),"Tier 2",
    OR(Q1143="No",Q1143="Unknown",Q1143=""),"Tier 5",
    Q1143="Yes","No Tier",
    TRUE,"")</f>
        <v/>
      </c>
      <c r="W1143" s="32" t="str">
        <f t="shared" si="50"/>
        <v>Unknown</v>
      </c>
      <c r="X1143" s="32" t="str" cm="1">
        <f t="array" ref="X1143">_xlfn.IFS(
    AND(G1143="",M1143=""), "",
    OR(G1143="Lead", G1143="Lead Lined Galvanized", M1143="Lead", M1143="Lead Lined Galvanized"), "Lead",
    AND(G1143="GRR", M1143="GRR"), "Non-Lead",
    OR(AND(G1143="GRR", M1143=""), AND(G1143="", M1143="GRR")), "Non-Lead",
    AND(G1143&lt;&gt;"GRR", G1143&lt;&gt;"", M1143="GRR", OR(I1143="Yes", I1143="Unknown", I1143="")), "GRR",
    AND(G1143&lt;&gt;"GRR", G1143&lt;&gt;"", M1143="GRR", I1143="No"), "Non-Lead",
    OR(G1143="Unknown", M1143="Unknown"), "Unknown",
    OR(NOT(OR(G1143="Lead", G1143="Lead Lined Galvanized", G1143="GRR", G1143="Unknown")),
       NOT(OR(M1143="Lead", M1143="Lead Lined Galvanized", M1143="GRR", M1143="Unknown"))), "Non-Lead",
    TRUE, ""
)</f>
        <v/>
      </c>
      <c r="Z1143" s="1" t="b">
        <v>0</v>
      </c>
      <c r="AG1143" s="32" t="str" cm="1">
        <f t="array" ref="AG1143">_xlfn.IFS(AH1143="","",AH1143="Yes",IF(ISNUMBER(U1143),IF(U1143&lt;1988,"Yes","No"),"No"),TRUE,"")</f>
        <v/>
      </c>
      <c r="AH1143" s="32" t="str">
        <f t="shared" si="51"/>
        <v/>
      </c>
      <c r="AI1143" s="32" t="str" cm="1">
        <f t="array" ref="AI1143">_xlfn.IFS(AJ1143="","",AJ1143="Yes",IF(ISNUMBER(U1143),IF(U1143&lt;1988,"Yes","No"),"No"),TRUE,"No")</f>
        <v>No</v>
      </c>
      <c r="AJ1143" s="32" t="str" cm="1">
        <f t="array" ref="AJ1143">_xlfn.IFS(AND(S1143="",T1143=""),"",
     OR(S1143="Lead",T1143="Lead"),"No",
     OR(S1143="Non-Lead Copper",T1143="Non-Lead Copper"),"Yes",
     TRUE,"No")</f>
        <v>No</v>
      </c>
      <c r="AK1143" s="32" t="str" cm="1">
        <f t="array" ref="AK1143">_xlfn.IFS(AND(S1143="",T1143=""),"",
     OR(S1143="Lead",T1143="Lead"),"Yes",
     TRUE,"No")</f>
        <v>No</v>
      </c>
    </row>
    <row r="1144" spans="1:37">
      <c r="A1144" s="28">
        <v>1142</v>
      </c>
      <c r="B1144" s="35"/>
      <c r="C1144" s="35"/>
      <c r="D1144" s="3"/>
      <c r="E1144" s="35"/>
      <c r="F1144" s="5" t="s">
        <v>68</v>
      </c>
      <c r="G1144" s="2"/>
      <c r="H1144" s="35"/>
      <c r="I1144" s="35"/>
      <c r="J1144" s="35"/>
      <c r="K1144" s="35"/>
      <c r="L1144" s="2"/>
      <c r="M1144" s="4"/>
      <c r="N1144" s="35"/>
      <c r="O1144" s="35"/>
      <c r="P1144" s="35"/>
      <c r="Q1144" s="35"/>
      <c r="R1144" s="5"/>
      <c r="S1144" s="2" t="s">
        <v>68</v>
      </c>
      <c r="T1144" s="2" t="s">
        <v>68</v>
      </c>
      <c r="U1144" s="36"/>
      <c r="V1144" s="30" t="str" cm="1">
        <f t="array" ref="V1144">_xlfn.IFS(
    D1144="","",
    AND(D1144="Single Family Residence",OR(X1144="Lead",S1144="Lead",T1144="Lead"),OR(Q1144="No",Q1144="Unknown",Q1144="")),"Tier 1",
    AND(D1144="Single Family Residence",OR(X1144="GRR",S1144="Galvanized",T1144="Galvanized",F1144="Lead"),OR(Q1144="No",Q1144="Unknown",Q1144="")),"Tier 3",
    AND(D1144="Single Family Residence",AI1144="Yes",OR(Q1144="No",Q1144="Unknown",Q1144="")),"Tier 4",
    AND(D1144&lt;&gt;"Single Family Residence",OR(X1144="Lead",AK1144="Yes"),OR(Q1144="No",Q1144="Unknown",Q1144="")),"Tier 2",
    OR(Q1144="No",Q1144="Unknown",Q1144=""),"Tier 5",
    Q1144="Yes","No Tier",
    TRUE,"")</f>
        <v/>
      </c>
      <c r="W1144" s="32" t="str">
        <f t="shared" si="50"/>
        <v>Unknown</v>
      </c>
      <c r="X1144" s="32" t="str" cm="1">
        <f t="array" ref="X1144">_xlfn.IFS(
    AND(G1144="",M1144=""), "",
    OR(G1144="Lead", G1144="Lead Lined Galvanized", M1144="Lead", M1144="Lead Lined Galvanized"), "Lead",
    AND(G1144="GRR", M1144="GRR"), "Non-Lead",
    OR(AND(G1144="GRR", M1144=""), AND(G1144="", M1144="GRR")), "Non-Lead",
    AND(G1144&lt;&gt;"GRR", G1144&lt;&gt;"", M1144="GRR", OR(I1144="Yes", I1144="Unknown", I1144="")), "GRR",
    AND(G1144&lt;&gt;"GRR", G1144&lt;&gt;"", M1144="GRR", I1144="No"), "Non-Lead",
    OR(G1144="Unknown", M1144="Unknown"), "Unknown",
    OR(NOT(OR(G1144="Lead", G1144="Lead Lined Galvanized", G1144="GRR", G1144="Unknown")),
       NOT(OR(M1144="Lead", M1144="Lead Lined Galvanized", M1144="GRR", M1144="Unknown"))), "Non-Lead",
    TRUE, ""
)</f>
        <v/>
      </c>
      <c r="Z1144" s="1" t="b">
        <v>0</v>
      </c>
      <c r="AG1144" s="32" t="str" cm="1">
        <f t="array" ref="AG1144">_xlfn.IFS(AH1144="","",AH1144="Yes",IF(ISNUMBER(U1144),IF(U1144&lt;1988,"Yes","No"),"No"),TRUE,"")</f>
        <v/>
      </c>
      <c r="AH1144" s="32" t="str">
        <f t="shared" si="51"/>
        <v/>
      </c>
      <c r="AI1144" s="32" t="str" cm="1">
        <f t="array" ref="AI1144">_xlfn.IFS(AJ1144="","",AJ1144="Yes",IF(ISNUMBER(U1144),IF(U1144&lt;1988,"Yes","No"),"No"),TRUE,"No")</f>
        <v>No</v>
      </c>
      <c r="AJ1144" s="32" t="str" cm="1">
        <f t="array" ref="AJ1144">_xlfn.IFS(AND(S1144="",T1144=""),"",
     OR(S1144="Lead",T1144="Lead"),"No",
     OR(S1144="Non-Lead Copper",T1144="Non-Lead Copper"),"Yes",
     TRUE,"No")</f>
        <v>No</v>
      </c>
      <c r="AK1144" s="32" t="str" cm="1">
        <f t="array" ref="AK1144">_xlfn.IFS(AND(S1144="",T1144=""),"",
     OR(S1144="Lead",T1144="Lead"),"Yes",
     TRUE,"No")</f>
        <v>No</v>
      </c>
    </row>
    <row r="1145" spans="1:37">
      <c r="A1145" s="28">
        <v>1143</v>
      </c>
      <c r="B1145" s="35"/>
      <c r="C1145" s="35"/>
      <c r="D1145" s="3"/>
      <c r="E1145" s="35"/>
      <c r="F1145" s="5" t="s">
        <v>68</v>
      </c>
      <c r="G1145" s="2"/>
      <c r="H1145" s="35"/>
      <c r="I1145" s="35"/>
      <c r="J1145" s="35"/>
      <c r="K1145" s="35"/>
      <c r="L1145" s="2"/>
      <c r="M1145" s="4"/>
      <c r="N1145" s="35"/>
      <c r="O1145" s="35"/>
      <c r="P1145" s="35"/>
      <c r="Q1145" s="35"/>
      <c r="R1145" s="5"/>
      <c r="S1145" s="2" t="s">
        <v>68</v>
      </c>
      <c r="T1145" s="2" t="s">
        <v>68</v>
      </c>
      <c r="U1145" s="36"/>
      <c r="V1145" s="30" t="str" cm="1">
        <f t="array" ref="V1145">_xlfn.IFS(
    D1145="","",
    AND(D1145="Single Family Residence",OR(X1145="Lead",S1145="Lead",T1145="Lead"),OR(Q1145="No",Q1145="Unknown",Q1145="")),"Tier 1",
    AND(D1145="Single Family Residence",OR(X1145="GRR",S1145="Galvanized",T1145="Galvanized",F1145="Lead"),OR(Q1145="No",Q1145="Unknown",Q1145="")),"Tier 3",
    AND(D1145="Single Family Residence",AI1145="Yes",OR(Q1145="No",Q1145="Unknown",Q1145="")),"Tier 4",
    AND(D1145&lt;&gt;"Single Family Residence",OR(X1145="Lead",AK1145="Yes"),OR(Q1145="No",Q1145="Unknown",Q1145="")),"Tier 2",
    OR(Q1145="No",Q1145="Unknown",Q1145=""),"Tier 5",
    Q1145="Yes","No Tier",
    TRUE,"")</f>
        <v/>
      </c>
      <c r="W1145" s="32" t="str">
        <f t="shared" si="50"/>
        <v>Unknown</v>
      </c>
      <c r="X1145" s="32" t="str" cm="1">
        <f t="array" ref="X1145">_xlfn.IFS(
    AND(G1145="",M1145=""), "",
    OR(G1145="Lead", G1145="Lead Lined Galvanized", M1145="Lead", M1145="Lead Lined Galvanized"), "Lead",
    AND(G1145="GRR", M1145="GRR"), "Non-Lead",
    OR(AND(G1145="GRR", M1145=""), AND(G1145="", M1145="GRR")), "Non-Lead",
    AND(G1145&lt;&gt;"GRR", G1145&lt;&gt;"", M1145="GRR", OR(I1145="Yes", I1145="Unknown", I1145="")), "GRR",
    AND(G1145&lt;&gt;"GRR", G1145&lt;&gt;"", M1145="GRR", I1145="No"), "Non-Lead",
    OR(G1145="Unknown", M1145="Unknown"), "Unknown",
    OR(NOT(OR(G1145="Lead", G1145="Lead Lined Galvanized", G1145="GRR", G1145="Unknown")),
       NOT(OR(M1145="Lead", M1145="Lead Lined Galvanized", M1145="GRR", M1145="Unknown"))), "Non-Lead",
    TRUE, ""
)</f>
        <v/>
      </c>
      <c r="Z1145" s="1" t="b">
        <v>0</v>
      </c>
      <c r="AG1145" s="32" t="str" cm="1">
        <f t="array" ref="AG1145">_xlfn.IFS(AH1145="","",AH1145="Yes",IF(ISNUMBER(U1145),IF(U1145&lt;1988,"Yes","No"),"No"),TRUE,"")</f>
        <v/>
      </c>
      <c r="AH1145" s="32" t="str">
        <f t="shared" si="51"/>
        <v/>
      </c>
      <c r="AI1145" s="32" t="str" cm="1">
        <f t="array" ref="AI1145">_xlfn.IFS(AJ1145="","",AJ1145="Yes",IF(ISNUMBER(U1145),IF(U1145&lt;1988,"Yes","No"),"No"),TRUE,"No")</f>
        <v>No</v>
      </c>
      <c r="AJ1145" s="32" t="str" cm="1">
        <f t="array" ref="AJ1145">_xlfn.IFS(AND(S1145="",T1145=""),"",
     OR(S1145="Lead",T1145="Lead"),"No",
     OR(S1145="Non-Lead Copper",T1145="Non-Lead Copper"),"Yes",
     TRUE,"No")</f>
        <v>No</v>
      </c>
      <c r="AK1145" s="32" t="str" cm="1">
        <f t="array" ref="AK1145">_xlfn.IFS(AND(S1145="",T1145=""),"",
     OR(S1145="Lead",T1145="Lead"),"Yes",
     TRUE,"No")</f>
        <v>No</v>
      </c>
    </row>
    <row r="1146" spans="1:37">
      <c r="A1146" s="28">
        <v>1144</v>
      </c>
      <c r="B1146" s="35"/>
      <c r="C1146" s="35"/>
      <c r="D1146" s="3"/>
      <c r="E1146" s="35"/>
      <c r="F1146" s="5" t="s">
        <v>68</v>
      </c>
      <c r="G1146" s="2"/>
      <c r="H1146" s="35"/>
      <c r="I1146" s="35"/>
      <c r="J1146" s="35"/>
      <c r="K1146" s="35"/>
      <c r="L1146" s="2"/>
      <c r="M1146" s="4"/>
      <c r="N1146" s="35"/>
      <c r="O1146" s="35"/>
      <c r="P1146" s="35"/>
      <c r="Q1146" s="35"/>
      <c r="R1146" s="5"/>
      <c r="S1146" s="2" t="s">
        <v>68</v>
      </c>
      <c r="T1146" s="2" t="s">
        <v>68</v>
      </c>
      <c r="U1146" s="36"/>
      <c r="V1146" s="30" t="str" cm="1">
        <f t="array" ref="V1146">_xlfn.IFS(
    D1146="","",
    AND(D1146="Single Family Residence",OR(X1146="Lead",S1146="Lead",T1146="Lead"),OR(Q1146="No",Q1146="Unknown",Q1146="")),"Tier 1",
    AND(D1146="Single Family Residence",OR(X1146="GRR",S1146="Galvanized",T1146="Galvanized",F1146="Lead"),OR(Q1146="No",Q1146="Unknown",Q1146="")),"Tier 3",
    AND(D1146="Single Family Residence",AI1146="Yes",OR(Q1146="No",Q1146="Unknown",Q1146="")),"Tier 4",
    AND(D1146&lt;&gt;"Single Family Residence",OR(X1146="Lead",AK1146="Yes"),OR(Q1146="No",Q1146="Unknown",Q1146="")),"Tier 2",
    OR(Q1146="No",Q1146="Unknown",Q1146=""),"Tier 5",
    Q1146="Yes","No Tier",
    TRUE,"")</f>
        <v/>
      </c>
      <c r="W1146" s="32" t="str">
        <f t="shared" si="50"/>
        <v>Unknown</v>
      </c>
      <c r="X1146" s="32" t="str" cm="1">
        <f t="array" ref="X1146">_xlfn.IFS(
    AND(G1146="",M1146=""), "",
    OR(G1146="Lead", G1146="Lead Lined Galvanized", M1146="Lead", M1146="Lead Lined Galvanized"), "Lead",
    AND(G1146="GRR", M1146="GRR"), "Non-Lead",
    OR(AND(G1146="GRR", M1146=""), AND(G1146="", M1146="GRR")), "Non-Lead",
    AND(G1146&lt;&gt;"GRR", G1146&lt;&gt;"", M1146="GRR", OR(I1146="Yes", I1146="Unknown", I1146="")), "GRR",
    AND(G1146&lt;&gt;"GRR", G1146&lt;&gt;"", M1146="GRR", I1146="No"), "Non-Lead",
    OR(G1146="Unknown", M1146="Unknown"), "Unknown",
    OR(NOT(OR(G1146="Lead", G1146="Lead Lined Galvanized", G1146="GRR", G1146="Unknown")),
       NOT(OR(M1146="Lead", M1146="Lead Lined Galvanized", M1146="GRR", M1146="Unknown"))), "Non-Lead",
    TRUE, ""
)</f>
        <v/>
      </c>
      <c r="Z1146" s="1" t="b">
        <v>0</v>
      </c>
      <c r="AG1146" s="32" t="str" cm="1">
        <f t="array" ref="AG1146">_xlfn.IFS(AH1146="","",AH1146="Yes",IF(ISNUMBER(U1146),IF(U1146&lt;1988,"Yes","No"),"No"),TRUE,"")</f>
        <v/>
      </c>
      <c r="AH1146" s="32" t="str">
        <f t="shared" si="51"/>
        <v/>
      </c>
      <c r="AI1146" s="32" t="str" cm="1">
        <f t="array" ref="AI1146">_xlfn.IFS(AJ1146="","",AJ1146="Yes",IF(ISNUMBER(U1146),IF(U1146&lt;1988,"Yes","No"),"No"),TRUE,"No")</f>
        <v>No</v>
      </c>
      <c r="AJ1146" s="32" t="str" cm="1">
        <f t="array" ref="AJ1146">_xlfn.IFS(AND(S1146="",T1146=""),"",
     OR(S1146="Lead",T1146="Lead"),"No",
     OR(S1146="Non-Lead Copper",T1146="Non-Lead Copper"),"Yes",
     TRUE,"No")</f>
        <v>No</v>
      </c>
      <c r="AK1146" s="32" t="str" cm="1">
        <f t="array" ref="AK1146">_xlfn.IFS(AND(S1146="",T1146=""),"",
     OR(S1146="Lead",T1146="Lead"),"Yes",
     TRUE,"No")</f>
        <v>No</v>
      </c>
    </row>
    <row r="1147" spans="1:37">
      <c r="A1147" s="28">
        <v>1145</v>
      </c>
      <c r="B1147" s="35"/>
      <c r="C1147" s="35"/>
      <c r="D1147" s="3"/>
      <c r="E1147" s="35"/>
      <c r="F1147" s="5" t="s">
        <v>68</v>
      </c>
      <c r="G1147" s="2"/>
      <c r="H1147" s="35"/>
      <c r="I1147" s="35"/>
      <c r="J1147" s="35"/>
      <c r="K1147" s="35"/>
      <c r="L1147" s="2"/>
      <c r="M1147" s="4"/>
      <c r="N1147" s="35"/>
      <c r="O1147" s="35"/>
      <c r="P1147" s="35"/>
      <c r="Q1147" s="35"/>
      <c r="R1147" s="5"/>
      <c r="S1147" s="2" t="s">
        <v>68</v>
      </c>
      <c r="T1147" s="2" t="s">
        <v>68</v>
      </c>
      <c r="U1147" s="36"/>
      <c r="V1147" s="30" t="str" cm="1">
        <f t="array" ref="V1147">_xlfn.IFS(
    D1147="","",
    AND(D1147="Single Family Residence",OR(X1147="Lead",S1147="Lead",T1147="Lead"),OR(Q1147="No",Q1147="Unknown",Q1147="")),"Tier 1",
    AND(D1147="Single Family Residence",OR(X1147="GRR",S1147="Galvanized",T1147="Galvanized",F1147="Lead"),OR(Q1147="No",Q1147="Unknown",Q1147="")),"Tier 3",
    AND(D1147="Single Family Residence",AI1147="Yes",OR(Q1147="No",Q1147="Unknown",Q1147="")),"Tier 4",
    AND(D1147&lt;&gt;"Single Family Residence",OR(X1147="Lead",AK1147="Yes"),OR(Q1147="No",Q1147="Unknown",Q1147="")),"Tier 2",
    OR(Q1147="No",Q1147="Unknown",Q1147=""),"Tier 5",
    Q1147="Yes","No Tier",
    TRUE,"")</f>
        <v/>
      </c>
      <c r="W1147" s="32" t="str">
        <f t="shared" si="50"/>
        <v>Unknown</v>
      </c>
      <c r="X1147" s="32" t="str" cm="1">
        <f t="array" ref="X1147">_xlfn.IFS(
    AND(G1147="",M1147=""), "",
    OR(G1147="Lead", G1147="Lead Lined Galvanized", M1147="Lead", M1147="Lead Lined Galvanized"), "Lead",
    AND(G1147="GRR", M1147="GRR"), "Non-Lead",
    OR(AND(G1147="GRR", M1147=""), AND(G1147="", M1147="GRR")), "Non-Lead",
    AND(G1147&lt;&gt;"GRR", G1147&lt;&gt;"", M1147="GRR", OR(I1147="Yes", I1147="Unknown", I1147="")), "GRR",
    AND(G1147&lt;&gt;"GRR", G1147&lt;&gt;"", M1147="GRR", I1147="No"), "Non-Lead",
    OR(G1147="Unknown", M1147="Unknown"), "Unknown",
    OR(NOT(OR(G1147="Lead", G1147="Lead Lined Galvanized", G1147="GRR", G1147="Unknown")),
       NOT(OR(M1147="Lead", M1147="Lead Lined Galvanized", M1147="GRR", M1147="Unknown"))), "Non-Lead",
    TRUE, ""
)</f>
        <v/>
      </c>
      <c r="Z1147" s="1" t="b">
        <v>0</v>
      </c>
      <c r="AG1147" s="32" t="str" cm="1">
        <f t="array" ref="AG1147">_xlfn.IFS(AH1147="","",AH1147="Yes",IF(ISNUMBER(U1147),IF(U1147&lt;1988,"Yes","No"),"No"),TRUE,"")</f>
        <v/>
      </c>
      <c r="AH1147" s="32" t="str">
        <f t="shared" si="51"/>
        <v/>
      </c>
      <c r="AI1147" s="32" t="str" cm="1">
        <f t="array" ref="AI1147">_xlfn.IFS(AJ1147="","",AJ1147="Yes",IF(ISNUMBER(U1147),IF(U1147&lt;1988,"Yes","No"),"No"),TRUE,"No")</f>
        <v>No</v>
      </c>
      <c r="AJ1147" s="32" t="str" cm="1">
        <f t="array" ref="AJ1147">_xlfn.IFS(AND(S1147="",T1147=""),"",
     OR(S1147="Lead",T1147="Lead"),"No",
     OR(S1147="Non-Lead Copper",T1147="Non-Lead Copper"),"Yes",
     TRUE,"No")</f>
        <v>No</v>
      </c>
      <c r="AK1147" s="32" t="str" cm="1">
        <f t="array" ref="AK1147">_xlfn.IFS(AND(S1147="",T1147=""),"",
     OR(S1147="Lead",T1147="Lead"),"Yes",
     TRUE,"No")</f>
        <v>No</v>
      </c>
    </row>
    <row r="1148" spans="1:37">
      <c r="A1148" s="28">
        <v>1146</v>
      </c>
      <c r="B1148" s="35"/>
      <c r="C1148" s="35"/>
      <c r="D1148" s="3"/>
      <c r="E1148" s="35"/>
      <c r="F1148" s="5" t="s">
        <v>68</v>
      </c>
      <c r="G1148" s="2"/>
      <c r="H1148" s="35"/>
      <c r="I1148" s="35"/>
      <c r="J1148" s="35"/>
      <c r="K1148" s="35"/>
      <c r="L1148" s="2"/>
      <c r="M1148" s="4"/>
      <c r="N1148" s="35"/>
      <c r="O1148" s="35"/>
      <c r="P1148" s="35"/>
      <c r="Q1148" s="35"/>
      <c r="R1148" s="5"/>
      <c r="S1148" s="2" t="s">
        <v>68</v>
      </c>
      <c r="T1148" s="2" t="s">
        <v>68</v>
      </c>
      <c r="U1148" s="36"/>
      <c r="V1148" s="30" t="str" cm="1">
        <f t="array" ref="V1148">_xlfn.IFS(
    D1148="","",
    AND(D1148="Single Family Residence",OR(X1148="Lead",S1148="Lead",T1148="Lead"),OR(Q1148="No",Q1148="Unknown",Q1148="")),"Tier 1",
    AND(D1148="Single Family Residence",OR(X1148="GRR",S1148="Galvanized",T1148="Galvanized",F1148="Lead"),OR(Q1148="No",Q1148="Unknown",Q1148="")),"Tier 3",
    AND(D1148="Single Family Residence",AI1148="Yes",OR(Q1148="No",Q1148="Unknown",Q1148="")),"Tier 4",
    AND(D1148&lt;&gt;"Single Family Residence",OR(X1148="Lead",AK1148="Yes"),OR(Q1148="No",Q1148="Unknown",Q1148="")),"Tier 2",
    OR(Q1148="No",Q1148="Unknown",Q1148=""),"Tier 5",
    Q1148="Yes","No Tier",
    TRUE,"")</f>
        <v/>
      </c>
      <c r="W1148" s="32" t="str">
        <f t="shared" si="50"/>
        <v>Unknown</v>
      </c>
      <c r="X1148" s="32" t="str" cm="1">
        <f t="array" ref="X1148">_xlfn.IFS(
    AND(G1148="",M1148=""), "",
    OR(G1148="Lead", G1148="Lead Lined Galvanized", M1148="Lead", M1148="Lead Lined Galvanized"), "Lead",
    AND(G1148="GRR", M1148="GRR"), "Non-Lead",
    OR(AND(G1148="GRR", M1148=""), AND(G1148="", M1148="GRR")), "Non-Lead",
    AND(G1148&lt;&gt;"GRR", G1148&lt;&gt;"", M1148="GRR", OR(I1148="Yes", I1148="Unknown", I1148="")), "GRR",
    AND(G1148&lt;&gt;"GRR", G1148&lt;&gt;"", M1148="GRR", I1148="No"), "Non-Lead",
    OR(G1148="Unknown", M1148="Unknown"), "Unknown",
    OR(NOT(OR(G1148="Lead", G1148="Lead Lined Galvanized", G1148="GRR", G1148="Unknown")),
       NOT(OR(M1148="Lead", M1148="Lead Lined Galvanized", M1148="GRR", M1148="Unknown"))), "Non-Lead",
    TRUE, ""
)</f>
        <v/>
      </c>
      <c r="Z1148" s="1" t="b">
        <v>0</v>
      </c>
      <c r="AG1148" s="32" t="str" cm="1">
        <f t="array" ref="AG1148">_xlfn.IFS(AH1148="","",AH1148="Yes",IF(ISNUMBER(U1148),IF(U1148&lt;1988,"Yes","No"),"No"),TRUE,"")</f>
        <v/>
      </c>
      <c r="AH1148" s="32" t="str">
        <f t="shared" si="51"/>
        <v/>
      </c>
      <c r="AI1148" s="32" t="str" cm="1">
        <f t="array" ref="AI1148">_xlfn.IFS(AJ1148="","",AJ1148="Yes",IF(ISNUMBER(U1148),IF(U1148&lt;1988,"Yes","No"),"No"),TRUE,"No")</f>
        <v>No</v>
      </c>
      <c r="AJ1148" s="32" t="str" cm="1">
        <f t="array" ref="AJ1148">_xlfn.IFS(AND(S1148="",T1148=""),"",
     OR(S1148="Lead",T1148="Lead"),"No",
     OR(S1148="Non-Lead Copper",T1148="Non-Lead Copper"),"Yes",
     TRUE,"No")</f>
        <v>No</v>
      </c>
      <c r="AK1148" s="32" t="str" cm="1">
        <f t="array" ref="AK1148">_xlfn.IFS(AND(S1148="",T1148=""),"",
     OR(S1148="Lead",T1148="Lead"),"Yes",
     TRUE,"No")</f>
        <v>No</v>
      </c>
    </row>
    <row r="1149" spans="1:37">
      <c r="A1149" s="28">
        <v>1147</v>
      </c>
      <c r="B1149" s="35"/>
      <c r="C1149" s="35"/>
      <c r="D1149" s="3"/>
      <c r="E1149" s="35"/>
      <c r="F1149" s="5" t="s">
        <v>68</v>
      </c>
      <c r="G1149" s="2"/>
      <c r="H1149" s="35"/>
      <c r="I1149" s="35"/>
      <c r="J1149" s="35"/>
      <c r="K1149" s="35"/>
      <c r="L1149" s="2"/>
      <c r="M1149" s="4"/>
      <c r="N1149" s="35"/>
      <c r="O1149" s="35"/>
      <c r="P1149" s="35"/>
      <c r="Q1149" s="35"/>
      <c r="R1149" s="5"/>
      <c r="S1149" s="2" t="s">
        <v>68</v>
      </c>
      <c r="T1149" s="2" t="s">
        <v>68</v>
      </c>
      <c r="U1149" s="36"/>
      <c r="V1149" s="30" t="str" cm="1">
        <f t="array" ref="V1149">_xlfn.IFS(
    D1149="","",
    AND(D1149="Single Family Residence",OR(X1149="Lead",S1149="Lead",T1149="Lead"),OR(Q1149="No",Q1149="Unknown",Q1149="")),"Tier 1",
    AND(D1149="Single Family Residence",OR(X1149="GRR",S1149="Galvanized",T1149="Galvanized",F1149="Lead"),OR(Q1149="No",Q1149="Unknown",Q1149="")),"Tier 3",
    AND(D1149="Single Family Residence",AI1149="Yes",OR(Q1149="No",Q1149="Unknown",Q1149="")),"Tier 4",
    AND(D1149&lt;&gt;"Single Family Residence",OR(X1149="Lead",AK1149="Yes"),OR(Q1149="No",Q1149="Unknown",Q1149="")),"Tier 2",
    OR(Q1149="No",Q1149="Unknown",Q1149=""),"Tier 5",
    Q1149="Yes","No Tier",
    TRUE,"")</f>
        <v/>
      </c>
      <c r="W1149" s="32" t="str">
        <f t="shared" si="50"/>
        <v>Unknown</v>
      </c>
      <c r="X1149" s="32" t="str" cm="1">
        <f t="array" ref="X1149">_xlfn.IFS(
    AND(G1149="",M1149=""), "",
    OR(G1149="Lead", G1149="Lead Lined Galvanized", M1149="Lead", M1149="Lead Lined Galvanized"), "Lead",
    AND(G1149="GRR", M1149="GRR"), "Non-Lead",
    OR(AND(G1149="GRR", M1149=""), AND(G1149="", M1149="GRR")), "Non-Lead",
    AND(G1149&lt;&gt;"GRR", G1149&lt;&gt;"", M1149="GRR", OR(I1149="Yes", I1149="Unknown", I1149="")), "GRR",
    AND(G1149&lt;&gt;"GRR", G1149&lt;&gt;"", M1149="GRR", I1149="No"), "Non-Lead",
    OR(G1149="Unknown", M1149="Unknown"), "Unknown",
    OR(NOT(OR(G1149="Lead", G1149="Lead Lined Galvanized", G1149="GRR", G1149="Unknown")),
       NOT(OR(M1149="Lead", M1149="Lead Lined Galvanized", M1149="GRR", M1149="Unknown"))), "Non-Lead",
    TRUE, ""
)</f>
        <v/>
      </c>
      <c r="Z1149" s="1" t="b">
        <v>0</v>
      </c>
      <c r="AG1149" s="32" t="str" cm="1">
        <f t="array" ref="AG1149">_xlfn.IFS(AH1149="","",AH1149="Yes",IF(ISNUMBER(U1149),IF(U1149&lt;1988,"Yes","No"),"No"),TRUE,"")</f>
        <v/>
      </c>
      <c r="AH1149" s="32" t="str">
        <f t="shared" si="51"/>
        <v/>
      </c>
      <c r="AI1149" s="32" t="str" cm="1">
        <f t="array" ref="AI1149">_xlfn.IFS(AJ1149="","",AJ1149="Yes",IF(ISNUMBER(U1149),IF(U1149&lt;1988,"Yes","No"),"No"),TRUE,"No")</f>
        <v>No</v>
      </c>
      <c r="AJ1149" s="32" t="str" cm="1">
        <f t="array" ref="AJ1149">_xlfn.IFS(AND(S1149="",T1149=""),"",
     OR(S1149="Lead",T1149="Lead"),"No",
     OR(S1149="Non-Lead Copper",T1149="Non-Lead Copper"),"Yes",
     TRUE,"No")</f>
        <v>No</v>
      </c>
      <c r="AK1149" s="32" t="str" cm="1">
        <f t="array" ref="AK1149">_xlfn.IFS(AND(S1149="",T1149=""),"",
     OR(S1149="Lead",T1149="Lead"),"Yes",
     TRUE,"No")</f>
        <v>No</v>
      </c>
    </row>
    <row r="1150" spans="1:37">
      <c r="A1150" s="28">
        <v>1148</v>
      </c>
      <c r="B1150" s="35"/>
      <c r="C1150" s="35"/>
      <c r="D1150" s="3"/>
      <c r="E1150" s="35"/>
      <c r="F1150" s="5" t="s">
        <v>68</v>
      </c>
      <c r="G1150" s="2"/>
      <c r="H1150" s="35"/>
      <c r="I1150" s="35"/>
      <c r="J1150" s="35"/>
      <c r="K1150" s="35"/>
      <c r="L1150" s="2"/>
      <c r="M1150" s="4"/>
      <c r="N1150" s="35"/>
      <c r="O1150" s="35"/>
      <c r="P1150" s="35"/>
      <c r="Q1150" s="35"/>
      <c r="R1150" s="5"/>
      <c r="S1150" s="2" t="s">
        <v>68</v>
      </c>
      <c r="T1150" s="2" t="s">
        <v>68</v>
      </c>
      <c r="U1150" s="36"/>
      <c r="V1150" s="30" t="str" cm="1">
        <f t="array" ref="V1150">_xlfn.IFS(
    D1150="","",
    AND(D1150="Single Family Residence",OR(X1150="Lead",S1150="Lead",T1150="Lead"),OR(Q1150="No",Q1150="Unknown",Q1150="")),"Tier 1",
    AND(D1150="Single Family Residence",OR(X1150="GRR",S1150="Galvanized",T1150="Galvanized",F1150="Lead"),OR(Q1150="No",Q1150="Unknown",Q1150="")),"Tier 3",
    AND(D1150="Single Family Residence",AI1150="Yes",OR(Q1150="No",Q1150="Unknown",Q1150="")),"Tier 4",
    AND(D1150&lt;&gt;"Single Family Residence",OR(X1150="Lead",AK1150="Yes"),OR(Q1150="No",Q1150="Unknown",Q1150="")),"Tier 2",
    OR(Q1150="No",Q1150="Unknown",Q1150=""),"Tier 5",
    Q1150="Yes","No Tier",
    TRUE,"")</f>
        <v/>
      </c>
      <c r="W1150" s="32" t="str">
        <f t="shared" si="50"/>
        <v>Unknown</v>
      </c>
      <c r="X1150" s="32" t="str" cm="1">
        <f t="array" ref="X1150">_xlfn.IFS(
    AND(G1150="",M1150=""), "",
    OR(G1150="Lead", G1150="Lead Lined Galvanized", M1150="Lead", M1150="Lead Lined Galvanized"), "Lead",
    AND(G1150="GRR", M1150="GRR"), "Non-Lead",
    OR(AND(G1150="GRR", M1150=""), AND(G1150="", M1150="GRR")), "Non-Lead",
    AND(G1150&lt;&gt;"GRR", G1150&lt;&gt;"", M1150="GRR", OR(I1150="Yes", I1150="Unknown", I1150="")), "GRR",
    AND(G1150&lt;&gt;"GRR", G1150&lt;&gt;"", M1150="GRR", I1150="No"), "Non-Lead",
    OR(G1150="Unknown", M1150="Unknown"), "Unknown",
    OR(NOT(OR(G1150="Lead", G1150="Lead Lined Galvanized", G1150="GRR", G1150="Unknown")),
       NOT(OR(M1150="Lead", M1150="Lead Lined Galvanized", M1150="GRR", M1150="Unknown"))), "Non-Lead",
    TRUE, ""
)</f>
        <v/>
      </c>
      <c r="Z1150" s="1" t="b">
        <v>0</v>
      </c>
      <c r="AG1150" s="32" t="str" cm="1">
        <f t="array" ref="AG1150">_xlfn.IFS(AH1150="","",AH1150="Yes",IF(ISNUMBER(U1150),IF(U1150&lt;1988,"Yes","No"),"No"),TRUE,"")</f>
        <v/>
      </c>
      <c r="AH1150" s="32" t="str">
        <f t="shared" si="51"/>
        <v/>
      </c>
      <c r="AI1150" s="32" t="str" cm="1">
        <f t="array" ref="AI1150">_xlfn.IFS(AJ1150="","",AJ1150="Yes",IF(ISNUMBER(U1150),IF(U1150&lt;1988,"Yes","No"),"No"),TRUE,"No")</f>
        <v>No</v>
      </c>
      <c r="AJ1150" s="32" t="str" cm="1">
        <f t="array" ref="AJ1150">_xlfn.IFS(AND(S1150="",T1150=""),"",
     OR(S1150="Lead",T1150="Lead"),"No",
     OR(S1150="Non-Lead Copper",T1150="Non-Lead Copper"),"Yes",
     TRUE,"No")</f>
        <v>No</v>
      </c>
      <c r="AK1150" s="32" t="str" cm="1">
        <f t="array" ref="AK1150">_xlfn.IFS(AND(S1150="",T1150=""),"",
     OR(S1150="Lead",T1150="Lead"),"Yes",
     TRUE,"No")</f>
        <v>No</v>
      </c>
    </row>
    <row r="1151" spans="1:37">
      <c r="A1151" s="28">
        <v>1149</v>
      </c>
      <c r="B1151" s="35"/>
      <c r="C1151" s="35"/>
      <c r="D1151" s="3"/>
      <c r="E1151" s="35"/>
      <c r="F1151" s="5" t="s">
        <v>68</v>
      </c>
      <c r="G1151" s="2"/>
      <c r="H1151" s="35"/>
      <c r="I1151" s="35"/>
      <c r="J1151" s="35"/>
      <c r="K1151" s="35"/>
      <c r="L1151" s="2"/>
      <c r="M1151" s="4"/>
      <c r="N1151" s="35"/>
      <c r="O1151" s="35"/>
      <c r="P1151" s="35"/>
      <c r="Q1151" s="35"/>
      <c r="R1151" s="5"/>
      <c r="S1151" s="2" t="s">
        <v>68</v>
      </c>
      <c r="T1151" s="2" t="s">
        <v>68</v>
      </c>
      <c r="U1151" s="36"/>
      <c r="V1151" s="30" t="str" cm="1">
        <f t="array" ref="V1151">_xlfn.IFS(
    D1151="","",
    AND(D1151="Single Family Residence",OR(X1151="Lead",S1151="Lead",T1151="Lead"),OR(Q1151="No",Q1151="Unknown",Q1151="")),"Tier 1",
    AND(D1151="Single Family Residence",OR(X1151="GRR",S1151="Galvanized",T1151="Galvanized",F1151="Lead"),OR(Q1151="No",Q1151="Unknown",Q1151="")),"Tier 3",
    AND(D1151="Single Family Residence",AI1151="Yes",OR(Q1151="No",Q1151="Unknown",Q1151="")),"Tier 4",
    AND(D1151&lt;&gt;"Single Family Residence",OR(X1151="Lead",AK1151="Yes"),OR(Q1151="No",Q1151="Unknown",Q1151="")),"Tier 2",
    OR(Q1151="No",Q1151="Unknown",Q1151=""),"Tier 5",
    Q1151="Yes","No Tier",
    TRUE,"")</f>
        <v/>
      </c>
      <c r="W1151" s="32" t="str">
        <f t="shared" si="50"/>
        <v>Unknown</v>
      </c>
      <c r="X1151" s="32" t="str" cm="1">
        <f t="array" ref="X1151">_xlfn.IFS(
    AND(G1151="",M1151=""), "",
    OR(G1151="Lead", G1151="Lead Lined Galvanized", M1151="Lead", M1151="Lead Lined Galvanized"), "Lead",
    AND(G1151="GRR", M1151="GRR"), "Non-Lead",
    OR(AND(G1151="GRR", M1151=""), AND(G1151="", M1151="GRR")), "Non-Lead",
    AND(G1151&lt;&gt;"GRR", G1151&lt;&gt;"", M1151="GRR", OR(I1151="Yes", I1151="Unknown", I1151="")), "GRR",
    AND(G1151&lt;&gt;"GRR", G1151&lt;&gt;"", M1151="GRR", I1151="No"), "Non-Lead",
    OR(G1151="Unknown", M1151="Unknown"), "Unknown",
    OR(NOT(OR(G1151="Lead", G1151="Lead Lined Galvanized", G1151="GRR", G1151="Unknown")),
       NOT(OR(M1151="Lead", M1151="Lead Lined Galvanized", M1151="GRR", M1151="Unknown"))), "Non-Lead",
    TRUE, ""
)</f>
        <v/>
      </c>
      <c r="Z1151" s="1" t="b">
        <v>0</v>
      </c>
      <c r="AG1151" s="32" t="str" cm="1">
        <f t="array" ref="AG1151">_xlfn.IFS(AH1151="","",AH1151="Yes",IF(ISNUMBER(U1151),IF(U1151&lt;1988,"Yes","No"),"No"),TRUE,"")</f>
        <v/>
      </c>
      <c r="AH1151" s="32" t="str">
        <f t="shared" si="51"/>
        <v/>
      </c>
      <c r="AI1151" s="32" t="str" cm="1">
        <f t="array" ref="AI1151">_xlfn.IFS(AJ1151="","",AJ1151="Yes",IF(ISNUMBER(U1151),IF(U1151&lt;1988,"Yes","No"),"No"),TRUE,"No")</f>
        <v>No</v>
      </c>
      <c r="AJ1151" s="32" t="str" cm="1">
        <f t="array" ref="AJ1151">_xlfn.IFS(AND(S1151="",T1151=""),"",
     OR(S1151="Lead",T1151="Lead"),"No",
     OR(S1151="Non-Lead Copper",T1151="Non-Lead Copper"),"Yes",
     TRUE,"No")</f>
        <v>No</v>
      </c>
      <c r="AK1151" s="32" t="str" cm="1">
        <f t="array" ref="AK1151">_xlfn.IFS(AND(S1151="",T1151=""),"",
     OR(S1151="Lead",T1151="Lead"),"Yes",
     TRUE,"No")</f>
        <v>No</v>
      </c>
    </row>
    <row r="1152" spans="1:37">
      <c r="A1152" s="28">
        <v>1150</v>
      </c>
      <c r="B1152" s="35"/>
      <c r="C1152" s="35"/>
      <c r="D1152" s="3"/>
      <c r="E1152" s="35"/>
      <c r="F1152" s="5" t="s">
        <v>68</v>
      </c>
      <c r="G1152" s="2"/>
      <c r="H1152" s="35"/>
      <c r="I1152" s="35"/>
      <c r="J1152" s="35"/>
      <c r="K1152" s="35"/>
      <c r="L1152" s="2"/>
      <c r="M1152" s="4"/>
      <c r="N1152" s="35"/>
      <c r="O1152" s="35"/>
      <c r="P1152" s="35"/>
      <c r="Q1152" s="35"/>
      <c r="R1152" s="5"/>
      <c r="S1152" s="2" t="s">
        <v>68</v>
      </c>
      <c r="T1152" s="2" t="s">
        <v>68</v>
      </c>
      <c r="U1152" s="36"/>
      <c r="V1152" s="30" t="str" cm="1">
        <f t="array" ref="V1152">_xlfn.IFS(
    D1152="","",
    AND(D1152="Single Family Residence",OR(X1152="Lead",S1152="Lead",T1152="Lead"),OR(Q1152="No",Q1152="Unknown",Q1152="")),"Tier 1",
    AND(D1152="Single Family Residence",OR(X1152="GRR",S1152="Galvanized",T1152="Galvanized",F1152="Lead"),OR(Q1152="No",Q1152="Unknown",Q1152="")),"Tier 3",
    AND(D1152="Single Family Residence",AI1152="Yes",OR(Q1152="No",Q1152="Unknown",Q1152="")),"Tier 4",
    AND(D1152&lt;&gt;"Single Family Residence",OR(X1152="Lead",AK1152="Yes"),OR(Q1152="No",Q1152="Unknown",Q1152="")),"Tier 2",
    OR(Q1152="No",Q1152="Unknown",Q1152=""),"Tier 5",
    Q1152="Yes","No Tier",
    TRUE,"")</f>
        <v/>
      </c>
      <c r="W1152" s="32" t="str">
        <f t="shared" si="50"/>
        <v>Unknown</v>
      </c>
      <c r="X1152" s="32" t="str" cm="1">
        <f t="array" ref="X1152">_xlfn.IFS(
    AND(G1152="",M1152=""), "",
    OR(G1152="Lead", G1152="Lead Lined Galvanized", M1152="Lead", M1152="Lead Lined Galvanized"), "Lead",
    AND(G1152="GRR", M1152="GRR"), "Non-Lead",
    OR(AND(G1152="GRR", M1152=""), AND(G1152="", M1152="GRR")), "Non-Lead",
    AND(G1152&lt;&gt;"GRR", G1152&lt;&gt;"", M1152="GRR", OR(I1152="Yes", I1152="Unknown", I1152="")), "GRR",
    AND(G1152&lt;&gt;"GRR", G1152&lt;&gt;"", M1152="GRR", I1152="No"), "Non-Lead",
    OR(G1152="Unknown", M1152="Unknown"), "Unknown",
    OR(NOT(OR(G1152="Lead", G1152="Lead Lined Galvanized", G1152="GRR", G1152="Unknown")),
       NOT(OR(M1152="Lead", M1152="Lead Lined Galvanized", M1152="GRR", M1152="Unknown"))), "Non-Lead",
    TRUE, ""
)</f>
        <v/>
      </c>
      <c r="Z1152" s="1" t="b">
        <v>0</v>
      </c>
      <c r="AG1152" s="32" t="str" cm="1">
        <f t="array" ref="AG1152">_xlfn.IFS(AH1152="","",AH1152="Yes",IF(ISNUMBER(U1152),IF(U1152&lt;1988,"Yes","No"),"No"),TRUE,"")</f>
        <v/>
      </c>
      <c r="AH1152" s="32" t="str">
        <f t="shared" si="51"/>
        <v/>
      </c>
      <c r="AI1152" s="32" t="str" cm="1">
        <f t="array" ref="AI1152">_xlfn.IFS(AJ1152="","",AJ1152="Yes",IF(ISNUMBER(U1152),IF(U1152&lt;1988,"Yes","No"),"No"),TRUE,"No")</f>
        <v>No</v>
      </c>
      <c r="AJ1152" s="32" t="str" cm="1">
        <f t="array" ref="AJ1152">_xlfn.IFS(AND(S1152="",T1152=""),"",
     OR(S1152="Lead",T1152="Lead"),"No",
     OR(S1152="Non-Lead Copper",T1152="Non-Lead Copper"),"Yes",
     TRUE,"No")</f>
        <v>No</v>
      </c>
      <c r="AK1152" s="32" t="str" cm="1">
        <f t="array" ref="AK1152">_xlfn.IFS(AND(S1152="",T1152=""),"",
     OR(S1152="Lead",T1152="Lead"),"Yes",
     TRUE,"No")</f>
        <v>No</v>
      </c>
    </row>
    <row r="1153" spans="1:37">
      <c r="A1153" s="28">
        <v>1151</v>
      </c>
      <c r="B1153" s="35"/>
      <c r="C1153" s="35"/>
      <c r="D1153" s="3"/>
      <c r="E1153" s="35"/>
      <c r="F1153" s="5" t="s">
        <v>68</v>
      </c>
      <c r="G1153" s="2"/>
      <c r="H1153" s="35"/>
      <c r="I1153" s="35"/>
      <c r="J1153" s="35"/>
      <c r="K1153" s="35"/>
      <c r="L1153" s="2"/>
      <c r="M1153" s="4"/>
      <c r="N1153" s="35"/>
      <c r="O1153" s="35"/>
      <c r="P1153" s="35"/>
      <c r="Q1153" s="35"/>
      <c r="R1153" s="5"/>
      <c r="S1153" s="2" t="s">
        <v>68</v>
      </c>
      <c r="T1153" s="2" t="s">
        <v>68</v>
      </c>
      <c r="U1153" s="36"/>
      <c r="V1153" s="30" t="str" cm="1">
        <f t="array" ref="V1153">_xlfn.IFS(
    D1153="","",
    AND(D1153="Single Family Residence",OR(X1153="Lead",S1153="Lead",T1153="Lead"),OR(Q1153="No",Q1153="Unknown",Q1153="")),"Tier 1",
    AND(D1153="Single Family Residence",OR(X1153="GRR",S1153="Galvanized",T1153="Galvanized",F1153="Lead"),OR(Q1153="No",Q1153="Unknown",Q1153="")),"Tier 3",
    AND(D1153="Single Family Residence",AI1153="Yes",OR(Q1153="No",Q1153="Unknown",Q1153="")),"Tier 4",
    AND(D1153&lt;&gt;"Single Family Residence",OR(X1153="Lead",AK1153="Yes"),OR(Q1153="No",Q1153="Unknown",Q1153="")),"Tier 2",
    OR(Q1153="No",Q1153="Unknown",Q1153=""),"Tier 5",
    Q1153="Yes","No Tier",
    TRUE,"")</f>
        <v/>
      </c>
      <c r="W1153" s="32" t="str">
        <f t="shared" si="50"/>
        <v>Unknown</v>
      </c>
      <c r="X1153" s="32" t="str" cm="1">
        <f t="array" ref="X1153">_xlfn.IFS(
    AND(G1153="",M1153=""), "",
    OR(G1153="Lead", G1153="Lead Lined Galvanized", M1153="Lead", M1153="Lead Lined Galvanized"), "Lead",
    AND(G1153="GRR", M1153="GRR"), "Non-Lead",
    OR(AND(G1153="GRR", M1153=""), AND(G1153="", M1153="GRR")), "Non-Lead",
    AND(G1153&lt;&gt;"GRR", G1153&lt;&gt;"", M1153="GRR", OR(I1153="Yes", I1153="Unknown", I1153="")), "GRR",
    AND(G1153&lt;&gt;"GRR", G1153&lt;&gt;"", M1153="GRR", I1153="No"), "Non-Lead",
    OR(G1153="Unknown", M1153="Unknown"), "Unknown",
    OR(NOT(OR(G1153="Lead", G1153="Lead Lined Galvanized", G1153="GRR", G1153="Unknown")),
       NOT(OR(M1153="Lead", M1153="Lead Lined Galvanized", M1153="GRR", M1153="Unknown"))), "Non-Lead",
    TRUE, ""
)</f>
        <v/>
      </c>
      <c r="Z1153" s="1" t="b">
        <v>0</v>
      </c>
      <c r="AG1153" s="32" t="str" cm="1">
        <f t="array" ref="AG1153">_xlfn.IFS(AH1153="","",AH1153="Yes",IF(ISNUMBER(U1153),IF(U1153&lt;1988,"Yes","No"),"No"),TRUE,"")</f>
        <v/>
      </c>
      <c r="AH1153" s="32" t="str">
        <f t="shared" si="51"/>
        <v/>
      </c>
      <c r="AI1153" s="32" t="str" cm="1">
        <f t="array" ref="AI1153">_xlfn.IFS(AJ1153="","",AJ1153="Yes",IF(ISNUMBER(U1153),IF(U1153&lt;1988,"Yes","No"),"No"),TRUE,"No")</f>
        <v>No</v>
      </c>
      <c r="AJ1153" s="32" t="str" cm="1">
        <f t="array" ref="AJ1153">_xlfn.IFS(AND(S1153="",T1153=""),"",
     OR(S1153="Lead",T1153="Lead"),"No",
     OR(S1153="Non-Lead Copper",T1153="Non-Lead Copper"),"Yes",
     TRUE,"No")</f>
        <v>No</v>
      </c>
      <c r="AK1153" s="32" t="str" cm="1">
        <f t="array" ref="AK1153">_xlfn.IFS(AND(S1153="",T1153=""),"",
     OR(S1153="Lead",T1153="Lead"),"Yes",
     TRUE,"No")</f>
        <v>No</v>
      </c>
    </row>
    <row r="1154" spans="1:37">
      <c r="A1154" s="28">
        <v>1152</v>
      </c>
      <c r="B1154" s="35"/>
      <c r="C1154" s="35"/>
      <c r="D1154" s="3"/>
      <c r="E1154" s="35"/>
      <c r="F1154" s="5" t="s">
        <v>68</v>
      </c>
      <c r="G1154" s="2"/>
      <c r="H1154" s="35"/>
      <c r="I1154" s="35"/>
      <c r="J1154" s="35"/>
      <c r="K1154" s="35"/>
      <c r="L1154" s="2"/>
      <c r="M1154" s="4"/>
      <c r="N1154" s="35"/>
      <c r="O1154" s="35"/>
      <c r="P1154" s="35"/>
      <c r="Q1154" s="35"/>
      <c r="R1154" s="5"/>
      <c r="S1154" s="2" t="s">
        <v>68</v>
      </c>
      <c r="T1154" s="2" t="s">
        <v>68</v>
      </c>
      <c r="U1154" s="36"/>
      <c r="V1154" s="30" t="str" cm="1">
        <f t="array" ref="V1154">_xlfn.IFS(
    D1154="","",
    AND(D1154="Single Family Residence",OR(X1154="Lead",S1154="Lead",T1154="Lead"),OR(Q1154="No",Q1154="Unknown",Q1154="")),"Tier 1",
    AND(D1154="Single Family Residence",OR(X1154="GRR",S1154="Galvanized",T1154="Galvanized",F1154="Lead"),OR(Q1154="No",Q1154="Unknown",Q1154="")),"Tier 3",
    AND(D1154="Single Family Residence",AI1154="Yes",OR(Q1154="No",Q1154="Unknown",Q1154="")),"Tier 4",
    AND(D1154&lt;&gt;"Single Family Residence",OR(X1154="Lead",AK1154="Yes"),OR(Q1154="No",Q1154="Unknown",Q1154="")),"Tier 2",
    OR(Q1154="No",Q1154="Unknown",Q1154=""),"Tier 5",
    Q1154="Yes","No Tier",
    TRUE,"")</f>
        <v/>
      </c>
      <c r="W1154" s="32" t="str">
        <f t="shared" si="50"/>
        <v>Unknown</v>
      </c>
      <c r="X1154" s="32" t="str" cm="1">
        <f t="array" ref="X1154">_xlfn.IFS(
    AND(G1154="",M1154=""), "",
    OR(G1154="Lead", G1154="Lead Lined Galvanized", M1154="Lead", M1154="Lead Lined Galvanized"), "Lead",
    AND(G1154="GRR", M1154="GRR"), "Non-Lead",
    OR(AND(G1154="GRR", M1154=""), AND(G1154="", M1154="GRR")), "Non-Lead",
    AND(G1154&lt;&gt;"GRR", G1154&lt;&gt;"", M1154="GRR", OR(I1154="Yes", I1154="Unknown", I1154="")), "GRR",
    AND(G1154&lt;&gt;"GRR", G1154&lt;&gt;"", M1154="GRR", I1154="No"), "Non-Lead",
    OR(G1154="Unknown", M1154="Unknown"), "Unknown",
    OR(NOT(OR(G1154="Lead", G1154="Lead Lined Galvanized", G1154="GRR", G1154="Unknown")),
       NOT(OR(M1154="Lead", M1154="Lead Lined Galvanized", M1154="GRR", M1154="Unknown"))), "Non-Lead",
    TRUE, ""
)</f>
        <v/>
      </c>
      <c r="Z1154" s="1" t="b">
        <v>0</v>
      </c>
      <c r="AG1154" s="32" t="str" cm="1">
        <f t="array" ref="AG1154">_xlfn.IFS(AH1154="","",AH1154="Yes",IF(ISNUMBER(U1154),IF(U1154&lt;1988,"Yes","No"),"No"),TRUE,"")</f>
        <v/>
      </c>
      <c r="AH1154" s="32" t="str">
        <f t="shared" si="51"/>
        <v/>
      </c>
      <c r="AI1154" s="32" t="str" cm="1">
        <f t="array" ref="AI1154">_xlfn.IFS(AJ1154="","",AJ1154="Yes",IF(ISNUMBER(U1154),IF(U1154&lt;1988,"Yes","No"),"No"),TRUE,"No")</f>
        <v>No</v>
      </c>
      <c r="AJ1154" s="32" t="str" cm="1">
        <f t="array" ref="AJ1154">_xlfn.IFS(AND(S1154="",T1154=""),"",
     OR(S1154="Lead",T1154="Lead"),"No",
     OR(S1154="Non-Lead Copper",T1154="Non-Lead Copper"),"Yes",
     TRUE,"No")</f>
        <v>No</v>
      </c>
      <c r="AK1154" s="32" t="str" cm="1">
        <f t="array" ref="AK1154">_xlfn.IFS(AND(S1154="",T1154=""),"",
     OR(S1154="Lead",T1154="Lead"),"Yes",
     TRUE,"No")</f>
        <v>No</v>
      </c>
    </row>
    <row r="1155" spans="1:37">
      <c r="A1155" s="28">
        <v>1153</v>
      </c>
      <c r="B1155" s="35"/>
      <c r="C1155" s="35"/>
      <c r="D1155" s="3"/>
      <c r="E1155" s="35"/>
      <c r="F1155" s="5" t="s">
        <v>68</v>
      </c>
      <c r="G1155" s="2"/>
      <c r="H1155" s="35"/>
      <c r="I1155" s="35"/>
      <c r="J1155" s="35"/>
      <c r="K1155" s="35"/>
      <c r="L1155" s="2"/>
      <c r="M1155" s="4"/>
      <c r="N1155" s="35"/>
      <c r="O1155" s="35"/>
      <c r="P1155" s="35"/>
      <c r="Q1155" s="35"/>
      <c r="R1155" s="5"/>
      <c r="S1155" s="2" t="s">
        <v>68</v>
      </c>
      <c r="T1155" s="2" t="s">
        <v>68</v>
      </c>
      <c r="U1155" s="36"/>
      <c r="V1155" s="30" t="str" cm="1">
        <f t="array" ref="V1155">_xlfn.IFS(
    D1155="","",
    AND(D1155="Single Family Residence",OR(X1155="Lead",S1155="Lead",T1155="Lead"),OR(Q1155="No",Q1155="Unknown",Q1155="")),"Tier 1",
    AND(D1155="Single Family Residence",OR(X1155="GRR",S1155="Galvanized",T1155="Galvanized",F1155="Lead"),OR(Q1155="No",Q1155="Unknown",Q1155="")),"Tier 3",
    AND(D1155="Single Family Residence",AI1155="Yes",OR(Q1155="No",Q1155="Unknown",Q1155="")),"Tier 4",
    AND(D1155&lt;&gt;"Single Family Residence",OR(X1155="Lead",AK1155="Yes"),OR(Q1155="No",Q1155="Unknown",Q1155="")),"Tier 2",
    OR(Q1155="No",Q1155="Unknown",Q1155=""),"Tier 5",
    Q1155="Yes","No Tier",
    TRUE,"")</f>
        <v/>
      </c>
      <c r="W1155" s="32" t="str">
        <f t="shared" si="50"/>
        <v>Unknown</v>
      </c>
      <c r="X1155" s="32" t="str" cm="1">
        <f t="array" ref="X1155">_xlfn.IFS(
    AND(G1155="",M1155=""), "",
    OR(G1155="Lead", G1155="Lead Lined Galvanized", M1155="Lead", M1155="Lead Lined Galvanized"), "Lead",
    AND(G1155="GRR", M1155="GRR"), "Non-Lead",
    OR(AND(G1155="GRR", M1155=""), AND(G1155="", M1155="GRR")), "Non-Lead",
    AND(G1155&lt;&gt;"GRR", G1155&lt;&gt;"", M1155="GRR", OR(I1155="Yes", I1155="Unknown", I1155="")), "GRR",
    AND(G1155&lt;&gt;"GRR", G1155&lt;&gt;"", M1155="GRR", I1155="No"), "Non-Lead",
    OR(G1155="Unknown", M1155="Unknown"), "Unknown",
    OR(NOT(OR(G1155="Lead", G1155="Lead Lined Galvanized", G1155="GRR", G1155="Unknown")),
       NOT(OR(M1155="Lead", M1155="Lead Lined Galvanized", M1155="GRR", M1155="Unknown"))), "Non-Lead",
    TRUE, ""
)</f>
        <v/>
      </c>
      <c r="Z1155" s="1" t="b">
        <v>0</v>
      </c>
      <c r="AG1155" s="32" t="str" cm="1">
        <f t="array" ref="AG1155">_xlfn.IFS(AH1155="","",AH1155="Yes",IF(ISNUMBER(U1155),IF(U1155&lt;1988,"Yes","No"),"No"),TRUE,"")</f>
        <v/>
      </c>
      <c r="AH1155" s="32" t="str">
        <f t="shared" si="51"/>
        <v/>
      </c>
      <c r="AI1155" s="32" t="str" cm="1">
        <f t="array" ref="AI1155">_xlfn.IFS(AJ1155="","",AJ1155="Yes",IF(ISNUMBER(U1155),IF(U1155&lt;1988,"Yes","No"),"No"),TRUE,"No")</f>
        <v>No</v>
      </c>
      <c r="AJ1155" s="32" t="str" cm="1">
        <f t="array" ref="AJ1155">_xlfn.IFS(AND(S1155="",T1155=""),"",
     OR(S1155="Lead",T1155="Lead"),"No",
     OR(S1155="Non-Lead Copper",T1155="Non-Lead Copper"),"Yes",
     TRUE,"No")</f>
        <v>No</v>
      </c>
      <c r="AK1155" s="32" t="str" cm="1">
        <f t="array" ref="AK1155">_xlfn.IFS(AND(S1155="",T1155=""),"",
     OR(S1155="Lead",T1155="Lead"),"Yes",
     TRUE,"No")</f>
        <v>No</v>
      </c>
    </row>
    <row r="1156" spans="1:37">
      <c r="A1156" s="28">
        <v>1154</v>
      </c>
      <c r="B1156" s="35"/>
      <c r="C1156" s="35"/>
      <c r="D1156" s="3"/>
      <c r="E1156" s="35"/>
      <c r="F1156" s="5" t="s">
        <v>68</v>
      </c>
      <c r="G1156" s="2"/>
      <c r="H1156" s="35"/>
      <c r="I1156" s="35"/>
      <c r="J1156" s="35"/>
      <c r="K1156" s="35"/>
      <c r="L1156" s="2"/>
      <c r="M1156" s="4"/>
      <c r="N1156" s="35"/>
      <c r="O1156" s="35"/>
      <c r="P1156" s="35"/>
      <c r="Q1156" s="35"/>
      <c r="R1156" s="5"/>
      <c r="S1156" s="2" t="s">
        <v>68</v>
      </c>
      <c r="T1156" s="2" t="s">
        <v>68</v>
      </c>
      <c r="U1156" s="36"/>
      <c r="V1156" s="30" t="str" cm="1">
        <f t="array" ref="V1156">_xlfn.IFS(
    D1156="","",
    AND(D1156="Single Family Residence",OR(X1156="Lead",S1156="Lead",T1156="Lead"),OR(Q1156="No",Q1156="Unknown",Q1156="")),"Tier 1",
    AND(D1156="Single Family Residence",OR(X1156="GRR",S1156="Galvanized",T1156="Galvanized",F1156="Lead"),OR(Q1156="No",Q1156="Unknown",Q1156="")),"Tier 3",
    AND(D1156="Single Family Residence",AI1156="Yes",OR(Q1156="No",Q1156="Unknown",Q1156="")),"Tier 4",
    AND(D1156&lt;&gt;"Single Family Residence",OR(X1156="Lead",AK1156="Yes"),OR(Q1156="No",Q1156="Unknown",Q1156="")),"Tier 2",
    OR(Q1156="No",Q1156="Unknown",Q1156=""),"Tier 5",
    Q1156="Yes","No Tier",
    TRUE,"")</f>
        <v/>
      </c>
      <c r="W1156" s="32" t="str">
        <f t="shared" ref="W1156:W1219" si="52">IF(F1156="","",IF(F1156="Lead","Yes",IF(F1156="Non-Lead","No",IF(F1156="Unknown","Unknown",IF(F1156="No Connector","No","")))))</f>
        <v>Unknown</v>
      </c>
      <c r="X1156" s="32" t="str" cm="1">
        <f t="array" ref="X1156">_xlfn.IFS(
    AND(G1156="",M1156=""), "",
    OR(G1156="Lead", G1156="Lead Lined Galvanized", M1156="Lead", M1156="Lead Lined Galvanized"), "Lead",
    AND(G1156="GRR", M1156="GRR"), "Non-Lead",
    OR(AND(G1156="GRR", M1156=""), AND(G1156="", M1156="GRR")), "Non-Lead",
    AND(G1156&lt;&gt;"GRR", G1156&lt;&gt;"", M1156="GRR", OR(I1156="Yes", I1156="Unknown", I1156="")), "GRR",
    AND(G1156&lt;&gt;"GRR", G1156&lt;&gt;"", M1156="GRR", I1156="No"), "Non-Lead",
    OR(G1156="Unknown", M1156="Unknown"), "Unknown",
    OR(NOT(OR(G1156="Lead", G1156="Lead Lined Galvanized", G1156="GRR", G1156="Unknown")),
       NOT(OR(M1156="Lead", M1156="Lead Lined Galvanized", M1156="GRR", M1156="Unknown"))), "Non-Lead",
    TRUE, ""
)</f>
        <v/>
      </c>
      <c r="Z1156" s="1" t="b">
        <v>0</v>
      </c>
      <c r="AG1156" s="32" t="str" cm="1">
        <f t="array" ref="AG1156">_xlfn.IFS(AH1156="","",AH1156="Yes",IF(ISNUMBER(U1156),IF(U1156&lt;1988,"Yes","No"),"No"),TRUE,"")</f>
        <v/>
      </c>
      <c r="AH1156" s="32" t="str">
        <f t="shared" ref="AH1156:AH1219" si="53">IF(X1156="","",IF(X1156="Non-Lead",IF(OR(G1156="Non-Lead Copper",M1157="Non-Lead Copper"),"Yes","No"),"No"))</f>
        <v/>
      </c>
      <c r="AI1156" s="32" t="str" cm="1">
        <f t="array" ref="AI1156">_xlfn.IFS(AJ1156="","",AJ1156="Yes",IF(ISNUMBER(U1156),IF(U1156&lt;1988,"Yes","No"),"No"),TRUE,"No")</f>
        <v>No</v>
      </c>
      <c r="AJ1156" s="32" t="str" cm="1">
        <f t="array" ref="AJ1156">_xlfn.IFS(AND(S1156="",T1156=""),"",
     OR(S1156="Lead",T1156="Lead"),"No",
     OR(S1156="Non-Lead Copper",T1156="Non-Lead Copper"),"Yes",
     TRUE,"No")</f>
        <v>No</v>
      </c>
      <c r="AK1156" s="32" t="str" cm="1">
        <f t="array" ref="AK1156">_xlfn.IFS(AND(S1156="",T1156=""),"",
     OR(S1156="Lead",T1156="Lead"),"Yes",
     TRUE,"No")</f>
        <v>No</v>
      </c>
    </row>
    <row r="1157" spans="1:37">
      <c r="A1157" s="28">
        <v>1155</v>
      </c>
      <c r="B1157" s="35"/>
      <c r="C1157" s="35"/>
      <c r="D1157" s="3"/>
      <c r="E1157" s="35"/>
      <c r="F1157" s="5" t="s">
        <v>68</v>
      </c>
      <c r="G1157" s="2"/>
      <c r="H1157" s="35"/>
      <c r="I1157" s="35"/>
      <c r="J1157" s="35"/>
      <c r="K1157" s="35"/>
      <c r="L1157" s="2"/>
      <c r="M1157" s="4"/>
      <c r="N1157" s="35"/>
      <c r="O1157" s="35"/>
      <c r="P1157" s="35"/>
      <c r="Q1157" s="35"/>
      <c r="R1157" s="5"/>
      <c r="S1157" s="2" t="s">
        <v>68</v>
      </c>
      <c r="T1157" s="2" t="s">
        <v>68</v>
      </c>
      <c r="U1157" s="36"/>
      <c r="V1157" s="30" t="str" cm="1">
        <f t="array" ref="V1157">_xlfn.IFS(
    D1157="","",
    AND(D1157="Single Family Residence",OR(X1157="Lead",S1157="Lead",T1157="Lead"),OR(Q1157="No",Q1157="Unknown",Q1157="")),"Tier 1",
    AND(D1157="Single Family Residence",OR(X1157="GRR",S1157="Galvanized",T1157="Galvanized",F1157="Lead"),OR(Q1157="No",Q1157="Unknown",Q1157="")),"Tier 3",
    AND(D1157="Single Family Residence",AI1157="Yes",OR(Q1157="No",Q1157="Unknown",Q1157="")),"Tier 4",
    AND(D1157&lt;&gt;"Single Family Residence",OR(X1157="Lead",AK1157="Yes"),OR(Q1157="No",Q1157="Unknown",Q1157="")),"Tier 2",
    OR(Q1157="No",Q1157="Unknown",Q1157=""),"Tier 5",
    Q1157="Yes","No Tier",
    TRUE,"")</f>
        <v/>
      </c>
      <c r="W1157" s="32" t="str">
        <f t="shared" si="52"/>
        <v>Unknown</v>
      </c>
      <c r="X1157" s="32" t="str" cm="1">
        <f t="array" ref="X1157">_xlfn.IFS(
    AND(G1157="",M1157=""), "",
    OR(G1157="Lead", G1157="Lead Lined Galvanized", M1157="Lead", M1157="Lead Lined Galvanized"), "Lead",
    AND(G1157="GRR", M1157="GRR"), "Non-Lead",
    OR(AND(G1157="GRR", M1157=""), AND(G1157="", M1157="GRR")), "Non-Lead",
    AND(G1157&lt;&gt;"GRR", G1157&lt;&gt;"", M1157="GRR", OR(I1157="Yes", I1157="Unknown", I1157="")), "GRR",
    AND(G1157&lt;&gt;"GRR", G1157&lt;&gt;"", M1157="GRR", I1157="No"), "Non-Lead",
    OR(G1157="Unknown", M1157="Unknown"), "Unknown",
    OR(NOT(OR(G1157="Lead", G1157="Lead Lined Galvanized", G1157="GRR", G1157="Unknown")),
       NOT(OR(M1157="Lead", M1157="Lead Lined Galvanized", M1157="GRR", M1157="Unknown"))), "Non-Lead",
    TRUE, ""
)</f>
        <v/>
      </c>
      <c r="Z1157" s="1" t="b">
        <v>0</v>
      </c>
      <c r="AG1157" s="32" t="str" cm="1">
        <f t="array" ref="AG1157">_xlfn.IFS(AH1157="","",AH1157="Yes",IF(ISNUMBER(U1157),IF(U1157&lt;1988,"Yes","No"),"No"),TRUE,"")</f>
        <v/>
      </c>
      <c r="AH1157" s="32" t="str">
        <f t="shared" si="53"/>
        <v/>
      </c>
      <c r="AI1157" s="32" t="str" cm="1">
        <f t="array" ref="AI1157">_xlfn.IFS(AJ1157="","",AJ1157="Yes",IF(ISNUMBER(U1157),IF(U1157&lt;1988,"Yes","No"),"No"),TRUE,"No")</f>
        <v>No</v>
      </c>
      <c r="AJ1157" s="32" t="str" cm="1">
        <f t="array" ref="AJ1157">_xlfn.IFS(AND(S1157="",T1157=""),"",
     OR(S1157="Lead",T1157="Lead"),"No",
     OR(S1157="Non-Lead Copper",T1157="Non-Lead Copper"),"Yes",
     TRUE,"No")</f>
        <v>No</v>
      </c>
      <c r="AK1157" s="32" t="str" cm="1">
        <f t="array" ref="AK1157">_xlfn.IFS(AND(S1157="",T1157=""),"",
     OR(S1157="Lead",T1157="Lead"),"Yes",
     TRUE,"No")</f>
        <v>No</v>
      </c>
    </row>
    <row r="1158" spans="1:37">
      <c r="A1158" s="28">
        <v>1156</v>
      </c>
      <c r="B1158" s="35"/>
      <c r="C1158" s="35"/>
      <c r="D1158" s="3"/>
      <c r="E1158" s="35"/>
      <c r="F1158" s="5" t="s">
        <v>68</v>
      </c>
      <c r="G1158" s="2"/>
      <c r="H1158" s="35"/>
      <c r="I1158" s="35"/>
      <c r="J1158" s="35"/>
      <c r="K1158" s="35"/>
      <c r="L1158" s="2"/>
      <c r="M1158" s="4"/>
      <c r="N1158" s="35"/>
      <c r="O1158" s="35"/>
      <c r="P1158" s="35"/>
      <c r="Q1158" s="35"/>
      <c r="R1158" s="5"/>
      <c r="S1158" s="2" t="s">
        <v>68</v>
      </c>
      <c r="T1158" s="2" t="s">
        <v>68</v>
      </c>
      <c r="U1158" s="36"/>
      <c r="V1158" s="30" t="str" cm="1">
        <f t="array" ref="V1158">_xlfn.IFS(
    D1158="","",
    AND(D1158="Single Family Residence",OR(X1158="Lead",S1158="Lead",T1158="Lead"),OR(Q1158="No",Q1158="Unknown",Q1158="")),"Tier 1",
    AND(D1158="Single Family Residence",OR(X1158="GRR",S1158="Galvanized",T1158="Galvanized",F1158="Lead"),OR(Q1158="No",Q1158="Unknown",Q1158="")),"Tier 3",
    AND(D1158="Single Family Residence",AI1158="Yes",OR(Q1158="No",Q1158="Unknown",Q1158="")),"Tier 4",
    AND(D1158&lt;&gt;"Single Family Residence",OR(X1158="Lead",AK1158="Yes"),OR(Q1158="No",Q1158="Unknown",Q1158="")),"Tier 2",
    OR(Q1158="No",Q1158="Unknown",Q1158=""),"Tier 5",
    Q1158="Yes","No Tier",
    TRUE,"")</f>
        <v/>
      </c>
      <c r="W1158" s="32" t="str">
        <f t="shared" si="52"/>
        <v>Unknown</v>
      </c>
      <c r="X1158" s="32" t="str" cm="1">
        <f t="array" ref="X1158">_xlfn.IFS(
    AND(G1158="",M1158=""), "",
    OR(G1158="Lead", G1158="Lead Lined Galvanized", M1158="Lead", M1158="Lead Lined Galvanized"), "Lead",
    AND(G1158="GRR", M1158="GRR"), "Non-Lead",
    OR(AND(G1158="GRR", M1158=""), AND(G1158="", M1158="GRR")), "Non-Lead",
    AND(G1158&lt;&gt;"GRR", G1158&lt;&gt;"", M1158="GRR", OR(I1158="Yes", I1158="Unknown", I1158="")), "GRR",
    AND(G1158&lt;&gt;"GRR", G1158&lt;&gt;"", M1158="GRR", I1158="No"), "Non-Lead",
    OR(G1158="Unknown", M1158="Unknown"), "Unknown",
    OR(NOT(OR(G1158="Lead", G1158="Lead Lined Galvanized", G1158="GRR", G1158="Unknown")),
       NOT(OR(M1158="Lead", M1158="Lead Lined Galvanized", M1158="GRR", M1158="Unknown"))), "Non-Lead",
    TRUE, ""
)</f>
        <v/>
      </c>
      <c r="Z1158" s="1" t="b">
        <v>0</v>
      </c>
      <c r="AG1158" s="32" t="str" cm="1">
        <f t="array" ref="AG1158">_xlfn.IFS(AH1158="","",AH1158="Yes",IF(ISNUMBER(U1158),IF(U1158&lt;1988,"Yes","No"),"No"),TRUE,"")</f>
        <v/>
      </c>
      <c r="AH1158" s="32" t="str">
        <f t="shared" si="53"/>
        <v/>
      </c>
      <c r="AI1158" s="32" t="str" cm="1">
        <f t="array" ref="AI1158">_xlfn.IFS(AJ1158="","",AJ1158="Yes",IF(ISNUMBER(U1158),IF(U1158&lt;1988,"Yes","No"),"No"),TRUE,"No")</f>
        <v>No</v>
      </c>
      <c r="AJ1158" s="32" t="str" cm="1">
        <f t="array" ref="AJ1158">_xlfn.IFS(AND(S1158="",T1158=""),"",
     OR(S1158="Lead",T1158="Lead"),"No",
     OR(S1158="Non-Lead Copper",T1158="Non-Lead Copper"),"Yes",
     TRUE,"No")</f>
        <v>No</v>
      </c>
      <c r="AK1158" s="32" t="str" cm="1">
        <f t="array" ref="AK1158">_xlfn.IFS(AND(S1158="",T1158=""),"",
     OR(S1158="Lead",T1158="Lead"),"Yes",
     TRUE,"No")</f>
        <v>No</v>
      </c>
    </row>
    <row r="1159" spans="1:37">
      <c r="A1159" s="28">
        <v>1157</v>
      </c>
      <c r="B1159" s="35"/>
      <c r="C1159" s="35"/>
      <c r="D1159" s="3"/>
      <c r="E1159" s="35"/>
      <c r="F1159" s="5" t="s">
        <v>68</v>
      </c>
      <c r="G1159" s="2"/>
      <c r="H1159" s="35"/>
      <c r="I1159" s="35"/>
      <c r="J1159" s="35"/>
      <c r="K1159" s="35"/>
      <c r="L1159" s="2"/>
      <c r="M1159" s="4"/>
      <c r="N1159" s="35"/>
      <c r="O1159" s="35"/>
      <c r="P1159" s="35"/>
      <c r="Q1159" s="35"/>
      <c r="R1159" s="5"/>
      <c r="S1159" s="2" t="s">
        <v>68</v>
      </c>
      <c r="T1159" s="2" t="s">
        <v>68</v>
      </c>
      <c r="U1159" s="36"/>
      <c r="V1159" s="30" t="str" cm="1">
        <f t="array" ref="V1159">_xlfn.IFS(
    D1159="","",
    AND(D1159="Single Family Residence",OR(X1159="Lead",S1159="Lead",T1159="Lead"),OR(Q1159="No",Q1159="Unknown",Q1159="")),"Tier 1",
    AND(D1159="Single Family Residence",OR(X1159="GRR",S1159="Galvanized",T1159="Galvanized",F1159="Lead"),OR(Q1159="No",Q1159="Unknown",Q1159="")),"Tier 3",
    AND(D1159="Single Family Residence",AI1159="Yes",OR(Q1159="No",Q1159="Unknown",Q1159="")),"Tier 4",
    AND(D1159&lt;&gt;"Single Family Residence",OR(X1159="Lead",AK1159="Yes"),OR(Q1159="No",Q1159="Unknown",Q1159="")),"Tier 2",
    OR(Q1159="No",Q1159="Unknown",Q1159=""),"Tier 5",
    Q1159="Yes","No Tier",
    TRUE,"")</f>
        <v/>
      </c>
      <c r="W1159" s="32" t="str">
        <f t="shared" si="52"/>
        <v>Unknown</v>
      </c>
      <c r="X1159" s="32" t="str" cm="1">
        <f t="array" ref="X1159">_xlfn.IFS(
    AND(G1159="",M1159=""), "",
    OR(G1159="Lead", G1159="Lead Lined Galvanized", M1159="Lead", M1159="Lead Lined Galvanized"), "Lead",
    AND(G1159="GRR", M1159="GRR"), "Non-Lead",
    OR(AND(G1159="GRR", M1159=""), AND(G1159="", M1159="GRR")), "Non-Lead",
    AND(G1159&lt;&gt;"GRR", G1159&lt;&gt;"", M1159="GRR", OR(I1159="Yes", I1159="Unknown", I1159="")), "GRR",
    AND(G1159&lt;&gt;"GRR", G1159&lt;&gt;"", M1159="GRR", I1159="No"), "Non-Lead",
    OR(G1159="Unknown", M1159="Unknown"), "Unknown",
    OR(NOT(OR(G1159="Lead", G1159="Lead Lined Galvanized", G1159="GRR", G1159="Unknown")),
       NOT(OR(M1159="Lead", M1159="Lead Lined Galvanized", M1159="GRR", M1159="Unknown"))), "Non-Lead",
    TRUE, ""
)</f>
        <v/>
      </c>
      <c r="Z1159" s="1" t="b">
        <v>0</v>
      </c>
      <c r="AG1159" s="32" t="str" cm="1">
        <f t="array" ref="AG1159">_xlfn.IFS(AH1159="","",AH1159="Yes",IF(ISNUMBER(U1159),IF(U1159&lt;1988,"Yes","No"),"No"),TRUE,"")</f>
        <v/>
      </c>
      <c r="AH1159" s="32" t="str">
        <f t="shared" si="53"/>
        <v/>
      </c>
      <c r="AI1159" s="32" t="str" cm="1">
        <f t="array" ref="AI1159">_xlfn.IFS(AJ1159="","",AJ1159="Yes",IF(ISNUMBER(U1159),IF(U1159&lt;1988,"Yes","No"),"No"),TRUE,"No")</f>
        <v>No</v>
      </c>
      <c r="AJ1159" s="32" t="str" cm="1">
        <f t="array" ref="AJ1159">_xlfn.IFS(AND(S1159="",T1159=""),"",
     OR(S1159="Lead",T1159="Lead"),"No",
     OR(S1159="Non-Lead Copper",T1159="Non-Lead Copper"),"Yes",
     TRUE,"No")</f>
        <v>No</v>
      </c>
      <c r="AK1159" s="32" t="str" cm="1">
        <f t="array" ref="AK1159">_xlfn.IFS(AND(S1159="",T1159=""),"",
     OR(S1159="Lead",T1159="Lead"),"Yes",
     TRUE,"No")</f>
        <v>No</v>
      </c>
    </row>
    <row r="1160" spans="1:37">
      <c r="A1160" s="28">
        <v>1158</v>
      </c>
      <c r="B1160" s="35"/>
      <c r="C1160" s="35"/>
      <c r="D1160" s="3"/>
      <c r="E1160" s="35"/>
      <c r="F1160" s="5" t="s">
        <v>68</v>
      </c>
      <c r="G1160" s="2"/>
      <c r="H1160" s="35"/>
      <c r="I1160" s="35"/>
      <c r="J1160" s="35"/>
      <c r="K1160" s="35"/>
      <c r="L1160" s="2"/>
      <c r="M1160" s="4"/>
      <c r="N1160" s="35"/>
      <c r="O1160" s="35"/>
      <c r="P1160" s="35"/>
      <c r="Q1160" s="35"/>
      <c r="R1160" s="5"/>
      <c r="S1160" s="2" t="s">
        <v>68</v>
      </c>
      <c r="T1160" s="2" t="s">
        <v>68</v>
      </c>
      <c r="U1160" s="36"/>
      <c r="V1160" s="30" t="str" cm="1">
        <f t="array" ref="V1160">_xlfn.IFS(
    D1160="","",
    AND(D1160="Single Family Residence",OR(X1160="Lead",S1160="Lead",T1160="Lead"),OR(Q1160="No",Q1160="Unknown",Q1160="")),"Tier 1",
    AND(D1160="Single Family Residence",OR(X1160="GRR",S1160="Galvanized",T1160="Galvanized",F1160="Lead"),OR(Q1160="No",Q1160="Unknown",Q1160="")),"Tier 3",
    AND(D1160="Single Family Residence",AI1160="Yes",OR(Q1160="No",Q1160="Unknown",Q1160="")),"Tier 4",
    AND(D1160&lt;&gt;"Single Family Residence",OR(X1160="Lead",AK1160="Yes"),OR(Q1160="No",Q1160="Unknown",Q1160="")),"Tier 2",
    OR(Q1160="No",Q1160="Unknown",Q1160=""),"Tier 5",
    Q1160="Yes","No Tier",
    TRUE,"")</f>
        <v/>
      </c>
      <c r="W1160" s="32" t="str">
        <f t="shared" si="52"/>
        <v>Unknown</v>
      </c>
      <c r="X1160" s="32" t="str" cm="1">
        <f t="array" ref="X1160">_xlfn.IFS(
    AND(G1160="",M1160=""), "",
    OR(G1160="Lead", G1160="Lead Lined Galvanized", M1160="Lead", M1160="Lead Lined Galvanized"), "Lead",
    AND(G1160="GRR", M1160="GRR"), "Non-Lead",
    OR(AND(G1160="GRR", M1160=""), AND(G1160="", M1160="GRR")), "Non-Lead",
    AND(G1160&lt;&gt;"GRR", G1160&lt;&gt;"", M1160="GRR", OR(I1160="Yes", I1160="Unknown", I1160="")), "GRR",
    AND(G1160&lt;&gt;"GRR", G1160&lt;&gt;"", M1160="GRR", I1160="No"), "Non-Lead",
    OR(G1160="Unknown", M1160="Unknown"), "Unknown",
    OR(NOT(OR(G1160="Lead", G1160="Lead Lined Galvanized", G1160="GRR", G1160="Unknown")),
       NOT(OR(M1160="Lead", M1160="Lead Lined Galvanized", M1160="GRR", M1160="Unknown"))), "Non-Lead",
    TRUE, ""
)</f>
        <v/>
      </c>
      <c r="Z1160" s="1" t="b">
        <v>0</v>
      </c>
      <c r="AG1160" s="32" t="str" cm="1">
        <f t="array" ref="AG1160">_xlfn.IFS(AH1160="","",AH1160="Yes",IF(ISNUMBER(U1160),IF(U1160&lt;1988,"Yes","No"),"No"),TRUE,"")</f>
        <v/>
      </c>
      <c r="AH1160" s="32" t="str">
        <f t="shared" si="53"/>
        <v/>
      </c>
      <c r="AI1160" s="32" t="str" cm="1">
        <f t="array" ref="AI1160">_xlfn.IFS(AJ1160="","",AJ1160="Yes",IF(ISNUMBER(U1160),IF(U1160&lt;1988,"Yes","No"),"No"),TRUE,"No")</f>
        <v>No</v>
      </c>
      <c r="AJ1160" s="32" t="str" cm="1">
        <f t="array" ref="AJ1160">_xlfn.IFS(AND(S1160="",T1160=""),"",
     OR(S1160="Lead",T1160="Lead"),"No",
     OR(S1160="Non-Lead Copper",T1160="Non-Lead Copper"),"Yes",
     TRUE,"No")</f>
        <v>No</v>
      </c>
      <c r="AK1160" s="32" t="str" cm="1">
        <f t="array" ref="AK1160">_xlfn.IFS(AND(S1160="",T1160=""),"",
     OR(S1160="Lead",T1160="Lead"),"Yes",
     TRUE,"No")</f>
        <v>No</v>
      </c>
    </row>
    <row r="1161" spans="1:37">
      <c r="A1161" s="28">
        <v>1159</v>
      </c>
      <c r="B1161" s="35"/>
      <c r="C1161" s="35"/>
      <c r="D1161" s="3"/>
      <c r="E1161" s="35"/>
      <c r="F1161" s="5" t="s">
        <v>68</v>
      </c>
      <c r="G1161" s="2"/>
      <c r="H1161" s="35"/>
      <c r="I1161" s="35"/>
      <c r="J1161" s="35"/>
      <c r="K1161" s="35"/>
      <c r="L1161" s="2"/>
      <c r="M1161" s="4"/>
      <c r="N1161" s="35"/>
      <c r="O1161" s="35"/>
      <c r="P1161" s="35"/>
      <c r="Q1161" s="35"/>
      <c r="R1161" s="5"/>
      <c r="S1161" s="2" t="s">
        <v>68</v>
      </c>
      <c r="T1161" s="2" t="s">
        <v>68</v>
      </c>
      <c r="U1161" s="36"/>
      <c r="V1161" s="30" t="str" cm="1">
        <f t="array" ref="V1161">_xlfn.IFS(
    D1161="","",
    AND(D1161="Single Family Residence",OR(X1161="Lead",S1161="Lead",T1161="Lead"),OR(Q1161="No",Q1161="Unknown",Q1161="")),"Tier 1",
    AND(D1161="Single Family Residence",OR(X1161="GRR",S1161="Galvanized",T1161="Galvanized",F1161="Lead"),OR(Q1161="No",Q1161="Unknown",Q1161="")),"Tier 3",
    AND(D1161="Single Family Residence",AI1161="Yes",OR(Q1161="No",Q1161="Unknown",Q1161="")),"Tier 4",
    AND(D1161&lt;&gt;"Single Family Residence",OR(X1161="Lead",AK1161="Yes"),OR(Q1161="No",Q1161="Unknown",Q1161="")),"Tier 2",
    OR(Q1161="No",Q1161="Unknown",Q1161=""),"Tier 5",
    Q1161="Yes","No Tier",
    TRUE,"")</f>
        <v/>
      </c>
      <c r="W1161" s="32" t="str">
        <f t="shared" si="52"/>
        <v>Unknown</v>
      </c>
      <c r="X1161" s="32" t="str" cm="1">
        <f t="array" ref="X1161">_xlfn.IFS(
    AND(G1161="",M1161=""), "",
    OR(G1161="Lead", G1161="Lead Lined Galvanized", M1161="Lead", M1161="Lead Lined Galvanized"), "Lead",
    AND(G1161="GRR", M1161="GRR"), "Non-Lead",
    OR(AND(G1161="GRR", M1161=""), AND(G1161="", M1161="GRR")), "Non-Lead",
    AND(G1161&lt;&gt;"GRR", G1161&lt;&gt;"", M1161="GRR", OR(I1161="Yes", I1161="Unknown", I1161="")), "GRR",
    AND(G1161&lt;&gt;"GRR", G1161&lt;&gt;"", M1161="GRR", I1161="No"), "Non-Lead",
    OR(G1161="Unknown", M1161="Unknown"), "Unknown",
    OR(NOT(OR(G1161="Lead", G1161="Lead Lined Galvanized", G1161="GRR", G1161="Unknown")),
       NOT(OR(M1161="Lead", M1161="Lead Lined Galvanized", M1161="GRR", M1161="Unknown"))), "Non-Lead",
    TRUE, ""
)</f>
        <v/>
      </c>
      <c r="Z1161" s="1" t="b">
        <v>0</v>
      </c>
      <c r="AG1161" s="32" t="str" cm="1">
        <f t="array" ref="AG1161">_xlfn.IFS(AH1161="","",AH1161="Yes",IF(ISNUMBER(U1161),IF(U1161&lt;1988,"Yes","No"),"No"),TRUE,"")</f>
        <v/>
      </c>
      <c r="AH1161" s="32" t="str">
        <f t="shared" si="53"/>
        <v/>
      </c>
      <c r="AI1161" s="32" t="str" cm="1">
        <f t="array" ref="AI1161">_xlfn.IFS(AJ1161="","",AJ1161="Yes",IF(ISNUMBER(U1161),IF(U1161&lt;1988,"Yes","No"),"No"),TRUE,"No")</f>
        <v>No</v>
      </c>
      <c r="AJ1161" s="32" t="str" cm="1">
        <f t="array" ref="AJ1161">_xlfn.IFS(AND(S1161="",T1161=""),"",
     OR(S1161="Lead",T1161="Lead"),"No",
     OR(S1161="Non-Lead Copper",T1161="Non-Lead Copper"),"Yes",
     TRUE,"No")</f>
        <v>No</v>
      </c>
      <c r="AK1161" s="32" t="str" cm="1">
        <f t="array" ref="AK1161">_xlfn.IFS(AND(S1161="",T1161=""),"",
     OR(S1161="Lead",T1161="Lead"),"Yes",
     TRUE,"No")</f>
        <v>No</v>
      </c>
    </row>
    <row r="1162" spans="1:37">
      <c r="A1162" s="28">
        <v>1160</v>
      </c>
      <c r="B1162" s="35"/>
      <c r="C1162" s="35"/>
      <c r="D1162" s="3"/>
      <c r="E1162" s="35"/>
      <c r="F1162" s="5" t="s">
        <v>68</v>
      </c>
      <c r="G1162" s="2"/>
      <c r="H1162" s="35"/>
      <c r="I1162" s="35"/>
      <c r="J1162" s="35"/>
      <c r="K1162" s="35"/>
      <c r="L1162" s="2"/>
      <c r="M1162" s="4"/>
      <c r="N1162" s="35"/>
      <c r="O1162" s="35"/>
      <c r="P1162" s="35"/>
      <c r="Q1162" s="35"/>
      <c r="R1162" s="5"/>
      <c r="S1162" s="2" t="s">
        <v>68</v>
      </c>
      <c r="T1162" s="2" t="s">
        <v>68</v>
      </c>
      <c r="U1162" s="36"/>
      <c r="V1162" s="30" t="str" cm="1">
        <f t="array" ref="V1162">_xlfn.IFS(
    D1162="","",
    AND(D1162="Single Family Residence",OR(X1162="Lead",S1162="Lead",T1162="Lead"),OR(Q1162="No",Q1162="Unknown",Q1162="")),"Tier 1",
    AND(D1162="Single Family Residence",OR(X1162="GRR",S1162="Galvanized",T1162="Galvanized",F1162="Lead"),OR(Q1162="No",Q1162="Unknown",Q1162="")),"Tier 3",
    AND(D1162="Single Family Residence",AI1162="Yes",OR(Q1162="No",Q1162="Unknown",Q1162="")),"Tier 4",
    AND(D1162&lt;&gt;"Single Family Residence",OR(X1162="Lead",AK1162="Yes"),OR(Q1162="No",Q1162="Unknown",Q1162="")),"Tier 2",
    OR(Q1162="No",Q1162="Unknown",Q1162=""),"Tier 5",
    Q1162="Yes","No Tier",
    TRUE,"")</f>
        <v/>
      </c>
      <c r="W1162" s="32" t="str">
        <f t="shared" si="52"/>
        <v>Unknown</v>
      </c>
      <c r="X1162" s="32" t="str" cm="1">
        <f t="array" ref="X1162">_xlfn.IFS(
    AND(G1162="",M1162=""), "",
    OR(G1162="Lead", G1162="Lead Lined Galvanized", M1162="Lead", M1162="Lead Lined Galvanized"), "Lead",
    AND(G1162="GRR", M1162="GRR"), "Non-Lead",
    OR(AND(G1162="GRR", M1162=""), AND(G1162="", M1162="GRR")), "Non-Lead",
    AND(G1162&lt;&gt;"GRR", G1162&lt;&gt;"", M1162="GRR", OR(I1162="Yes", I1162="Unknown", I1162="")), "GRR",
    AND(G1162&lt;&gt;"GRR", G1162&lt;&gt;"", M1162="GRR", I1162="No"), "Non-Lead",
    OR(G1162="Unknown", M1162="Unknown"), "Unknown",
    OR(NOT(OR(G1162="Lead", G1162="Lead Lined Galvanized", G1162="GRR", G1162="Unknown")),
       NOT(OR(M1162="Lead", M1162="Lead Lined Galvanized", M1162="GRR", M1162="Unknown"))), "Non-Lead",
    TRUE, ""
)</f>
        <v/>
      </c>
      <c r="Z1162" s="1" t="b">
        <v>0</v>
      </c>
      <c r="AG1162" s="32" t="str" cm="1">
        <f t="array" ref="AG1162">_xlfn.IFS(AH1162="","",AH1162="Yes",IF(ISNUMBER(U1162),IF(U1162&lt;1988,"Yes","No"),"No"),TRUE,"")</f>
        <v/>
      </c>
      <c r="AH1162" s="32" t="str">
        <f t="shared" si="53"/>
        <v/>
      </c>
      <c r="AI1162" s="32" t="str" cm="1">
        <f t="array" ref="AI1162">_xlfn.IFS(AJ1162="","",AJ1162="Yes",IF(ISNUMBER(U1162),IF(U1162&lt;1988,"Yes","No"),"No"),TRUE,"No")</f>
        <v>No</v>
      </c>
      <c r="AJ1162" s="32" t="str" cm="1">
        <f t="array" ref="AJ1162">_xlfn.IFS(AND(S1162="",T1162=""),"",
     OR(S1162="Lead",T1162="Lead"),"No",
     OR(S1162="Non-Lead Copper",T1162="Non-Lead Copper"),"Yes",
     TRUE,"No")</f>
        <v>No</v>
      </c>
      <c r="AK1162" s="32" t="str" cm="1">
        <f t="array" ref="AK1162">_xlfn.IFS(AND(S1162="",T1162=""),"",
     OR(S1162="Lead",T1162="Lead"),"Yes",
     TRUE,"No")</f>
        <v>No</v>
      </c>
    </row>
    <row r="1163" spans="1:37">
      <c r="A1163" s="28">
        <v>1161</v>
      </c>
      <c r="B1163" s="35"/>
      <c r="C1163" s="35"/>
      <c r="D1163" s="3"/>
      <c r="E1163" s="35"/>
      <c r="F1163" s="5" t="s">
        <v>68</v>
      </c>
      <c r="G1163" s="2"/>
      <c r="H1163" s="35"/>
      <c r="I1163" s="35"/>
      <c r="J1163" s="35"/>
      <c r="K1163" s="35"/>
      <c r="L1163" s="2"/>
      <c r="M1163" s="4"/>
      <c r="N1163" s="35"/>
      <c r="O1163" s="35"/>
      <c r="P1163" s="35"/>
      <c r="Q1163" s="35"/>
      <c r="R1163" s="5"/>
      <c r="S1163" s="2" t="s">
        <v>68</v>
      </c>
      <c r="T1163" s="2" t="s">
        <v>68</v>
      </c>
      <c r="U1163" s="36"/>
      <c r="V1163" s="30" t="str" cm="1">
        <f t="array" ref="V1163">_xlfn.IFS(
    D1163="","",
    AND(D1163="Single Family Residence",OR(X1163="Lead",S1163="Lead",T1163="Lead"),OR(Q1163="No",Q1163="Unknown",Q1163="")),"Tier 1",
    AND(D1163="Single Family Residence",OR(X1163="GRR",S1163="Galvanized",T1163="Galvanized",F1163="Lead"),OR(Q1163="No",Q1163="Unknown",Q1163="")),"Tier 3",
    AND(D1163="Single Family Residence",AI1163="Yes",OR(Q1163="No",Q1163="Unknown",Q1163="")),"Tier 4",
    AND(D1163&lt;&gt;"Single Family Residence",OR(X1163="Lead",AK1163="Yes"),OR(Q1163="No",Q1163="Unknown",Q1163="")),"Tier 2",
    OR(Q1163="No",Q1163="Unknown",Q1163=""),"Tier 5",
    Q1163="Yes","No Tier",
    TRUE,"")</f>
        <v/>
      </c>
      <c r="W1163" s="32" t="str">
        <f t="shared" si="52"/>
        <v>Unknown</v>
      </c>
      <c r="X1163" s="32" t="str" cm="1">
        <f t="array" ref="X1163">_xlfn.IFS(
    AND(G1163="",M1163=""), "",
    OR(G1163="Lead", G1163="Lead Lined Galvanized", M1163="Lead", M1163="Lead Lined Galvanized"), "Lead",
    AND(G1163="GRR", M1163="GRR"), "Non-Lead",
    OR(AND(G1163="GRR", M1163=""), AND(G1163="", M1163="GRR")), "Non-Lead",
    AND(G1163&lt;&gt;"GRR", G1163&lt;&gt;"", M1163="GRR", OR(I1163="Yes", I1163="Unknown", I1163="")), "GRR",
    AND(G1163&lt;&gt;"GRR", G1163&lt;&gt;"", M1163="GRR", I1163="No"), "Non-Lead",
    OR(G1163="Unknown", M1163="Unknown"), "Unknown",
    OR(NOT(OR(G1163="Lead", G1163="Lead Lined Galvanized", G1163="GRR", G1163="Unknown")),
       NOT(OR(M1163="Lead", M1163="Lead Lined Galvanized", M1163="GRR", M1163="Unknown"))), "Non-Lead",
    TRUE, ""
)</f>
        <v/>
      </c>
      <c r="Z1163" s="1" t="b">
        <v>0</v>
      </c>
      <c r="AG1163" s="32" t="str" cm="1">
        <f t="array" ref="AG1163">_xlfn.IFS(AH1163="","",AH1163="Yes",IF(ISNUMBER(U1163),IF(U1163&lt;1988,"Yes","No"),"No"),TRUE,"")</f>
        <v/>
      </c>
      <c r="AH1163" s="32" t="str">
        <f t="shared" si="53"/>
        <v/>
      </c>
      <c r="AI1163" s="32" t="str" cm="1">
        <f t="array" ref="AI1163">_xlfn.IFS(AJ1163="","",AJ1163="Yes",IF(ISNUMBER(U1163),IF(U1163&lt;1988,"Yes","No"),"No"),TRUE,"No")</f>
        <v>No</v>
      </c>
      <c r="AJ1163" s="32" t="str" cm="1">
        <f t="array" ref="AJ1163">_xlfn.IFS(AND(S1163="",T1163=""),"",
     OR(S1163="Lead",T1163="Lead"),"No",
     OR(S1163="Non-Lead Copper",T1163="Non-Lead Copper"),"Yes",
     TRUE,"No")</f>
        <v>No</v>
      </c>
      <c r="AK1163" s="32" t="str" cm="1">
        <f t="array" ref="AK1163">_xlfn.IFS(AND(S1163="",T1163=""),"",
     OR(S1163="Lead",T1163="Lead"),"Yes",
     TRUE,"No")</f>
        <v>No</v>
      </c>
    </row>
    <row r="1164" spans="1:37">
      <c r="A1164" s="28">
        <v>1162</v>
      </c>
      <c r="B1164" s="35"/>
      <c r="C1164" s="35"/>
      <c r="D1164" s="3"/>
      <c r="E1164" s="35"/>
      <c r="F1164" s="5" t="s">
        <v>68</v>
      </c>
      <c r="G1164" s="2"/>
      <c r="H1164" s="35"/>
      <c r="I1164" s="35"/>
      <c r="J1164" s="35"/>
      <c r="K1164" s="35"/>
      <c r="L1164" s="2"/>
      <c r="M1164" s="4"/>
      <c r="N1164" s="35"/>
      <c r="O1164" s="35"/>
      <c r="P1164" s="35"/>
      <c r="Q1164" s="35"/>
      <c r="R1164" s="5"/>
      <c r="S1164" s="2" t="s">
        <v>68</v>
      </c>
      <c r="T1164" s="2" t="s">
        <v>68</v>
      </c>
      <c r="U1164" s="36"/>
      <c r="V1164" s="30" t="str" cm="1">
        <f t="array" ref="V1164">_xlfn.IFS(
    D1164="","",
    AND(D1164="Single Family Residence",OR(X1164="Lead",S1164="Lead",T1164="Lead"),OR(Q1164="No",Q1164="Unknown",Q1164="")),"Tier 1",
    AND(D1164="Single Family Residence",OR(X1164="GRR",S1164="Galvanized",T1164="Galvanized",F1164="Lead"),OR(Q1164="No",Q1164="Unknown",Q1164="")),"Tier 3",
    AND(D1164="Single Family Residence",AI1164="Yes",OR(Q1164="No",Q1164="Unknown",Q1164="")),"Tier 4",
    AND(D1164&lt;&gt;"Single Family Residence",OR(X1164="Lead",AK1164="Yes"),OR(Q1164="No",Q1164="Unknown",Q1164="")),"Tier 2",
    OR(Q1164="No",Q1164="Unknown",Q1164=""),"Tier 5",
    Q1164="Yes","No Tier",
    TRUE,"")</f>
        <v/>
      </c>
      <c r="W1164" s="32" t="str">
        <f t="shared" si="52"/>
        <v>Unknown</v>
      </c>
      <c r="X1164" s="32" t="str" cm="1">
        <f t="array" ref="X1164">_xlfn.IFS(
    AND(G1164="",M1164=""), "",
    OR(G1164="Lead", G1164="Lead Lined Galvanized", M1164="Lead", M1164="Lead Lined Galvanized"), "Lead",
    AND(G1164="GRR", M1164="GRR"), "Non-Lead",
    OR(AND(G1164="GRR", M1164=""), AND(G1164="", M1164="GRR")), "Non-Lead",
    AND(G1164&lt;&gt;"GRR", G1164&lt;&gt;"", M1164="GRR", OR(I1164="Yes", I1164="Unknown", I1164="")), "GRR",
    AND(G1164&lt;&gt;"GRR", G1164&lt;&gt;"", M1164="GRR", I1164="No"), "Non-Lead",
    OR(G1164="Unknown", M1164="Unknown"), "Unknown",
    OR(NOT(OR(G1164="Lead", G1164="Lead Lined Galvanized", G1164="GRR", G1164="Unknown")),
       NOT(OR(M1164="Lead", M1164="Lead Lined Galvanized", M1164="GRR", M1164="Unknown"))), "Non-Lead",
    TRUE, ""
)</f>
        <v/>
      </c>
      <c r="Z1164" s="1" t="b">
        <v>0</v>
      </c>
      <c r="AG1164" s="32" t="str" cm="1">
        <f t="array" ref="AG1164">_xlfn.IFS(AH1164="","",AH1164="Yes",IF(ISNUMBER(U1164),IF(U1164&lt;1988,"Yes","No"),"No"),TRUE,"")</f>
        <v/>
      </c>
      <c r="AH1164" s="32" t="str">
        <f t="shared" si="53"/>
        <v/>
      </c>
      <c r="AI1164" s="32" t="str" cm="1">
        <f t="array" ref="AI1164">_xlfn.IFS(AJ1164="","",AJ1164="Yes",IF(ISNUMBER(U1164),IF(U1164&lt;1988,"Yes","No"),"No"),TRUE,"No")</f>
        <v>No</v>
      </c>
      <c r="AJ1164" s="32" t="str" cm="1">
        <f t="array" ref="AJ1164">_xlfn.IFS(AND(S1164="",T1164=""),"",
     OR(S1164="Lead",T1164="Lead"),"No",
     OR(S1164="Non-Lead Copper",T1164="Non-Lead Copper"),"Yes",
     TRUE,"No")</f>
        <v>No</v>
      </c>
      <c r="AK1164" s="32" t="str" cm="1">
        <f t="array" ref="AK1164">_xlfn.IFS(AND(S1164="",T1164=""),"",
     OR(S1164="Lead",T1164="Lead"),"Yes",
     TRUE,"No")</f>
        <v>No</v>
      </c>
    </row>
    <row r="1165" spans="1:37">
      <c r="A1165" s="28">
        <v>1163</v>
      </c>
      <c r="B1165" s="35"/>
      <c r="C1165" s="35"/>
      <c r="D1165" s="3"/>
      <c r="E1165" s="35"/>
      <c r="F1165" s="5" t="s">
        <v>68</v>
      </c>
      <c r="G1165" s="2"/>
      <c r="H1165" s="35"/>
      <c r="I1165" s="35"/>
      <c r="J1165" s="35"/>
      <c r="K1165" s="35"/>
      <c r="L1165" s="2"/>
      <c r="M1165" s="4"/>
      <c r="N1165" s="35"/>
      <c r="O1165" s="35"/>
      <c r="P1165" s="35"/>
      <c r="Q1165" s="35"/>
      <c r="R1165" s="5"/>
      <c r="S1165" s="2" t="s">
        <v>68</v>
      </c>
      <c r="T1165" s="2" t="s">
        <v>68</v>
      </c>
      <c r="U1165" s="36"/>
      <c r="V1165" s="30" t="str" cm="1">
        <f t="array" ref="V1165">_xlfn.IFS(
    D1165="","",
    AND(D1165="Single Family Residence",OR(X1165="Lead",S1165="Lead",T1165="Lead"),OR(Q1165="No",Q1165="Unknown",Q1165="")),"Tier 1",
    AND(D1165="Single Family Residence",OR(X1165="GRR",S1165="Galvanized",T1165="Galvanized",F1165="Lead"),OR(Q1165="No",Q1165="Unknown",Q1165="")),"Tier 3",
    AND(D1165="Single Family Residence",AI1165="Yes",OR(Q1165="No",Q1165="Unknown",Q1165="")),"Tier 4",
    AND(D1165&lt;&gt;"Single Family Residence",OR(X1165="Lead",AK1165="Yes"),OR(Q1165="No",Q1165="Unknown",Q1165="")),"Tier 2",
    OR(Q1165="No",Q1165="Unknown",Q1165=""),"Tier 5",
    Q1165="Yes","No Tier",
    TRUE,"")</f>
        <v/>
      </c>
      <c r="W1165" s="32" t="str">
        <f t="shared" si="52"/>
        <v>Unknown</v>
      </c>
      <c r="X1165" s="32" t="str" cm="1">
        <f t="array" ref="X1165">_xlfn.IFS(
    AND(G1165="",M1165=""), "",
    OR(G1165="Lead", G1165="Lead Lined Galvanized", M1165="Lead", M1165="Lead Lined Galvanized"), "Lead",
    AND(G1165="GRR", M1165="GRR"), "Non-Lead",
    OR(AND(G1165="GRR", M1165=""), AND(G1165="", M1165="GRR")), "Non-Lead",
    AND(G1165&lt;&gt;"GRR", G1165&lt;&gt;"", M1165="GRR", OR(I1165="Yes", I1165="Unknown", I1165="")), "GRR",
    AND(G1165&lt;&gt;"GRR", G1165&lt;&gt;"", M1165="GRR", I1165="No"), "Non-Lead",
    OR(G1165="Unknown", M1165="Unknown"), "Unknown",
    OR(NOT(OR(G1165="Lead", G1165="Lead Lined Galvanized", G1165="GRR", G1165="Unknown")),
       NOT(OR(M1165="Lead", M1165="Lead Lined Galvanized", M1165="GRR", M1165="Unknown"))), "Non-Lead",
    TRUE, ""
)</f>
        <v/>
      </c>
      <c r="Z1165" s="1" t="b">
        <v>0</v>
      </c>
      <c r="AG1165" s="32" t="str" cm="1">
        <f t="array" ref="AG1165">_xlfn.IFS(AH1165="","",AH1165="Yes",IF(ISNUMBER(U1165),IF(U1165&lt;1988,"Yes","No"),"No"),TRUE,"")</f>
        <v/>
      </c>
      <c r="AH1165" s="32" t="str">
        <f t="shared" si="53"/>
        <v/>
      </c>
      <c r="AI1165" s="32" t="str" cm="1">
        <f t="array" ref="AI1165">_xlfn.IFS(AJ1165="","",AJ1165="Yes",IF(ISNUMBER(U1165),IF(U1165&lt;1988,"Yes","No"),"No"),TRUE,"No")</f>
        <v>No</v>
      </c>
      <c r="AJ1165" s="32" t="str" cm="1">
        <f t="array" ref="AJ1165">_xlfn.IFS(AND(S1165="",T1165=""),"",
     OR(S1165="Lead",T1165="Lead"),"No",
     OR(S1165="Non-Lead Copper",T1165="Non-Lead Copper"),"Yes",
     TRUE,"No")</f>
        <v>No</v>
      </c>
      <c r="AK1165" s="32" t="str" cm="1">
        <f t="array" ref="AK1165">_xlfn.IFS(AND(S1165="",T1165=""),"",
     OR(S1165="Lead",T1165="Lead"),"Yes",
     TRUE,"No")</f>
        <v>No</v>
      </c>
    </row>
    <row r="1166" spans="1:37">
      <c r="A1166" s="28">
        <v>1164</v>
      </c>
      <c r="B1166" s="35"/>
      <c r="C1166" s="35"/>
      <c r="D1166" s="3"/>
      <c r="E1166" s="35"/>
      <c r="F1166" s="5" t="s">
        <v>68</v>
      </c>
      <c r="G1166" s="2"/>
      <c r="H1166" s="35"/>
      <c r="I1166" s="35"/>
      <c r="J1166" s="35"/>
      <c r="K1166" s="35"/>
      <c r="L1166" s="2"/>
      <c r="M1166" s="4"/>
      <c r="N1166" s="35"/>
      <c r="O1166" s="35"/>
      <c r="P1166" s="35"/>
      <c r="Q1166" s="35"/>
      <c r="R1166" s="5"/>
      <c r="S1166" s="2" t="s">
        <v>68</v>
      </c>
      <c r="T1166" s="2" t="s">
        <v>68</v>
      </c>
      <c r="U1166" s="36"/>
      <c r="V1166" s="30" t="str" cm="1">
        <f t="array" ref="V1166">_xlfn.IFS(
    D1166="","",
    AND(D1166="Single Family Residence",OR(X1166="Lead",S1166="Lead",T1166="Lead"),OR(Q1166="No",Q1166="Unknown",Q1166="")),"Tier 1",
    AND(D1166="Single Family Residence",OR(X1166="GRR",S1166="Galvanized",T1166="Galvanized",F1166="Lead"),OR(Q1166="No",Q1166="Unknown",Q1166="")),"Tier 3",
    AND(D1166="Single Family Residence",AI1166="Yes",OR(Q1166="No",Q1166="Unknown",Q1166="")),"Tier 4",
    AND(D1166&lt;&gt;"Single Family Residence",OR(X1166="Lead",AK1166="Yes"),OR(Q1166="No",Q1166="Unknown",Q1166="")),"Tier 2",
    OR(Q1166="No",Q1166="Unknown",Q1166=""),"Tier 5",
    Q1166="Yes","No Tier",
    TRUE,"")</f>
        <v/>
      </c>
      <c r="W1166" s="32" t="str">
        <f t="shared" si="52"/>
        <v>Unknown</v>
      </c>
      <c r="X1166" s="32" t="str" cm="1">
        <f t="array" ref="X1166">_xlfn.IFS(
    AND(G1166="",M1166=""), "",
    OR(G1166="Lead", G1166="Lead Lined Galvanized", M1166="Lead", M1166="Lead Lined Galvanized"), "Lead",
    AND(G1166="GRR", M1166="GRR"), "Non-Lead",
    OR(AND(G1166="GRR", M1166=""), AND(G1166="", M1166="GRR")), "Non-Lead",
    AND(G1166&lt;&gt;"GRR", G1166&lt;&gt;"", M1166="GRR", OR(I1166="Yes", I1166="Unknown", I1166="")), "GRR",
    AND(G1166&lt;&gt;"GRR", G1166&lt;&gt;"", M1166="GRR", I1166="No"), "Non-Lead",
    OR(G1166="Unknown", M1166="Unknown"), "Unknown",
    OR(NOT(OR(G1166="Lead", G1166="Lead Lined Galvanized", G1166="GRR", G1166="Unknown")),
       NOT(OR(M1166="Lead", M1166="Lead Lined Galvanized", M1166="GRR", M1166="Unknown"))), "Non-Lead",
    TRUE, ""
)</f>
        <v/>
      </c>
      <c r="Z1166" s="1" t="b">
        <v>0</v>
      </c>
      <c r="AG1166" s="32" t="str" cm="1">
        <f t="array" ref="AG1166">_xlfn.IFS(AH1166="","",AH1166="Yes",IF(ISNUMBER(U1166),IF(U1166&lt;1988,"Yes","No"),"No"),TRUE,"")</f>
        <v/>
      </c>
      <c r="AH1166" s="32" t="str">
        <f t="shared" si="53"/>
        <v/>
      </c>
      <c r="AI1166" s="32" t="str" cm="1">
        <f t="array" ref="AI1166">_xlfn.IFS(AJ1166="","",AJ1166="Yes",IF(ISNUMBER(U1166),IF(U1166&lt;1988,"Yes","No"),"No"),TRUE,"No")</f>
        <v>No</v>
      </c>
      <c r="AJ1166" s="32" t="str" cm="1">
        <f t="array" ref="AJ1166">_xlfn.IFS(AND(S1166="",T1166=""),"",
     OR(S1166="Lead",T1166="Lead"),"No",
     OR(S1166="Non-Lead Copper",T1166="Non-Lead Copper"),"Yes",
     TRUE,"No")</f>
        <v>No</v>
      </c>
      <c r="AK1166" s="32" t="str" cm="1">
        <f t="array" ref="AK1166">_xlfn.IFS(AND(S1166="",T1166=""),"",
     OR(S1166="Lead",T1166="Lead"),"Yes",
     TRUE,"No")</f>
        <v>No</v>
      </c>
    </row>
    <row r="1167" spans="1:37">
      <c r="A1167" s="28">
        <v>1165</v>
      </c>
      <c r="B1167" s="35"/>
      <c r="C1167" s="35"/>
      <c r="D1167" s="3"/>
      <c r="E1167" s="35"/>
      <c r="F1167" s="5" t="s">
        <v>68</v>
      </c>
      <c r="G1167" s="2"/>
      <c r="H1167" s="35"/>
      <c r="I1167" s="35"/>
      <c r="J1167" s="35"/>
      <c r="K1167" s="35"/>
      <c r="L1167" s="2"/>
      <c r="M1167" s="4"/>
      <c r="N1167" s="35"/>
      <c r="O1167" s="35"/>
      <c r="P1167" s="35"/>
      <c r="Q1167" s="35"/>
      <c r="R1167" s="5"/>
      <c r="S1167" s="2" t="s">
        <v>68</v>
      </c>
      <c r="T1167" s="2" t="s">
        <v>68</v>
      </c>
      <c r="U1167" s="36"/>
      <c r="V1167" s="30" t="str" cm="1">
        <f t="array" ref="V1167">_xlfn.IFS(
    D1167="","",
    AND(D1167="Single Family Residence",OR(X1167="Lead",S1167="Lead",T1167="Lead"),OR(Q1167="No",Q1167="Unknown",Q1167="")),"Tier 1",
    AND(D1167="Single Family Residence",OR(X1167="GRR",S1167="Galvanized",T1167="Galvanized",F1167="Lead"),OR(Q1167="No",Q1167="Unknown",Q1167="")),"Tier 3",
    AND(D1167="Single Family Residence",AI1167="Yes",OR(Q1167="No",Q1167="Unknown",Q1167="")),"Tier 4",
    AND(D1167&lt;&gt;"Single Family Residence",OR(X1167="Lead",AK1167="Yes"),OR(Q1167="No",Q1167="Unknown",Q1167="")),"Tier 2",
    OR(Q1167="No",Q1167="Unknown",Q1167=""),"Tier 5",
    Q1167="Yes","No Tier",
    TRUE,"")</f>
        <v/>
      </c>
      <c r="W1167" s="32" t="str">
        <f t="shared" si="52"/>
        <v>Unknown</v>
      </c>
      <c r="X1167" s="32" t="str" cm="1">
        <f t="array" ref="X1167">_xlfn.IFS(
    AND(G1167="",M1167=""), "",
    OR(G1167="Lead", G1167="Lead Lined Galvanized", M1167="Lead", M1167="Lead Lined Galvanized"), "Lead",
    AND(G1167="GRR", M1167="GRR"), "Non-Lead",
    OR(AND(G1167="GRR", M1167=""), AND(G1167="", M1167="GRR")), "Non-Lead",
    AND(G1167&lt;&gt;"GRR", G1167&lt;&gt;"", M1167="GRR", OR(I1167="Yes", I1167="Unknown", I1167="")), "GRR",
    AND(G1167&lt;&gt;"GRR", G1167&lt;&gt;"", M1167="GRR", I1167="No"), "Non-Lead",
    OR(G1167="Unknown", M1167="Unknown"), "Unknown",
    OR(NOT(OR(G1167="Lead", G1167="Lead Lined Galvanized", G1167="GRR", G1167="Unknown")),
       NOT(OR(M1167="Lead", M1167="Lead Lined Galvanized", M1167="GRR", M1167="Unknown"))), "Non-Lead",
    TRUE, ""
)</f>
        <v/>
      </c>
      <c r="Z1167" s="1" t="b">
        <v>0</v>
      </c>
      <c r="AG1167" s="32" t="str" cm="1">
        <f t="array" ref="AG1167">_xlfn.IFS(AH1167="","",AH1167="Yes",IF(ISNUMBER(U1167),IF(U1167&lt;1988,"Yes","No"),"No"),TRUE,"")</f>
        <v/>
      </c>
      <c r="AH1167" s="32" t="str">
        <f t="shared" si="53"/>
        <v/>
      </c>
      <c r="AI1167" s="32" t="str" cm="1">
        <f t="array" ref="AI1167">_xlfn.IFS(AJ1167="","",AJ1167="Yes",IF(ISNUMBER(U1167),IF(U1167&lt;1988,"Yes","No"),"No"),TRUE,"No")</f>
        <v>No</v>
      </c>
      <c r="AJ1167" s="32" t="str" cm="1">
        <f t="array" ref="AJ1167">_xlfn.IFS(AND(S1167="",T1167=""),"",
     OR(S1167="Lead",T1167="Lead"),"No",
     OR(S1167="Non-Lead Copper",T1167="Non-Lead Copper"),"Yes",
     TRUE,"No")</f>
        <v>No</v>
      </c>
      <c r="AK1167" s="32" t="str" cm="1">
        <f t="array" ref="AK1167">_xlfn.IFS(AND(S1167="",T1167=""),"",
     OR(S1167="Lead",T1167="Lead"),"Yes",
     TRUE,"No")</f>
        <v>No</v>
      </c>
    </row>
    <row r="1168" spans="1:37">
      <c r="A1168" s="28">
        <v>1166</v>
      </c>
      <c r="B1168" s="35"/>
      <c r="C1168" s="35"/>
      <c r="D1168" s="3"/>
      <c r="E1168" s="35"/>
      <c r="F1168" s="5" t="s">
        <v>68</v>
      </c>
      <c r="G1168" s="2"/>
      <c r="H1168" s="35"/>
      <c r="I1168" s="35"/>
      <c r="J1168" s="35"/>
      <c r="K1168" s="35"/>
      <c r="L1168" s="2"/>
      <c r="M1168" s="4"/>
      <c r="N1168" s="35"/>
      <c r="O1168" s="35"/>
      <c r="P1168" s="35"/>
      <c r="Q1168" s="35"/>
      <c r="R1168" s="5"/>
      <c r="S1168" s="2" t="s">
        <v>68</v>
      </c>
      <c r="T1168" s="2" t="s">
        <v>68</v>
      </c>
      <c r="U1168" s="36"/>
      <c r="V1168" s="30" t="str" cm="1">
        <f t="array" ref="V1168">_xlfn.IFS(
    D1168="","",
    AND(D1168="Single Family Residence",OR(X1168="Lead",S1168="Lead",T1168="Lead"),OR(Q1168="No",Q1168="Unknown",Q1168="")),"Tier 1",
    AND(D1168="Single Family Residence",OR(X1168="GRR",S1168="Galvanized",T1168="Galvanized",F1168="Lead"),OR(Q1168="No",Q1168="Unknown",Q1168="")),"Tier 3",
    AND(D1168="Single Family Residence",AI1168="Yes",OR(Q1168="No",Q1168="Unknown",Q1168="")),"Tier 4",
    AND(D1168&lt;&gt;"Single Family Residence",OR(X1168="Lead",AK1168="Yes"),OR(Q1168="No",Q1168="Unknown",Q1168="")),"Tier 2",
    OR(Q1168="No",Q1168="Unknown",Q1168=""),"Tier 5",
    Q1168="Yes","No Tier",
    TRUE,"")</f>
        <v/>
      </c>
      <c r="W1168" s="32" t="str">
        <f t="shared" si="52"/>
        <v>Unknown</v>
      </c>
      <c r="X1168" s="32" t="str" cm="1">
        <f t="array" ref="X1168">_xlfn.IFS(
    AND(G1168="",M1168=""), "",
    OR(G1168="Lead", G1168="Lead Lined Galvanized", M1168="Lead", M1168="Lead Lined Galvanized"), "Lead",
    AND(G1168="GRR", M1168="GRR"), "Non-Lead",
    OR(AND(G1168="GRR", M1168=""), AND(G1168="", M1168="GRR")), "Non-Lead",
    AND(G1168&lt;&gt;"GRR", G1168&lt;&gt;"", M1168="GRR", OR(I1168="Yes", I1168="Unknown", I1168="")), "GRR",
    AND(G1168&lt;&gt;"GRR", G1168&lt;&gt;"", M1168="GRR", I1168="No"), "Non-Lead",
    OR(G1168="Unknown", M1168="Unknown"), "Unknown",
    OR(NOT(OR(G1168="Lead", G1168="Lead Lined Galvanized", G1168="GRR", G1168="Unknown")),
       NOT(OR(M1168="Lead", M1168="Lead Lined Galvanized", M1168="GRR", M1168="Unknown"))), "Non-Lead",
    TRUE, ""
)</f>
        <v/>
      </c>
      <c r="Z1168" s="1" t="b">
        <v>0</v>
      </c>
      <c r="AG1168" s="32" t="str" cm="1">
        <f t="array" ref="AG1168">_xlfn.IFS(AH1168="","",AH1168="Yes",IF(ISNUMBER(U1168),IF(U1168&lt;1988,"Yes","No"),"No"),TRUE,"")</f>
        <v/>
      </c>
      <c r="AH1168" s="32" t="str">
        <f t="shared" si="53"/>
        <v/>
      </c>
      <c r="AI1168" s="32" t="str" cm="1">
        <f t="array" ref="AI1168">_xlfn.IFS(AJ1168="","",AJ1168="Yes",IF(ISNUMBER(U1168),IF(U1168&lt;1988,"Yes","No"),"No"),TRUE,"No")</f>
        <v>No</v>
      </c>
      <c r="AJ1168" s="32" t="str" cm="1">
        <f t="array" ref="AJ1168">_xlfn.IFS(AND(S1168="",T1168=""),"",
     OR(S1168="Lead",T1168="Lead"),"No",
     OR(S1168="Non-Lead Copper",T1168="Non-Lead Copper"),"Yes",
     TRUE,"No")</f>
        <v>No</v>
      </c>
      <c r="AK1168" s="32" t="str" cm="1">
        <f t="array" ref="AK1168">_xlfn.IFS(AND(S1168="",T1168=""),"",
     OR(S1168="Lead",T1168="Lead"),"Yes",
     TRUE,"No")</f>
        <v>No</v>
      </c>
    </row>
    <row r="1169" spans="1:37">
      <c r="A1169" s="28">
        <v>1167</v>
      </c>
      <c r="B1169" s="35"/>
      <c r="C1169" s="35"/>
      <c r="D1169" s="3"/>
      <c r="E1169" s="35"/>
      <c r="F1169" s="5" t="s">
        <v>68</v>
      </c>
      <c r="G1169" s="2"/>
      <c r="H1169" s="35"/>
      <c r="I1169" s="35"/>
      <c r="J1169" s="35"/>
      <c r="K1169" s="35"/>
      <c r="L1169" s="2"/>
      <c r="M1169" s="4"/>
      <c r="N1169" s="35"/>
      <c r="O1169" s="35"/>
      <c r="P1169" s="35"/>
      <c r="Q1169" s="35"/>
      <c r="R1169" s="5"/>
      <c r="S1169" s="2" t="s">
        <v>68</v>
      </c>
      <c r="T1169" s="2" t="s">
        <v>68</v>
      </c>
      <c r="U1169" s="36"/>
      <c r="V1169" s="30" t="str" cm="1">
        <f t="array" ref="V1169">_xlfn.IFS(
    D1169="","",
    AND(D1169="Single Family Residence",OR(X1169="Lead",S1169="Lead",T1169="Lead"),OR(Q1169="No",Q1169="Unknown",Q1169="")),"Tier 1",
    AND(D1169="Single Family Residence",OR(X1169="GRR",S1169="Galvanized",T1169="Galvanized",F1169="Lead"),OR(Q1169="No",Q1169="Unknown",Q1169="")),"Tier 3",
    AND(D1169="Single Family Residence",AI1169="Yes",OR(Q1169="No",Q1169="Unknown",Q1169="")),"Tier 4",
    AND(D1169&lt;&gt;"Single Family Residence",OR(X1169="Lead",AK1169="Yes"),OR(Q1169="No",Q1169="Unknown",Q1169="")),"Tier 2",
    OR(Q1169="No",Q1169="Unknown",Q1169=""),"Tier 5",
    Q1169="Yes","No Tier",
    TRUE,"")</f>
        <v/>
      </c>
      <c r="W1169" s="32" t="str">
        <f t="shared" si="52"/>
        <v>Unknown</v>
      </c>
      <c r="X1169" s="32" t="str" cm="1">
        <f t="array" ref="X1169">_xlfn.IFS(
    AND(G1169="",M1169=""), "",
    OR(G1169="Lead", G1169="Lead Lined Galvanized", M1169="Lead", M1169="Lead Lined Galvanized"), "Lead",
    AND(G1169="GRR", M1169="GRR"), "Non-Lead",
    OR(AND(G1169="GRR", M1169=""), AND(G1169="", M1169="GRR")), "Non-Lead",
    AND(G1169&lt;&gt;"GRR", G1169&lt;&gt;"", M1169="GRR", OR(I1169="Yes", I1169="Unknown", I1169="")), "GRR",
    AND(G1169&lt;&gt;"GRR", G1169&lt;&gt;"", M1169="GRR", I1169="No"), "Non-Lead",
    OR(G1169="Unknown", M1169="Unknown"), "Unknown",
    OR(NOT(OR(G1169="Lead", G1169="Lead Lined Galvanized", G1169="GRR", G1169="Unknown")),
       NOT(OR(M1169="Lead", M1169="Lead Lined Galvanized", M1169="GRR", M1169="Unknown"))), "Non-Lead",
    TRUE, ""
)</f>
        <v/>
      </c>
      <c r="Z1169" s="1" t="b">
        <v>0</v>
      </c>
      <c r="AG1169" s="32" t="str" cm="1">
        <f t="array" ref="AG1169">_xlfn.IFS(AH1169="","",AH1169="Yes",IF(ISNUMBER(U1169),IF(U1169&lt;1988,"Yes","No"),"No"),TRUE,"")</f>
        <v/>
      </c>
      <c r="AH1169" s="32" t="str">
        <f t="shared" si="53"/>
        <v/>
      </c>
      <c r="AI1169" s="32" t="str" cm="1">
        <f t="array" ref="AI1169">_xlfn.IFS(AJ1169="","",AJ1169="Yes",IF(ISNUMBER(U1169),IF(U1169&lt;1988,"Yes","No"),"No"),TRUE,"No")</f>
        <v>No</v>
      </c>
      <c r="AJ1169" s="32" t="str" cm="1">
        <f t="array" ref="AJ1169">_xlfn.IFS(AND(S1169="",T1169=""),"",
     OR(S1169="Lead",T1169="Lead"),"No",
     OR(S1169="Non-Lead Copper",T1169="Non-Lead Copper"),"Yes",
     TRUE,"No")</f>
        <v>No</v>
      </c>
      <c r="AK1169" s="32" t="str" cm="1">
        <f t="array" ref="AK1169">_xlfn.IFS(AND(S1169="",T1169=""),"",
     OR(S1169="Lead",T1169="Lead"),"Yes",
     TRUE,"No")</f>
        <v>No</v>
      </c>
    </row>
    <row r="1170" spans="1:37">
      <c r="A1170" s="28">
        <v>1168</v>
      </c>
      <c r="B1170" s="35"/>
      <c r="C1170" s="35"/>
      <c r="D1170" s="3"/>
      <c r="E1170" s="35"/>
      <c r="F1170" s="5" t="s">
        <v>68</v>
      </c>
      <c r="G1170" s="2"/>
      <c r="H1170" s="35"/>
      <c r="I1170" s="35"/>
      <c r="J1170" s="35"/>
      <c r="K1170" s="35"/>
      <c r="L1170" s="2"/>
      <c r="M1170" s="4"/>
      <c r="N1170" s="35"/>
      <c r="O1170" s="35"/>
      <c r="P1170" s="35"/>
      <c r="Q1170" s="35"/>
      <c r="R1170" s="5"/>
      <c r="S1170" s="2" t="s">
        <v>68</v>
      </c>
      <c r="T1170" s="2" t="s">
        <v>68</v>
      </c>
      <c r="U1170" s="36"/>
      <c r="V1170" s="30" t="str" cm="1">
        <f t="array" ref="V1170">_xlfn.IFS(
    D1170="","",
    AND(D1170="Single Family Residence",OR(X1170="Lead",S1170="Lead",T1170="Lead"),OR(Q1170="No",Q1170="Unknown",Q1170="")),"Tier 1",
    AND(D1170="Single Family Residence",OR(X1170="GRR",S1170="Galvanized",T1170="Galvanized",F1170="Lead"),OR(Q1170="No",Q1170="Unknown",Q1170="")),"Tier 3",
    AND(D1170="Single Family Residence",AI1170="Yes",OR(Q1170="No",Q1170="Unknown",Q1170="")),"Tier 4",
    AND(D1170&lt;&gt;"Single Family Residence",OR(X1170="Lead",AK1170="Yes"),OR(Q1170="No",Q1170="Unknown",Q1170="")),"Tier 2",
    OR(Q1170="No",Q1170="Unknown",Q1170=""),"Tier 5",
    Q1170="Yes","No Tier",
    TRUE,"")</f>
        <v/>
      </c>
      <c r="W1170" s="32" t="str">
        <f t="shared" si="52"/>
        <v>Unknown</v>
      </c>
      <c r="X1170" s="32" t="str" cm="1">
        <f t="array" ref="X1170">_xlfn.IFS(
    AND(G1170="",M1170=""), "",
    OR(G1170="Lead", G1170="Lead Lined Galvanized", M1170="Lead", M1170="Lead Lined Galvanized"), "Lead",
    AND(G1170="GRR", M1170="GRR"), "Non-Lead",
    OR(AND(G1170="GRR", M1170=""), AND(G1170="", M1170="GRR")), "Non-Lead",
    AND(G1170&lt;&gt;"GRR", G1170&lt;&gt;"", M1170="GRR", OR(I1170="Yes", I1170="Unknown", I1170="")), "GRR",
    AND(G1170&lt;&gt;"GRR", G1170&lt;&gt;"", M1170="GRR", I1170="No"), "Non-Lead",
    OR(G1170="Unknown", M1170="Unknown"), "Unknown",
    OR(NOT(OR(G1170="Lead", G1170="Lead Lined Galvanized", G1170="GRR", G1170="Unknown")),
       NOT(OR(M1170="Lead", M1170="Lead Lined Galvanized", M1170="GRR", M1170="Unknown"))), "Non-Lead",
    TRUE, ""
)</f>
        <v/>
      </c>
      <c r="Z1170" s="1" t="b">
        <v>0</v>
      </c>
      <c r="AG1170" s="32" t="str" cm="1">
        <f t="array" ref="AG1170">_xlfn.IFS(AH1170="","",AH1170="Yes",IF(ISNUMBER(U1170),IF(U1170&lt;1988,"Yes","No"),"No"),TRUE,"")</f>
        <v/>
      </c>
      <c r="AH1170" s="32" t="str">
        <f t="shared" si="53"/>
        <v/>
      </c>
      <c r="AI1170" s="32" t="str" cm="1">
        <f t="array" ref="AI1170">_xlfn.IFS(AJ1170="","",AJ1170="Yes",IF(ISNUMBER(U1170),IF(U1170&lt;1988,"Yes","No"),"No"),TRUE,"No")</f>
        <v>No</v>
      </c>
      <c r="AJ1170" s="32" t="str" cm="1">
        <f t="array" ref="AJ1170">_xlfn.IFS(AND(S1170="",T1170=""),"",
     OR(S1170="Lead",T1170="Lead"),"No",
     OR(S1170="Non-Lead Copper",T1170="Non-Lead Copper"),"Yes",
     TRUE,"No")</f>
        <v>No</v>
      </c>
      <c r="AK1170" s="32" t="str" cm="1">
        <f t="array" ref="AK1170">_xlfn.IFS(AND(S1170="",T1170=""),"",
     OR(S1170="Lead",T1170="Lead"),"Yes",
     TRUE,"No")</f>
        <v>No</v>
      </c>
    </row>
    <row r="1171" spans="1:37">
      <c r="A1171" s="28">
        <v>1169</v>
      </c>
      <c r="B1171" s="35"/>
      <c r="C1171" s="35"/>
      <c r="D1171" s="3"/>
      <c r="E1171" s="35"/>
      <c r="F1171" s="5" t="s">
        <v>68</v>
      </c>
      <c r="G1171" s="2"/>
      <c r="H1171" s="35"/>
      <c r="I1171" s="35"/>
      <c r="J1171" s="35"/>
      <c r="K1171" s="35"/>
      <c r="L1171" s="2"/>
      <c r="M1171" s="4"/>
      <c r="N1171" s="35"/>
      <c r="O1171" s="35"/>
      <c r="P1171" s="35"/>
      <c r="Q1171" s="35"/>
      <c r="R1171" s="5"/>
      <c r="S1171" s="2" t="s">
        <v>68</v>
      </c>
      <c r="T1171" s="2" t="s">
        <v>68</v>
      </c>
      <c r="U1171" s="36"/>
      <c r="V1171" s="30" t="str" cm="1">
        <f t="array" ref="V1171">_xlfn.IFS(
    D1171="","",
    AND(D1171="Single Family Residence",OR(X1171="Lead",S1171="Lead",T1171="Lead"),OR(Q1171="No",Q1171="Unknown",Q1171="")),"Tier 1",
    AND(D1171="Single Family Residence",OR(X1171="GRR",S1171="Galvanized",T1171="Galvanized",F1171="Lead"),OR(Q1171="No",Q1171="Unknown",Q1171="")),"Tier 3",
    AND(D1171="Single Family Residence",AI1171="Yes",OR(Q1171="No",Q1171="Unknown",Q1171="")),"Tier 4",
    AND(D1171&lt;&gt;"Single Family Residence",OR(X1171="Lead",AK1171="Yes"),OR(Q1171="No",Q1171="Unknown",Q1171="")),"Tier 2",
    OR(Q1171="No",Q1171="Unknown",Q1171=""),"Tier 5",
    Q1171="Yes","No Tier",
    TRUE,"")</f>
        <v/>
      </c>
      <c r="W1171" s="32" t="str">
        <f t="shared" si="52"/>
        <v>Unknown</v>
      </c>
      <c r="X1171" s="32" t="str" cm="1">
        <f t="array" ref="X1171">_xlfn.IFS(
    AND(G1171="",M1171=""), "",
    OR(G1171="Lead", G1171="Lead Lined Galvanized", M1171="Lead", M1171="Lead Lined Galvanized"), "Lead",
    AND(G1171="GRR", M1171="GRR"), "Non-Lead",
    OR(AND(G1171="GRR", M1171=""), AND(G1171="", M1171="GRR")), "Non-Lead",
    AND(G1171&lt;&gt;"GRR", G1171&lt;&gt;"", M1171="GRR", OR(I1171="Yes", I1171="Unknown", I1171="")), "GRR",
    AND(G1171&lt;&gt;"GRR", G1171&lt;&gt;"", M1171="GRR", I1171="No"), "Non-Lead",
    OR(G1171="Unknown", M1171="Unknown"), "Unknown",
    OR(NOT(OR(G1171="Lead", G1171="Lead Lined Galvanized", G1171="GRR", G1171="Unknown")),
       NOT(OR(M1171="Lead", M1171="Lead Lined Galvanized", M1171="GRR", M1171="Unknown"))), "Non-Lead",
    TRUE, ""
)</f>
        <v/>
      </c>
      <c r="Z1171" s="1" t="b">
        <v>0</v>
      </c>
      <c r="AG1171" s="32" t="str" cm="1">
        <f t="array" ref="AG1171">_xlfn.IFS(AH1171="","",AH1171="Yes",IF(ISNUMBER(U1171),IF(U1171&lt;1988,"Yes","No"),"No"),TRUE,"")</f>
        <v/>
      </c>
      <c r="AH1171" s="32" t="str">
        <f t="shared" si="53"/>
        <v/>
      </c>
      <c r="AI1171" s="32" t="str" cm="1">
        <f t="array" ref="AI1171">_xlfn.IFS(AJ1171="","",AJ1171="Yes",IF(ISNUMBER(U1171),IF(U1171&lt;1988,"Yes","No"),"No"),TRUE,"No")</f>
        <v>No</v>
      </c>
      <c r="AJ1171" s="32" t="str" cm="1">
        <f t="array" ref="AJ1171">_xlfn.IFS(AND(S1171="",T1171=""),"",
     OR(S1171="Lead",T1171="Lead"),"No",
     OR(S1171="Non-Lead Copper",T1171="Non-Lead Copper"),"Yes",
     TRUE,"No")</f>
        <v>No</v>
      </c>
      <c r="AK1171" s="32" t="str" cm="1">
        <f t="array" ref="AK1171">_xlfn.IFS(AND(S1171="",T1171=""),"",
     OR(S1171="Lead",T1171="Lead"),"Yes",
     TRUE,"No")</f>
        <v>No</v>
      </c>
    </row>
    <row r="1172" spans="1:37">
      <c r="A1172" s="28">
        <v>1170</v>
      </c>
      <c r="B1172" s="35"/>
      <c r="C1172" s="35"/>
      <c r="D1172" s="3"/>
      <c r="E1172" s="35"/>
      <c r="F1172" s="5" t="s">
        <v>68</v>
      </c>
      <c r="G1172" s="2"/>
      <c r="H1172" s="35"/>
      <c r="I1172" s="35"/>
      <c r="J1172" s="35"/>
      <c r="K1172" s="35"/>
      <c r="L1172" s="2"/>
      <c r="M1172" s="4"/>
      <c r="N1172" s="35"/>
      <c r="O1172" s="35"/>
      <c r="P1172" s="35"/>
      <c r="Q1172" s="35"/>
      <c r="R1172" s="5"/>
      <c r="S1172" s="2" t="s">
        <v>68</v>
      </c>
      <c r="T1172" s="2" t="s">
        <v>68</v>
      </c>
      <c r="U1172" s="36"/>
      <c r="V1172" s="30" t="str" cm="1">
        <f t="array" ref="V1172">_xlfn.IFS(
    D1172="","",
    AND(D1172="Single Family Residence",OR(X1172="Lead",S1172="Lead",T1172="Lead"),OR(Q1172="No",Q1172="Unknown",Q1172="")),"Tier 1",
    AND(D1172="Single Family Residence",OR(X1172="GRR",S1172="Galvanized",T1172="Galvanized",F1172="Lead"),OR(Q1172="No",Q1172="Unknown",Q1172="")),"Tier 3",
    AND(D1172="Single Family Residence",AI1172="Yes",OR(Q1172="No",Q1172="Unknown",Q1172="")),"Tier 4",
    AND(D1172&lt;&gt;"Single Family Residence",OR(X1172="Lead",AK1172="Yes"),OR(Q1172="No",Q1172="Unknown",Q1172="")),"Tier 2",
    OR(Q1172="No",Q1172="Unknown",Q1172=""),"Tier 5",
    Q1172="Yes","No Tier",
    TRUE,"")</f>
        <v/>
      </c>
      <c r="W1172" s="32" t="str">
        <f t="shared" si="52"/>
        <v>Unknown</v>
      </c>
      <c r="X1172" s="32" t="str" cm="1">
        <f t="array" ref="X1172">_xlfn.IFS(
    AND(G1172="",M1172=""), "",
    OR(G1172="Lead", G1172="Lead Lined Galvanized", M1172="Lead", M1172="Lead Lined Galvanized"), "Lead",
    AND(G1172="GRR", M1172="GRR"), "Non-Lead",
    OR(AND(G1172="GRR", M1172=""), AND(G1172="", M1172="GRR")), "Non-Lead",
    AND(G1172&lt;&gt;"GRR", G1172&lt;&gt;"", M1172="GRR", OR(I1172="Yes", I1172="Unknown", I1172="")), "GRR",
    AND(G1172&lt;&gt;"GRR", G1172&lt;&gt;"", M1172="GRR", I1172="No"), "Non-Lead",
    OR(G1172="Unknown", M1172="Unknown"), "Unknown",
    OR(NOT(OR(G1172="Lead", G1172="Lead Lined Galvanized", G1172="GRR", G1172="Unknown")),
       NOT(OR(M1172="Lead", M1172="Lead Lined Galvanized", M1172="GRR", M1172="Unknown"))), "Non-Lead",
    TRUE, ""
)</f>
        <v/>
      </c>
      <c r="Z1172" s="1" t="b">
        <v>0</v>
      </c>
      <c r="AG1172" s="32" t="str" cm="1">
        <f t="array" ref="AG1172">_xlfn.IFS(AH1172="","",AH1172="Yes",IF(ISNUMBER(U1172),IF(U1172&lt;1988,"Yes","No"),"No"),TRUE,"")</f>
        <v/>
      </c>
      <c r="AH1172" s="32" t="str">
        <f t="shared" si="53"/>
        <v/>
      </c>
      <c r="AI1172" s="32" t="str" cm="1">
        <f t="array" ref="AI1172">_xlfn.IFS(AJ1172="","",AJ1172="Yes",IF(ISNUMBER(U1172),IF(U1172&lt;1988,"Yes","No"),"No"),TRUE,"No")</f>
        <v>No</v>
      </c>
      <c r="AJ1172" s="32" t="str" cm="1">
        <f t="array" ref="AJ1172">_xlfn.IFS(AND(S1172="",T1172=""),"",
     OR(S1172="Lead",T1172="Lead"),"No",
     OR(S1172="Non-Lead Copper",T1172="Non-Lead Copper"),"Yes",
     TRUE,"No")</f>
        <v>No</v>
      </c>
      <c r="AK1172" s="32" t="str" cm="1">
        <f t="array" ref="AK1172">_xlfn.IFS(AND(S1172="",T1172=""),"",
     OR(S1172="Lead",T1172="Lead"),"Yes",
     TRUE,"No")</f>
        <v>No</v>
      </c>
    </row>
    <row r="1173" spans="1:37">
      <c r="A1173" s="28">
        <v>1171</v>
      </c>
      <c r="B1173" s="35"/>
      <c r="C1173" s="35"/>
      <c r="D1173" s="3"/>
      <c r="E1173" s="35"/>
      <c r="F1173" s="5" t="s">
        <v>68</v>
      </c>
      <c r="G1173" s="2"/>
      <c r="H1173" s="35"/>
      <c r="I1173" s="35"/>
      <c r="J1173" s="35"/>
      <c r="K1173" s="35"/>
      <c r="L1173" s="2"/>
      <c r="M1173" s="4"/>
      <c r="N1173" s="35"/>
      <c r="O1173" s="35"/>
      <c r="P1173" s="35"/>
      <c r="Q1173" s="35"/>
      <c r="R1173" s="5"/>
      <c r="S1173" s="2" t="s">
        <v>68</v>
      </c>
      <c r="T1173" s="2" t="s">
        <v>68</v>
      </c>
      <c r="U1173" s="36"/>
      <c r="V1173" s="30" t="str" cm="1">
        <f t="array" ref="V1173">_xlfn.IFS(
    D1173="","",
    AND(D1173="Single Family Residence",OR(X1173="Lead",S1173="Lead",T1173="Lead"),OR(Q1173="No",Q1173="Unknown",Q1173="")),"Tier 1",
    AND(D1173="Single Family Residence",OR(X1173="GRR",S1173="Galvanized",T1173="Galvanized",F1173="Lead"),OR(Q1173="No",Q1173="Unknown",Q1173="")),"Tier 3",
    AND(D1173="Single Family Residence",AI1173="Yes",OR(Q1173="No",Q1173="Unknown",Q1173="")),"Tier 4",
    AND(D1173&lt;&gt;"Single Family Residence",OR(X1173="Lead",AK1173="Yes"),OR(Q1173="No",Q1173="Unknown",Q1173="")),"Tier 2",
    OR(Q1173="No",Q1173="Unknown",Q1173=""),"Tier 5",
    Q1173="Yes","No Tier",
    TRUE,"")</f>
        <v/>
      </c>
      <c r="W1173" s="32" t="str">
        <f t="shared" si="52"/>
        <v>Unknown</v>
      </c>
      <c r="X1173" s="32" t="str" cm="1">
        <f t="array" ref="X1173">_xlfn.IFS(
    AND(G1173="",M1173=""), "",
    OR(G1173="Lead", G1173="Lead Lined Galvanized", M1173="Lead", M1173="Lead Lined Galvanized"), "Lead",
    AND(G1173="GRR", M1173="GRR"), "Non-Lead",
    OR(AND(G1173="GRR", M1173=""), AND(G1173="", M1173="GRR")), "Non-Lead",
    AND(G1173&lt;&gt;"GRR", G1173&lt;&gt;"", M1173="GRR", OR(I1173="Yes", I1173="Unknown", I1173="")), "GRR",
    AND(G1173&lt;&gt;"GRR", G1173&lt;&gt;"", M1173="GRR", I1173="No"), "Non-Lead",
    OR(G1173="Unknown", M1173="Unknown"), "Unknown",
    OR(NOT(OR(G1173="Lead", G1173="Lead Lined Galvanized", G1173="GRR", G1173="Unknown")),
       NOT(OR(M1173="Lead", M1173="Lead Lined Galvanized", M1173="GRR", M1173="Unknown"))), "Non-Lead",
    TRUE, ""
)</f>
        <v/>
      </c>
      <c r="Z1173" s="1" t="b">
        <v>0</v>
      </c>
      <c r="AG1173" s="32" t="str" cm="1">
        <f t="array" ref="AG1173">_xlfn.IFS(AH1173="","",AH1173="Yes",IF(ISNUMBER(U1173),IF(U1173&lt;1988,"Yes","No"),"No"),TRUE,"")</f>
        <v/>
      </c>
      <c r="AH1173" s="32" t="str">
        <f t="shared" si="53"/>
        <v/>
      </c>
      <c r="AI1173" s="32" t="str" cm="1">
        <f t="array" ref="AI1173">_xlfn.IFS(AJ1173="","",AJ1173="Yes",IF(ISNUMBER(U1173),IF(U1173&lt;1988,"Yes","No"),"No"),TRUE,"No")</f>
        <v>No</v>
      </c>
      <c r="AJ1173" s="32" t="str" cm="1">
        <f t="array" ref="AJ1173">_xlfn.IFS(AND(S1173="",T1173=""),"",
     OR(S1173="Lead",T1173="Lead"),"No",
     OR(S1173="Non-Lead Copper",T1173="Non-Lead Copper"),"Yes",
     TRUE,"No")</f>
        <v>No</v>
      </c>
      <c r="AK1173" s="32" t="str" cm="1">
        <f t="array" ref="AK1173">_xlfn.IFS(AND(S1173="",T1173=""),"",
     OR(S1173="Lead",T1173="Lead"),"Yes",
     TRUE,"No")</f>
        <v>No</v>
      </c>
    </row>
    <row r="1174" spans="1:37">
      <c r="A1174" s="28">
        <v>1172</v>
      </c>
      <c r="B1174" s="35"/>
      <c r="C1174" s="35"/>
      <c r="D1174" s="3"/>
      <c r="E1174" s="35"/>
      <c r="F1174" s="5" t="s">
        <v>68</v>
      </c>
      <c r="G1174" s="2"/>
      <c r="H1174" s="35"/>
      <c r="I1174" s="35"/>
      <c r="J1174" s="35"/>
      <c r="K1174" s="35"/>
      <c r="L1174" s="2"/>
      <c r="M1174" s="4"/>
      <c r="N1174" s="35"/>
      <c r="O1174" s="35"/>
      <c r="P1174" s="35"/>
      <c r="Q1174" s="35"/>
      <c r="R1174" s="5"/>
      <c r="S1174" s="2" t="s">
        <v>68</v>
      </c>
      <c r="T1174" s="2" t="s">
        <v>68</v>
      </c>
      <c r="U1174" s="36"/>
      <c r="V1174" s="30" t="str" cm="1">
        <f t="array" ref="V1174">_xlfn.IFS(
    D1174="","",
    AND(D1174="Single Family Residence",OR(X1174="Lead",S1174="Lead",T1174="Lead"),OR(Q1174="No",Q1174="Unknown",Q1174="")),"Tier 1",
    AND(D1174="Single Family Residence",OR(X1174="GRR",S1174="Galvanized",T1174="Galvanized",F1174="Lead"),OR(Q1174="No",Q1174="Unknown",Q1174="")),"Tier 3",
    AND(D1174="Single Family Residence",AI1174="Yes",OR(Q1174="No",Q1174="Unknown",Q1174="")),"Tier 4",
    AND(D1174&lt;&gt;"Single Family Residence",OR(X1174="Lead",AK1174="Yes"),OR(Q1174="No",Q1174="Unknown",Q1174="")),"Tier 2",
    OR(Q1174="No",Q1174="Unknown",Q1174=""),"Tier 5",
    Q1174="Yes","No Tier",
    TRUE,"")</f>
        <v/>
      </c>
      <c r="W1174" s="32" t="str">
        <f t="shared" si="52"/>
        <v>Unknown</v>
      </c>
      <c r="X1174" s="32" t="str" cm="1">
        <f t="array" ref="X1174">_xlfn.IFS(
    AND(G1174="",M1174=""), "",
    OR(G1174="Lead", G1174="Lead Lined Galvanized", M1174="Lead", M1174="Lead Lined Galvanized"), "Lead",
    AND(G1174="GRR", M1174="GRR"), "Non-Lead",
    OR(AND(G1174="GRR", M1174=""), AND(G1174="", M1174="GRR")), "Non-Lead",
    AND(G1174&lt;&gt;"GRR", G1174&lt;&gt;"", M1174="GRR", OR(I1174="Yes", I1174="Unknown", I1174="")), "GRR",
    AND(G1174&lt;&gt;"GRR", G1174&lt;&gt;"", M1174="GRR", I1174="No"), "Non-Lead",
    OR(G1174="Unknown", M1174="Unknown"), "Unknown",
    OR(NOT(OR(G1174="Lead", G1174="Lead Lined Galvanized", G1174="GRR", G1174="Unknown")),
       NOT(OR(M1174="Lead", M1174="Lead Lined Galvanized", M1174="GRR", M1174="Unknown"))), "Non-Lead",
    TRUE, ""
)</f>
        <v/>
      </c>
      <c r="Z1174" s="1" t="b">
        <v>0</v>
      </c>
      <c r="AG1174" s="32" t="str" cm="1">
        <f t="array" ref="AG1174">_xlfn.IFS(AH1174="","",AH1174="Yes",IF(ISNUMBER(U1174),IF(U1174&lt;1988,"Yes","No"),"No"),TRUE,"")</f>
        <v/>
      </c>
      <c r="AH1174" s="32" t="str">
        <f t="shared" si="53"/>
        <v/>
      </c>
      <c r="AI1174" s="32" t="str" cm="1">
        <f t="array" ref="AI1174">_xlfn.IFS(AJ1174="","",AJ1174="Yes",IF(ISNUMBER(U1174),IF(U1174&lt;1988,"Yes","No"),"No"),TRUE,"No")</f>
        <v>No</v>
      </c>
      <c r="AJ1174" s="32" t="str" cm="1">
        <f t="array" ref="AJ1174">_xlfn.IFS(AND(S1174="",T1174=""),"",
     OR(S1174="Lead",T1174="Lead"),"No",
     OR(S1174="Non-Lead Copper",T1174="Non-Lead Copper"),"Yes",
     TRUE,"No")</f>
        <v>No</v>
      </c>
      <c r="AK1174" s="32" t="str" cm="1">
        <f t="array" ref="AK1174">_xlfn.IFS(AND(S1174="",T1174=""),"",
     OR(S1174="Lead",T1174="Lead"),"Yes",
     TRUE,"No")</f>
        <v>No</v>
      </c>
    </row>
    <row r="1175" spans="1:37">
      <c r="A1175" s="28">
        <v>1173</v>
      </c>
      <c r="B1175" s="35"/>
      <c r="C1175" s="35"/>
      <c r="D1175" s="3"/>
      <c r="E1175" s="35"/>
      <c r="F1175" s="5" t="s">
        <v>68</v>
      </c>
      <c r="G1175" s="2"/>
      <c r="H1175" s="35"/>
      <c r="I1175" s="35"/>
      <c r="J1175" s="35"/>
      <c r="K1175" s="35"/>
      <c r="L1175" s="2"/>
      <c r="M1175" s="4"/>
      <c r="N1175" s="35"/>
      <c r="O1175" s="35"/>
      <c r="P1175" s="35"/>
      <c r="Q1175" s="35"/>
      <c r="R1175" s="5"/>
      <c r="S1175" s="2" t="s">
        <v>68</v>
      </c>
      <c r="T1175" s="2" t="s">
        <v>68</v>
      </c>
      <c r="U1175" s="36"/>
      <c r="V1175" s="30" t="str" cm="1">
        <f t="array" ref="V1175">_xlfn.IFS(
    D1175="","",
    AND(D1175="Single Family Residence",OR(X1175="Lead",S1175="Lead",T1175="Lead"),OR(Q1175="No",Q1175="Unknown",Q1175="")),"Tier 1",
    AND(D1175="Single Family Residence",OR(X1175="GRR",S1175="Galvanized",T1175="Galvanized",F1175="Lead"),OR(Q1175="No",Q1175="Unknown",Q1175="")),"Tier 3",
    AND(D1175="Single Family Residence",AI1175="Yes",OR(Q1175="No",Q1175="Unknown",Q1175="")),"Tier 4",
    AND(D1175&lt;&gt;"Single Family Residence",OR(X1175="Lead",AK1175="Yes"),OR(Q1175="No",Q1175="Unknown",Q1175="")),"Tier 2",
    OR(Q1175="No",Q1175="Unknown",Q1175=""),"Tier 5",
    Q1175="Yes","No Tier",
    TRUE,"")</f>
        <v/>
      </c>
      <c r="W1175" s="32" t="str">
        <f t="shared" si="52"/>
        <v>Unknown</v>
      </c>
      <c r="X1175" s="32" t="str" cm="1">
        <f t="array" ref="X1175">_xlfn.IFS(
    AND(G1175="",M1175=""), "",
    OR(G1175="Lead", G1175="Lead Lined Galvanized", M1175="Lead", M1175="Lead Lined Galvanized"), "Lead",
    AND(G1175="GRR", M1175="GRR"), "Non-Lead",
    OR(AND(G1175="GRR", M1175=""), AND(G1175="", M1175="GRR")), "Non-Lead",
    AND(G1175&lt;&gt;"GRR", G1175&lt;&gt;"", M1175="GRR", OR(I1175="Yes", I1175="Unknown", I1175="")), "GRR",
    AND(G1175&lt;&gt;"GRR", G1175&lt;&gt;"", M1175="GRR", I1175="No"), "Non-Lead",
    OR(G1175="Unknown", M1175="Unknown"), "Unknown",
    OR(NOT(OR(G1175="Lead", G1175="Lead Lined Galvanized", G1175="GRR", G1175="Unknown")),
       NOT(OR(M1175="Lead", M1175="Lead Lined Galvanized", M1175="GRR", M1175="Unknown"))), "Non-Lead",
    TRUE, ""
)</f>
        <v/>
      </c>
      <c r="Z1175" s="1" t="b">
        <v>0</v>
      </c>
      <c r="AG1175" s="32" t="str" cm="1">
        <f t="array" ref="AG1175">_xlfn.IFS(AH1175="","",AH1175="Yes",IF(ISNUMBER(U1175),IF(U1175&lt;1988,"Yes","No"),"No"),TRUE,"")</f>
        <v/>
      </c>
      <c r="AH1175" s="32" t="str">
        <f t="shared" si="53"/>
        <v/>
      </c>
      <c r="AI1175" s="32" t="str" cm="1">
        <f t="array" ref="AI1175">_xlfn.IFS(AJ1175="","",AJ1175="Yes",IF(ISNUMBER(U1175),IF(U1175&lt;1988,"Yes","No"),"No"),TRUE,"No")</f>
        <v>No</v>
      </c>
      <c r="AJ1175" s="32" t="str" cm="1">
        <f t="array" ref="AJ1175">_xlfn.IFS(AND(S1175="",T1175=""),"",
     OR(S1175="Lead",T1175="Lead"),"No",
     OR(S1175="Non-Lead Copper",T1175="Non-Lead Copper"),"Yes",
     TRUE,"No")</f>
        <v>No</v>
      </c>
      <c r="AK1175" s="32" t="str" cm="1">
        <f t="array" ref="AK1175">_xlfn.IFS(AND(S1175="",T1175=""),"",
     OR(S1175="Lead",T1175="Lead"),"Yes",
     TRUE,"No")</f>
        <v>No</v>
      </c>
    </row>
    <row r="1176" spans="1:37">
      <c r="A1176" s="28">
        <v>1174</v>
      </c>
      <c r="B1176" s="35"/>
      <c r="C1176" s="35"/>
      <c r="D1176" s="3"/>
      <c r="E1176" s="35"/>
      <c r="F1176" s="5" t="s">
        <v>68</v>
      </c>
      <c r="G1176" s="2"/>
      <c r="H1176" s="35"/>
      <c r="I1176" s="35"/>
      <c r="J1176" s="35"/>
      <c r="K1176" s="35"/>
      <c r="L1176" s="2"/>
      <c r="M1176" s="4"/>
      <c r="N1176" s="35"/>
      <c r="O1176" s="35"/>
      <c r="P1176" s="35"/>
      <c r="Q1176" s="35"/>
      <c r="R1176" s="5"/>
      <c r="S1176" s="2" t="s">
        <v>68</v>
      </c>
      <c r="T1176" s="2" t="s">
        <v>68</v>
      </c>
      <c r="U1176" s="36"/>
      <c r="V1176" s="30" t="str" cm="1">
        <f t="array" ref="V1176">_xlfn.IFS(
    D1176="","",
    AND(D1176="Single Family Residence",OR(X1176="Lead",S1176="Lead",T1176="Lead"),OR(Q1176="No",Q1176="Unknown",Q1176="")),"Tier 1",
    AND(D1176="Single Family Residence",OR(X1176="GRR",S1176="Galvanized",T1176="Galvanized",F1176="Lead"),OR(Q1176="No",Q1176="Unknown",Q1176="")),"Tier 3",
    AND(D1176="Single Family Residence",AI1176="Yes",OR(Q1176="No",Q1176="Unknown",Q1176="")),"Tier 4",
    AND(D1176&lt;&gt;"Single Family Residence",OR(X1176="Lead",AK1176="Yes"),OR(Q1176="No",Q1176="Unknown",Q1176="")),"Tier 2",
    OR(Q1176="No",Q1176="Unknown",Q1176=""),"Tier 5",
    Q1176="Yes","No Tier",
    TRUE,"")</f>
        <v/>
      </c>
      <c r="W1176" s="32" t="str">
        <f t="shared" si="52"/>
        <v>Unknown</v>
      </c>
      <c r="X1176" s="32" t="str" cm="1">
        <f t="array" ref="X1176">_xlfn.IFS(
    AND(G1176="",M1176=""), "",
    OR(G1176="Lead", G1176="Lead Lined Galvanized", M1176="Lead", M1176="Lead Lined Galvanized"), "Lead",
    AND(G1176="GRR", M1176="GRR"), "Non-Lead",
    OR(AND(G1176="GRR", M1176=""), AND(G1176="", M1176="GRR")), "Non-Lead",
    AND(G1176&lt;&gt;"GRR", G1176&lt;&gt;"", M1176="GRR", OR(I1176="Yes", I1176="Unknown", I1176="")), "GRR",
    AND(G1176&lt;&gt;"GRR", G1176&lt;&gt;"", M1176="GRR", I1176="No"), "Non-Lead",
    OR(G1176="Unknown", M1176="Unknown"), "Unknown",
    OR(NOT(OR(G1176="Lead", G1176="Lead Lined Galvanized", G1176="GRR", G1176="Unknown")),
       NOT(OR(M1176="Lead", M1176="Lead Lined Galvanized", M1176="GRR", M1176="Unknown"))), "Non-Lead",
    TRUE, ""
)</f>
        <v/>
      </c>
      <c r="Z1176" s="1" t="b">
        <v>0</v>
      </c>
      <c r="AG1176" s="32" t="str" cm="1">
        <f t="array" ref="AG1176">_xlfn.IFS(AH1176="","",AH1176="Yes",IF(ISNUMBER(U1176),IF(U1176&lt;1988,"Yes","No"),"No"),TRUE,"")</f>
        <v/>
      </c>
      <c r="AH1176" s="32" t="str">
        <f t="shared" si="53"/>
        <v/>
      </c>
      <c r="AI1176" s="32" t="str" cm="1">
        <f t="array" ref="AI1176">_xlfn.IFS(AJ1176="","",AJ1176="Yes",IF(ISNUMBER(U1176),IF(U1176&lt;1988,"Yes","No"),"No"),TRUE,"No")</f>
        <v>No</v>
      </c>
      <c r="AJ1176" s="32" t="str" cm="1">
        <f t="array" ref="AJ1176">_xlfn.IFS(AND(S1176="",T1176=""),"",
     OR(S1176="Lead",T1176="Lead"),"No",
     OR(S1176="Non-Lead Copper",T1176="Non-Lead Copper"),"Yes",
     TRUE,"No")</f>
        <v>No</v>
      </c>
      <c r="AK1176" s="32" t="str" cm="1">
        <f t="array" ref="AK1176">_xlfn.IFS(AND(S1176="",T1176=""),"",
     OR(S1176="Lead",T1176="Lead"),"Yes",
     TRUE,"No")</f>
        <v>No</v>
      </c>
    </row>
    <row r="1177" spans="1:37">
      <c r="A1177" s="28">
        <v>1175</v>
      </c>
      <c r="B1177" s="35"/>
      <c r="C1177" s="35"/>
      <c r="D1177" s="3"/>
      <c r="E1177" s="35"/>
      <c r="F1177" s="5" t="s">
        <v>68</v>
      </c>
      <c r="G1177" s="2"/>
      <c r="H1177" s="35"/>
      <c r="I1177" s="35"/>
      <c r="J1177" s="35"/>
      <c r="K1177" s="35"/>
      <c r="L1177" s="2"/>
      <c r="M1177" s="4"/>
      <c r="N1177" s="35"/>
      <c r="O1177" s="35"/>
      <c r="P1177" s="35"/>
      <c r="Q1177" s="35"/>
      <c r="R1177" s="5"/>
      <c r="S1177" s="2" t="s">
        <v>68</v>
      </c>
      <c r="T1177" s="2" t="s">
        <v>68</v>
      </c>
      <c r="U1177" s="36"/>
      <c r="V1177" s="30" t="str" cm="1">
        <f t="array" ref="V1177">_xlfn.IFS(
    D1177="","",
    AND(D1177="Single Family Residence",OR(X1177="Lead",S1177="Lead",T1177="Lead"),OR(Q1177="No",Q1177="Unknown",Q1177="")),"Tier 1",
    AND(D1177="Single Family Residence",OR(X1177="GRR",S1177="Galvanized",T1177="Galvanized",F1177="Lead"),OR(Q1177="No",Q1177="Unknown",Q1177="")),"Tier 3",
    AND(D1177="Single Family Residence",AI1177="Yes",OR(Q1177="No",Q1177="Unknown",Q1177="")),"Tier 4",
    AND(D1177&lt;&gt;"Single Family Residence",OR(X1177="Lead",AK1177="Yes"),OR(Q1177="No",Q1177="Unknown",Q1177="")),"Tier 2",
    OR(Q1177="No",Q1177="Unknown",Q1177=""),"Tier 5",
    Q1177="Yes","No Tier",
    TRUE,"")</f>
        <v/>
      </c>
      <c r="W1177" s="32" t="str">
        <f t="shared" si="52"/>
        <v>Unknown</v>
      </c>
      <c r="X1177" s="32" t="str" cm="1">
        <f t="array" ref="X1177">_xlfn.IFS(
    AND(G1177="",M1177=""), "",
    OR(G1177="Lead", G1177="Lead Lined Galvanized", M1177="Lead", M1177="Lead Lined Galvanized"), "Lead",
    AND(G1177="GRR", M1177="GRR"), "Non-Lead",
    OR(AND(G1177="GRR", M1177=""), AND(G1177="", M1177="GRR")), "Non-Lead",
    AND(G1177&lt;&gt;"GRR", G1177&lt;&gt;"", M1177="GRR", OR(I1177="Yes", I1177="Unknown", I1177="")), "GRR",
    AND(G1177&lt;&gt;"GRR", G1177&lt;&gt;"", M1177="GRR", I1177="No"), "Non-Lead",
    OR(G1177="Unknown", M1177="Unknown"), "Unknown",
    OR(NOT(OR(G1177="Lead", G1177="Lead Lined Galvanized", G1177="GRR", G1177="Unknown")),
       NOT(OR(M1177="Lead", M1177="Lead Lined Galvanized", M1177="GRR", M1177="Unknown"))), "Non-Lead",
    TRUE, ""
)</f>
        <v/>
      </c>
      <c r="Z1177" s="1" t="b">
        <v>0</v>
      </c>
      <c r="AG1177" s="32" t="str" cm="1">
        <f t="array" ref="AG1177">_xlfn.IFS(AH1177="","",AH1177="Yes",IF(ISNUMBER(U1177),IF(U1177&lt;1988,"Yes","No"),"No"),TRUE,"")</f>
        <v/>
      </c>
      <c r="AH1177" s="32" t="str">
        <f t="shared" si="53"/>
        <v/>
      </c>
      <c r="AI1177" s="32" t="str" cm="1">
        <f t="array" ref="AI1177">_xlfn.IFS(AJ1177="","",AJ1177="Yes",IF(ISNUMBER(U1177),IF(U1177&lt;1988,"Yes","No"),"No"),TRUE,"No")</f>
        <v>No</v>
      </c>
      <c r="AJ1177" s="32" t="str" cm="1">
        <f t="array" ref="AJ1177">_xlfn.IFS(AND(S1177="",T1177=""),"",
     OR(S1177="Lead",T1177="Lead"),"No",
     OR(S1177="Non-Lead Copper",T1177="Non-Lead Copper"),"Yes",
     TRUE,"No")</f>
        <v>No</v>
      </c>
      <c r="AK1177" s="32" t="str" cm="1">
        <f t="array" ref="AK1177">_xlfn.IFS(AND(S1177="",T1177=""),"",
     OR(S1177="Lead",T1177="Lead"),"Yes",
     TRUE,"No")</f>
        <v>No</v>
      </c>
    </row>
    <row r="1178" spans="1:37">
      <c r="A1178" s="28">
        <v>1176</v>
      </c>
      <c r="B1178" s="35"/>
      <c r="C1178" s="35"/>
      <c r="D1178" s="3"/>
      <c r="E1178" s="35"/>
      <c r="F1178" s="5" t="s">
        <v>68</v>
      </c>
      <c r="G1178" s="2"/>
      <c r="H1178" s="35"/>
      <c r="I1178" s="35"/>
      <c r="J1178" s="35"/>
      <c r="K1178" s="35"/>
      <c r="L1178" s="2"/>
      <c r="M1178" s="4"/>
      <c r="N1178" s="35"/>
      <c r="O1178" s="35"/>
      <c r="P1178" s="35"/>
      <c r="Q1178" s="35"/>
      <c r="R1178" s="5"/>
      <c r="S1178" s="2" t="s">
        <v>68</v>
      </c>
      <c r="T1178" s="2" t="s">
        <v>68</v>
      </c>
      <c r="U1178" s="36"/>
      <c r="V1178" s="30" t="str" cm="1">
        <f t="array" ref="V1178">_xlfn.IFS(
    D1178="","",
    AND(D1178="Single Family Residence",OR(X1178="Lead",S1178="Lead",T1178="Lead"),OR(Q1178="No",Q1178="Unknown",Q1178="")),"Tier 1",
    AND(D1178="Single Family Residence",OR(X1178="GRR",S1178="Galvanized",T1178="Galvanized",F1178="Lead"),OR(Q1178="No",Q1178="Unknown",Q1178="")),"Tier 3",
    AND(D1178="Single Family Residence",AI1178="Yes",OR(Q1178="No",Q1178="Unknown",Q1178="")),"Tier 4",
    AND(D1178&lt;&gt;"Single Family Residence",OR(X1178="Lead",AK1178="Yes"),OR(Q1178="No",Q1178="Unknown",Q1178="")),"Tier 2",
    OR(Q1178="No",Q1178="Unknown",Q1178=""),"Tier 5",
    Q1178="Yes","No Tier",
    TRUE,"")</f>
        <v/>
      </c>
      <c r="W1178" s="32" t="str">
        <f t="shared" si="52"/>
        <v>Unknown</v>
      </c>
      <c r="X1178" s="32" t="str" cm="1">
        <f t="array" ref="X1178">_xlfn.IFS(
    AND(G1178="",M1178=""), "",
    OR(G1178="Lead", G1178="Lead Lined Galvanized", M1178="Lead", M1178="Lead Lined Galvanized"), "Lead",
    AND(G1178="GRR", M1178="GRR"), "Non-Lead",
    OR(AND(G1178="GRR", M1178=""), AND(G1178="", M1178="GRR")), "Non-Lead",
    AND(G1178&lt;&gt;"GRR", G1178&lt;&gt;"", M1178="GRR", OR(I1178="Yes", I1178="Unknown", I1178="")), "GRR",
    AND(G1178&lt;&gt;"GRR", G1178&lt;&gt;"", M1178="GRR", I1178="No"), "Non-Lead",
    OR(G1178="Unknown", M1178="Unknown"), "Unknown",
    OR(NOT(OR(G1178="Lead", G1178="Lead Lined Galvanized", G1178="GRR", G1178="Unknown")),
       NOT(OR(M1178="Lead", M1178="Lead Lined Galvanized", M1178="GRR", M1178="Unknown"))), "Non-Lead",
    TRUE, ""
)</f>
        <v/>
      </c>
      <c r="Z1178" s="1" t="b">
        <v>0</v>
      </c>
      <c r="AG1178" s="32" t="str" cm="1">
        <f t="array" ref="AG1178">_xlfn.IFS(AH1178="","",AH1178="Yes",IF(ISNUMBER(U1178),IF(U1178&lt;1988,"Yes","No"),"No"),TRUE,"")</f>
        <v/>
      </c>
      <c r="AH1178" s="32" t="str">
        <f t="shared" si="53"/>
        <v/>
      </c>
      <c r="AI1178" s="32" t="str" cm="1">
        <f t="array" ref="AI1178">_xlfn.IFS(AJ1178="","",AJ1178="Yes",IF(ISNUMBER(U1178),IF(U1178&lt;1988,"Yes","No"),"No"),TRUE,"No")</f>
        <v>No</v>
      </c>
      <c r="AJ1178" s="32" t="str" cm="1">
        <f t="array" ref="AJ1178">_xlfn.IFS(AND(S1178="",T1178=""),"",
     OR(S1178="Lead",T1178="Lead"),"No",
     OR(S1178="Non-Lead Copper",T1178="Non-Lead Copper"),"Yes",
     TRUE,"No")</f>
        <v>No</v>
      </c>
      <c r="AK1178" s="32" t="str" cm="1">
        <f t="array" ref="AK1178">_xlfn.IFS(AND(S1178="",T1178=""),"",
     OR(S1178="Lead",T1178="Lead"),"Yes",
     TRUE,"No")</f>
        <v>No</v>
      </c>
    </row>
    <row r="1179" spans="1:37">
      <c r="A1179" s="28">
        <v>1177</v>
      </c>
      <c r="B1179" s="35"/>
      <c r="C1179" s="35"/>
      <c r="D1179" s="3"/>
      <c r="E1179" s="35"/>
      <c r="F1179" s="5" t="s">
        <v>68</v>
      </c>
      <c r="G1179" s="2"/>
      <c r="H1179" s="35"/>
      <c r="I1179" s="35"/>
      <c r="J1179" s="35"/>
      <c r="K1179" s="35"/>
      <c r="L1179" s="2"/>
      <c r="M1179" s="4"/>
      <c r="N1179" s="35"/>
      <c r="O1179" s="35"/>
      <c r="P1179" s="35"/>
      <c r="Q1179" s="35"/>
      <c r="R1179" s="5"/>
      <c r="S1179" s="2" t="s">
        <v>68</v>
      </c>
      <c r="T1179" s="2" t="s">
        <v>68</v>
      </c>
      <c r="U1179" s="36"/>
      <c r="V1179" s="30" t="str" cm="1">
        <f t="array" ref="V1179">_xlfn.IFS(
    D1179="","",
    AND(D1179="Single Family Residence",OR(X1179="Lead",S1179="Lead",T1179="Lead"),OR(Q1179="No",Q1179="Unknown",Q1179="")),"Tier 1",
    AND(D1179="Single Family Residence",OR(X1179="GRR",S1179="Galvanized",T1179="Galvanized",F1179="Lead"),OR(Q1179="No",Q1179="Unknown",Q1179="")),"Tier 3",
    AND(D1179="Single Family Residence",AI1179="Yes",OR(Q1179="No",Q1179="Unknown",Q1179="")),"Tier 4",
    AND(D1179&lt;&gt;"Single Family Residence",OR(X1179="Lead",AK1179="Yes"),OR(Q1179="No",Q1179="Unknown",Q1179="")),"Tier 2",
    OR(Q1179="No",Q1179="Unknown",Q1179=""),"Tier 5",
    Q1179="Yes","No Tier",
    TRUE,"")</f>
        <v/>
      </c>
      <c r="W1179" s="32" t="str">
        <f t="shared" si="52"/>
        <v>Unknown</v>
      </c>
      <c r="X1179" s="32" t="str" cm="1">
        <f t="array" ref="X1179">_xlfn.IFS(
    AND(G1179="",M1179=""), "",
    OR(G1179="Lead", G1179="Lead Lined Galvanized", M1179="Lead", M1179="Lead Lined Galvanized"), "Lead",
    AND(G1179="GRR", M1179="GRR"), "Non-Lead",
    OR(AND(G1179="GRR", M1179=""), AND(G1179="", M1179="GRR")), "Non-Lead",
    AND(G1179&lt;&gt;"GRR", G1179&lt;&gt;"", M1179="GRR", OR(I1179="Yes", I1179="Unknown", I1179="")), "GRR",
    AND(G1179&lt;&gt;"GRR", G1179&lt;&gt;"", M1179="GRR", I1179="No"), "Non-Lead",
    OR(G1179="Unknown", M1179="Unknown"), "Unknown",
    OR(NOT(OR(G1179="Lead", G1179="Lead Lined Galvanized", G1179="GRR", G1179="Unknown")),
       NOT(OR(M1179="Lead", M1179="Lead Lined Galvanized", M1179="GRR", M1179="Unknown"))), "Non-Lead",
    TRUE, ""
)</f>
        <v/>
      </c>
      <c r="Z1179" s="1" t="b">
        <v>0</v>
      </c>
      <c r="AG1179" s="32" t="str" cm="1">
        <f t="array" ref="AG1179">_xlfn.IFS(AH1179="","",AH1179="Yes",IF(ISNUMBER(U1179),IF(U1179&lt;1988,"Yes","No"),"No"),TRUE,"")</f>
        <v/>
      </c>
      <c r="AH1179" s="32" t="str">
        <f t="shared" si="53"/>
        <v/>
      </c>
      <c r="AI1179" s="32" t="str" cm="1">
        <f t="array" ref="AI1179">_xlfn.IFS(AJ1179="","",AJ1179="Yes",IF(ISNUMBER(U1179),IF(U1179&lt;1988,"Yes","No"),"No"),TRUE,"No")</f>
        <v>No</v>
      </c>
      <c r="AJ1179" s="32" t="str" cm="1">
        <f t="array" ref="AJ1179">_xlfn.IFS(AND(S1179="",T1179=""),"",
     OR(S1179="Lead",T1179="Lead"),"No",
     OR(S1179="Non-Lead Copper",T1179="Non-Lead Copper"),"Yes",
     TRUE,"No")</f>
        <v>No</v>
      </c>
      <c r="AK1179" s="32" t="str" cm="1">
        <f t="array" ref="AK1179">_xlfn.IFS(AND(S1179="",T1179=""),"",
     OR(S1179="Lead",T1179="Lead"),"Yes",
     TRUE,"No")</f>
        <v>No</v>
      </c>
    </row>
    <row r="1180" spans="1:37">
      <c r="A1180" s="28">
        <v>1178</v>
      </c>
      <c r="B1180" s="35"/>
      <c r="C1180" s="35"/>
      <c r="D1180" s="3"/>
      <c r="E1180" s="35"/>
      <c r="F1180" s="5" t="s">
        <v>68</v>
      </c>
      <c r="G1180" s="2"/>
      <c r="H1180" s="35"/>
      <c r="I1180" s="35"/>
      <c r="J1180" s="35"/>
      <c r="K1180" s="35"/>
      <c r="L1180" s="2"/>
      <c r="M1180" s="4"/>
      <c r="N1180" s="35"/>
      <c r="O1180" s="35"/>
      <c r="P1180" s="35"/>
      <c r="Q1180" s="35"/>
      <c r="R1180" s="5"/>
      <c r="S1180" s="2" t="s">
        <v>68</v>
      </c>
      <c r="T1180" s="2" t="s">
        <v>68</v>
      </c>
      <c r="U1180" s="36"/>
      <c r="V1180" s="30" t="str" cm="1">
        <f t="array" ref="V1180">_xlfn.IFS(
    D1180="","",
    AND(D1180="Single Family Residence",OR(X1180="Lead",S1180="Lead",T1180="Lead"),OR(Q1180="No",Q1180="Unknown",Q1180="")),"Tier 1",
    AND(D1180="Single Family Residence",OR(X1180="GRR",S1180="Galvanized",T1180="Galvanized",F1180="Lead"),OR(Q1180="No",Q1180="Unknown",Q1180="")),"Tier 3",
    AND(D1180="Single Family Residence",AI1180="Yes",OR(Q1180="No",Q1180="Unknown",Q1180="")),"Tier 4",
    AND(D1180&lt;&gt;"Single Family Residence",OR(X1180="Lead",AK1180="Yes"),OR(Q1180="No",Q1180="Unknown",Q1180="")),"Tier 2",
    OR(Q1180="No",Q1180="Unknown",Q1180=""),"Tier 5",
    Q1180="Yes","No Tier",
    TRUE,"")</f>
        <v/>
      </c>
      <c r="W1180" s="32" t="str">
        <f t="shared" si="52"/>
        <v>Unknown</v>
      </c>
      <c r="X1180" s="32" t="str" cm="1">
        <f t="array" ref="X1180">_xlfn.IFS(
    AND(G1180="",M1180=""), "",
    OR(G1180="Lead", G1180="Lead Lined Galvanized", M1180="Lead", M1180="Lead Lined Galvanized"), "Lead",
    AND(G1180="GRR", M1180="GRR"), "Non-Lead",
    OR(AND(G1180="GRR", M1180=""), AND(G1180="", M1180="GRR")), "Non-Lead",
    AND(G1180&lt;&gt;"GRR", G1180&lt;&gt;"", M1180="GRR", OR(I1180="Yes", I1180="Unknown", I1180="")), "GRR",
    AND(G1180&lt;&gt;"GRR", G1180&lt;&gt;"", M1180="GRR", I1180="No"), "Non-Lead",
    OR(G1180="Unknown", M1180="Unknown"), "Unknown",
    OR(NOT(OR(G1180="Lead", G1180="Lead Lined Galvanized", G1180="GRR", G1180="Unknown")),
       NOT(OR(M1180="Lead", M1180="Lead Lined Galvanized", M1180="GRR", M1180="Unknown"))), "Non-Lead",
    TRUE, ""
)</f>
        <v/>
      </c>
      <c r="Z1180" s="1" t="b">
        <v>0</v>
      </c>
      <c r="AG1180" s="32" t="str" cm="1">
        <f t="array" ref="AG1180">_xlfn.IFS(AH1180="","",AH1180="Yes",IF(ISNUMBER(U1180),IF(U1180&lt;1988,"Yes","No"),"No"),TRUE,"")</f>
        <v/>
      </c>
      <c r="AH1180" s="32" t="str">
        <f t="shared" si="53"/>
        <v/>
      </c>
      <c r="AI1180" s="32" t="str" cm="1">
        <f t="array" ref="AI1180">_xlfn.IFS(AJ1180="","",AJ1180="Yes",IF(ISNUMBER(U1180),IF(U1180&lt;1988,"Yes","No"),"No"),TRUE,"No")</f>
        <v>No</v>
      </c>
      <c r="AJ1180" s="32" t="str" cm="1">
        <f t="array" ref="AJ1180">_xlfn.IFS(AND(S1180="",T1180=""),"",
     OR(S1180="Lead",T1180="Lead"),"No",
     OR(S1180="Non-Lead Copper",T1180="Non-Lead Copper"),"Yes",
     TRUE,"No")</f>
        <v>No</v>
      </c>
      <c r="AK1180" s="32" t="str" cm="1">
        <f t="array" ref="AK1180">_xlfn.IFS(AND(S1180="",T1180=""),"",
     OR(S1180="Lead",T1180="Lead"),"Yes",
     TRUE,"No")</f>
        <v>No</v>
      </c>
    </row>
    <row r="1181" spans="1:37">
      <c r="A1181" s="28">
        <v>1179</v>
      </c>
      <c r="B1181" s="35"/>
      <c r="C1181" s="35"/>
      <c r="D1181" s="3"/>
      <c r="E1181" s="35"/>
      <c r="F1181" s="5" t="s">
        <v>68</v>
      </c>
      <c r="G1181" s="2"/>
      <c r="H1181" s="35"/>
      <c r="I1181" s="35"/>
      <c r="J1181" s="35"/>
      <c r="K1181" s="35"/>
      <c r="L1181" s="2"/>
      <c r="M1181" s="4"/>
      <c r="N1181" s="35"/>
      <c r="O1181" s="35"/>
      <c r="P1181" s="35"/>
      <c r="Q1181" s="35"/>
      <c r="R1181" s="5"/>
      <c r="S1181" s="2" t="s">
        <v>68</v>
      </c>
      <c r="T1181" s="2" t="s">
        <v>68</v>
      </c>
      <c r="U1181" s="36"/>
      <c r="V1181" s="30" t="str" cm="1">
        <f t="array" ref="V1181">_xlfn.IFS(
    D1181="","",
    AND(D1181="Single Family Residence",OR(X1181="Lead",S1181="Lead",T1181="Lead"),OR(Q1181="No",Q1181="Unknown",Q1181="")),"Tier 1",
    AND(D1181="Single Family Residence",OR(X1181="GRR",S1181="Galvanized",T1181="Galvanized",F1181="Lead"),OR(Q1181="No",Q1181="Unknown",Q1181="")),"Tier 3",
    AND(D1181="Single Family Residence",AI1181="Yes",OR(Q1181="No",Q1181="Unknown",Q1181="")),"Tier 4",
    AND(D1181&lt;&gt;"Single Family Residence",OR(X1181="Lead",AK1181="Yes"),OR(Q1181="No",Q1181="Unknown",Q1181="")),"Tier 2",
    OR(Q1181="No",Q1181="Unknown",Q1181=""),"Tier 5",
    Q1181="Yes","No Tier",
    TRUE,"")</f>
        <v/>
      </c>
      <c r="W1181" s="32" t="str">
        <f t="shared" si="52"/>
        <v>Unknown</v>
      </c>
      <c r="X1181" s="32" t="str" cm="1">
        <f t="array" ref="X1181">_xlfn.IFS(
    AND(G1181="",M1181=""), "",
    OR(G1181="Lead", G1181="Lead Lined Galvanized", M1181="Lead", M1181="Lead Lined Galvanized"), "Lead",
    AND(G1181="GRR", M1181="GRR"), "Non-Lead",
    OR(AND(G1181="GRR", M1181=""), AND(G1181="", M1181="GRR")), "Non-Lead",
    AND(G1181&lt;&gt;"GRR", G1181&lt;&gt;"", M1181="GRR", OR(I1181="Yes", I1181="Unknown", I1181="")), "GRR",
    AND(G1181&lt;&gt;"GRR", G1181&lt;&gt;"", M1181="GRR", I1181="No"), "Non-Lead",
    OR(G1181="Unknown", M1181="Unknown"), "Unknown",
    OR(NOT(OR(G1181="Lead", G1181="Lead Lined Galvanized", G1181="GRR", G1181="Unknown")),
       NOT(OR(M1181="Lead", M1181="Lead Lined Galvanized", M1181="GRR", M1181="Unknown"))), "Non-Lead",
    TRUE, ""
)</f>
        <v/>
      </c>
      <c r="Z1181" s="1" t="b">
        <v>0</v>
      </c>
      <c r="AG1181" s="32" t="str" cm="1">
        <f t="array" ref="AG1181">_xlfn.IFS(AH1181="","",AH1181="Yes",IF(ISNUMBER(U1181),IF(U1181&lt;1988,"Yes","No"),"No"),TRUE,"")</f>
        <v/>
      </c>
      <c r="AH1181" s="32" t="str">
        <f t="shared" si="53"/>
        <v/>
      </c>
      <c r="AI1181" s="32" t="str" cm="1">
        <f t="array" ref="AI1181">_xlfn.IFS(AJ1181="","",AJ1181="Yes",IF(ISNUMBER(U1181),IF(U1181&lt;1988,"Yes","No"),"No"),TRUE,"No")</f>
        <v>No</v>
      </c>
      <c r="AJ1181" s="32" t="str" cm="1">
        <f t="array" ref="AJ1181">_xlfn.IFS(AND(S1181="",T1181=""),"",
     OR(S1181="Lead",T1181="Lead"),"No",
     OR(S1181="Non-Lead Copper",T1181="Non-Lead Copper"),"Yes",
     TRUE,"No")</f>
        <v>No</v>
      </c>
      <c r="AK1181" s="32" t="str" cm="1">
        <f t="array" ref="AK1181">_xlfn.IFS(AND(S1181="",T1181=""),"",
     OR(S1181="Lead",T1181="Lead"),"Yes",
     TRUE,"No")</f>
        <v>No</v>
      </c>
    </row>
    <row r="1182" spans="1:37">
      <c r="A1182" s="28">
        <v>1180</v>
      </c>
      <c r="B1182" s="35"/>
      <c r="C1182" s="35"/>
      <c r="D1182" s="3"/>
      <c r="E1182" s="35"/>
      <c r="F1182" s="5" t="s">
        <v>68</v>
      </c>
      <c r="G1182" s="2"/>
      <c r="H1182" s="35"/>
      <c r="I1182" s="35"/>
      <c r="J1182" s="35"/>
      <c r="K1182" s="35"/>
      <c r="L1182" s="2"/>
      <c r="M1182" s="4"/>
      <c r="N1182" s="35"/>
      <c r="O1182" s="35"/>
      <c r="P1182" s="35"/>
      <c r="Q1182" s="35"/>
      <c r="R1182" s="5"/>
      <c r="S1182" s="2" t="s">
        <v>68</v>
      </c>
      <c r="T1182" s="2" t="s">
        <v>68</v>
      </c>
      <c r="U1182" s="36"/>
      <c r="V1182" s="30" t="str" cm="1">
        <f t="array" ref="V1182">_xlfn.IFS(
    D1182="","",
    AND(D1182="Single Family Residence",OR(X1182="Lead",S1182="Lead",T1182="Lead"),OR(Q1182="No",Q1182="Unknown",Q1182="")),"Tier 1",
    AND(D1182="Single Family Residence",OR(X1182="GRR",S1182="Galvanized",T1182="Galvanized",F1182="Lead"),OR(Q1182="No",Q1182="Unknown",Q1182="")),"Tier 3",
    AND(D1182="Single Family Residence",AI1182="Yes",OR(Q1182="No",Q1182="Unknown",Q1182="")),"Tier 4",
    AND(D1182&lt;&gt;"Single Family Residence",OR(X1182="Lead",AK1182="Yes"),OR(Q1182="No",Q1182="Unknown",Q1182="")),"Tier 2",
    OR(Q1182="No",Q1182="Unknown",Q1182=""),"Tier 5",
    Q1182="Yes","No Tier",
    TRUE,"")</f>
        <v/>
      </c>
      <c r="W1182" s="32" t="str">
        <f t="shared" si="52"/>
        <v>Unknown</v>
      </c>
      <c r="X1182" s="32" t="str" cm="1">
        <f t="array" ref="X1182">_xlfn.IFS(
    AND(G1182="",M1182=""), "",
    OR(G1182="Lead", G1182="Lead Lined Galvanized", M1182="Lead", M1182="Lead Lined Galvanized"), "Lead",
    AND(G1182="GRR", M1182="GRR"), "Non-Lead",
    OR(AND(G1182="GRR", M1182=""), AND(G1182="", M1182="GRR")), "Non-Lead",
    AND(G1182&lt;&gt;"GRR", G1182&lt;&gt;"", M1182="GRR", OR(I1182="Yes", I1182="Unknown", I1182="")), "GRR",
    AND(G1182&lt;&gt;"GRR", G1182&lt;&gt;"", M1182="GRR", I1182="No"), "Non-Lead",
    OR(G1182="Unknown", M1182="Unknown"), "Unknown",
    OR(NOT(OR(G1182="Lead", G1182="Lead Lined Galvanized", G1182="GRR", G1182="Unknown")),
       NOT(OR(M1182="Lead", M1182="Lead Lined Galvanized", M1182="GRR", M1182="Unknown"))), "Non-Lead",
    TRUE, ""
)</f>
        <v/>
      </c>
      <c r="Z1182" s="1" t="b">
        <v>0</v>
      </c>
      <c r="AG1182" s="32" t="str" cm="1">
        <f t="array" ref="AG1182">_xlfn.IFS(AH1182="","",AH1182="Yes",IF(ISNUMBER(U1182),IF(U1182&lt;1988,"Yes","No"),"No"),TRUE,"")</f>
        <v/>
      </c>
      <c r="AH1182" s="32" t="str">
        <f t="shared" si="53"/>
        <v/>
      </c>
      <c r="AI1182" s="32" t="str" cm="1">
        <f t="array" ref="AI1182">_xlfn.IFS(AJ1182="","",AJ1182="Yes",IF(ISNUMBER(U1182),IF(U1182&lt;1988,"Yes","No"),"No"),TRUE,"No")</f>
        <v>No</v>
      </c>
      <c r="AJ1182" s="32" t="str" cm="1">
        <f t="array" ref="AJ1182">_xlfn.IFS(AND(S1182="",T1182=""),"",
     OR(S1182="Lead",T1182="Lead"),"No",
     OR(S1182="Non-Lead Copper",T1182="Non-Lead Copper"),"Yes",
     TRUE,"No")</f>
        <v>No</v>
      </c>
      <c r="AK1182" s="32" t="str" cm="1">
        <f t="array" ref="AK1182">_xlfn.IFS(AND(S1182="",T1182=""),"",
     OR(S1182="Lead",T1182="Lead"),"Yes",
     TRUE,"No")</f>
        <v>No</v>
      </c>
    </row>
    <row r="1183" spans="1:37">
      <c r="A1183" s="28">
        <v>1181</v>
      </c>
      <c r="B1183" s="35"/>
      <c r="C1183" s="35"/>
      <c r="D1183" s="3"/>
      <c r="E1183" s="35"/>
      <c r="F1183" s="5" t="s">
        <v>68</v>
      </c>
      <c r="G1183" s="2"/>
      <c r="H1183" s="35"/>
      <c r="I1183" s="35"/>
      <c r="J1183" s="35"/>
      <c r="K1183" s="35"/>
      <c r="L1183" s="2"/>
      <c r="M1183" s="4"/>
      <c r="N1183" s="35"/>
      <c r="O1183" s="35"/>
      <c r="P1183" s="35"/>
      <c r="Q1183" s="35"/>
      <c r="R1183" s="5"/>
      <c r="S1183" s="2" t="s">
        <v>68</v>
      </c>
      <c r="T1183" s="2" t="s">
        <v>68</v>
      </c>
      <c r="U1183" s="36"/>
      <c r="V1183" s="30" t="str" cm="1">
        <f t="array" ref="V1183">_xlfn.IFS(
    D1183="","",
    AND(D1183="Single Family Residence",OR(X1183="Lead",S1183="Lead",T1183="Lead"),OR(Q1183="No",Q1183="Unknown",Q1183="")),"Tier 1",
    AND(D1183="Single Family Residence",OR(X1183="GRR",S1183="Galvanized",T1183="Galvanized",F1183="Lead"),OR(Q1183="No",Q1183="Unknown",Q1183="")),"Tier 3",
    AND(D1183="Single Family Residence",AI1183="Yes",OR(Q1183="No",Q1183="Unknown",Q1183="")),"Tier 4",
    AND(D1183&lt;&gt;"Single Family Residence",OR(X1183="Lead",AK1183="Yes"),OR(Q1183="No",Q1183="Unknown",Q1183="")),"Tier 2",
    OR(Q1183="No",Q1183="Unknown",Q1183=""),"Tier 5",
    Q1183="Yes","No Tier",
    TRUE,"")</f>
        <v/>
      </c>
      <c r="W1183" s="32" t="str">
        <f t="shared" si="52"/>
        <v>Unknown</v>
      </c>
      <c r="X1183" s="32" t="str" cm="1">
        <f t="array" ref="X1183">_xlfn.IFS(
    AND(G1183="",M1183=""), "",
    OR(G1183="Lead", G1183="Lead Lined Galvanized", M1183="Lead", M1183="Lead Lined Galvanized"), "Lead",
    AND(G1183="GRR", M1183="GRR"), "Non-Lead",
    OR(AND(G1183="GRR", M1183=""), AND(G1183="", M1183="GRR")), "Non-Lead",
    AND(G1183&lt;&gt;"GRR", G1183&lt;&gt;"", M1183="GRR", OR(I1183="Yes", I1183="Unknown", I1183="")), "GRR",
    AND(G1183&lt;&gt;"GRR", G1183&lt;&gt;"", M1183="GRR", I1183="No"), "Non-Lead",
    OR(G1183="Unknown", M1183="Unknown"), "Unknown",
    OR(NOT(OR(G1183="Lead", G1183="Lead Lined Galvanized", G1183="GRR", G1183="Unknown")),
       NOT(OR(M1183="Lead", M1183="Lead Lined Galvanized", M1183="GRR", M1183="Unknown"))), "Non-Lead",
    TRUE, ""
)</f>
        <v/>
      </c>
      <c r="Z1183" s="1" t="b">
        <v>0</v>
      </c>
      <c r="AG1183" s="32" t="str" cm="1">
        <f t="array" ref="AG1183">_xlfn.IFS(AH1183="","",AH1183="Yes",IF(ISNUMBER(U1183),IF(U1183&lt;1988,"Yes","No"),"No"),TRUE,"")</f>
        <v/>
      </c>
      <c r="AH1183" s="32" t="str">
        <f t="shared" si="53"/>
        <v/>
      </c>
      <c r="AI1183" s="32" t="str" cm="1">
        <f t="array" ref="AI1183">_xlfn.IFS(AJ1183="","",AJ1183="Yes",IF(ISNUMBER(U1183),IF(U1183&lt;1988,"Yes","No"),"No"),TRUE,"No")</f>
        <v>No</v>
      </c>
      <c r="AJ1183" s="32" t="str" cm="1">
        <f t="array" ref="AJ1183">_xlfn.IFS(AND(S1183="",T1183=""),"",
     OR(S1183="Lead",T1183="Lead"),"No",
     OR(S1183="Non-Lead Copper",T1183="Non-Lead Copper"),"Yes",
     TRUE,"No")</f>
        <v>No</v>
      </c>
      <c r="AK1183" s="32" t="str" cm="1">
        <f t="array" ref="AK1183">_xlfn.IFS(AND(S1183="",T1183=""),"",
     OR(S1183="Lead",T1183="Lead"),"Yes",
     TRUE,"No")</f>
        <v>No</v>
      </c>
    </row>
    <row r="1184" spans="1:37">
      <c r="A1184" s="28">
        <v>1182</v>
      </c>
      <c r="B1184" s="35"/>
      <c r="C1184" s="35"/>
      <c r="D1184" s="3"/>
      <c r="E1184" s="35"/>
      <c r="F1184" s="5" t="s">
        <v>68</v>
      </c>
      <c r="G1184" s="2"/>
      <c r="H1184" s="35"/>
      <c r="I1184" s="35"/>
      <c r="J1184" s="35"/>
      <c r="K1184" s="35"/>
      <c r="L1184" s="2"/>
      <c r="M1184" s="4"/>
      <c r="N1184" s="35"/>
      <c r="O1184" s="35"/>
      <c r="P1184" s="35"/>
      <c r="Q1184" s="35"/>
      <c r="R1184" s="5"/>
      <c r="S1184" s="2" t="s">
        <v>68</v>
      </c>
      <c r="T1184" s="2" t="s">
        <v>68</v>
      </c>
      <c r="U1184" s="36"/>
      <c r="V1184" s="30" t="str" cm="1">
        <f t="array" ref="V1184">_xlfn.IFS(
    D1184="","",
    AND(D1184="Single Family Residence",OR(X1184="Lead",S1184="Lead",T1184="Lead"),OR(Q1184="No",Q1184="Unknown",Q1184="")),"Tier 1",
    AND(D1184="Single Family Residence",OR(X1184="GRR",S1184="Galvanized",T1184="Galvanized",F1184="Lead"),OR(Q1184="No",Q1184="Unknown",Q1184="")),"Tier 3",
    AND(D1184="Single Family Residence",AI1184="Yes",OR(Q1184="No",Q1184="Unknown",Q1184="")),"Tier 4",
    AND(D1184&lt;&gt;"Single Family Residence",OR(X1184="Lead",AK1184="Yes"),OR(Q1184="No",Q1184="Unknown",Q1184="")),"Tier 2",
    OR(Q1184="No",Q1184="Unknown",Q1184=""),"Tier 5",
    Q1184="Yes","No Tier",
    TRUE,"")</f>
        <v/>
      </c>
      <c r="W1184" s="32" t="str">
        <f t="shared" si="52"/>
        <v>Unknown</v>
      </c>
      <c r="X1184" s="32" t="str" cm="1">
        <f t="array" ref="X1184">_xlfn.IFS(
    AND(G1184="",M1184=""), "",
    OR(G1184="Lead", G1184="Lead Lined Galvanized", M1184="Lead", M1184="Lead Lined Galvanized"), "Lead",
    AND(G1184="GRR", M1184="GRR"), "Non-Lead",
    OR(AND(G1184="GRR", M1184=""), AND(G1184="", M1184="GRR")), "Non-Lead",
    AND(G1184&lt;&gt;"GRR", G1184&lt;&gt;"", M1184="GRR", OR(I1184="Yes", I1184="Unknown", I1184="")), "GRR",
    AND(G1184&lt;&gt;"GRR", G1184&lt;&gt;"", M1184="GRR", I1184="No"), "Non-Lead",
    OR(G1184="Unknown", M1184="Unknown"), "Unknown",
    OR(NOT(OR(G1184="Lead", G1184="Lead Lined Galvanized", G1184="GRR", G1184="Unknown")),
       NOT(OR(M1184="Lead", M1184="Lead Lined Galvanized", M1184="GRR", M1184="Unknown"))), "Non-Lead",
    TRUE, ""
)</f>
        <v/>
      </c>
      <c r="Z1184" s="1" t="b">
        <v>0</v>
      </c>
      <c r="AG1184" s="32" t="str" cm="1">
        <f t="array" ref="AG1184">_xlfn.IFS(AH1184="","",AH1184="Yes",IF(ISNUMBER(U1184),IF(U1184&lt;1988,"Yes","No"),"No"),TRUE,"")</f>
        <v/>
      </c>
      <c r="AH1184" s="32" t="str">
        <f t="shared" si="53"/>
        <v/>
      </c>
      <c r="AI1184" s="32" t="str" cm="1">
        <f t="array" ref="AI1184">_xlfn.IFS(AJ1184="","",AJ1184="Yes",IF(ISNUMBER(U1184),IF(U1184&lt;1988,"Yes","No"),"No"),TRUE,"No")</f>
        <v>No</v>
      </c>
      <c r="AJ1184" s="32" t="str" cm="1">
        <f t="array" ref="AJ1184">_xlfn.IFS(AND(S1184="",T1184=""),"",
     OR(S1184="Lead",T1184="Lead"),"No",
     OR(S1184="Non-Lead Copper",T1184="Non-Lead Copper"),"Yes",
     TRUE,"No")</f>
        <v>No</v>
      </c>
      <c r="AK1184" s="32" t="str" cm="1">
        <f t="array" ref="AK1184">_xlfn.IFS(AND(S1184="",T1184=""),"",
     OR(S1184="Lead",T1184="Lead"),"Yes",
     TRUE,"No")</f>
        <v>No</v>
      </c>
    </row>
    <row r="1185" spans="1:37">
      <c r="A1185" s="28">
        <v>1183</v>
      </c>
      <c r="B1185" s="35"/>
      <c r="C1185" s="35"/>
      <c r="D1185" s="3"/>
      <c r="E1185" s="35"/>
      <c r="F1185" s="5" t="s">
        <v>68</v>
      </c>
      <c r="G1185" s="2"/>
      <c r="H1185" s="35"/>
      <c r="I1185" s="35"/>
      <c r="J1185" s="35"/>
      <c r="K1185" s="35"/>
      <c r="L1185" s="2"/>
      <c r="M1185" s="4"/>
      <c r="N1185" s="35"/>
      <c r="O1185" s="35"/>
      <c r="P1185" s="35"/>
      <c r="Q1185" s="35"/>
      <c r="R1185" s="5"/>
      <c r="S1185" s="2" t="s">
        <v>68</v>
      </c>
      <c r="T1185" s="2" t="s">
        <v>68</v>
      </c>
      <c r="U1185" s="36"/>
      <c r="V1185" s="30" t="str" cm="1">
        <f t="array" ref="V1185">_xlfn.IFS(
    D1185="","",
    AND(D1185="Single Family Residence",OR(X1185="Lead",S1185="Lead",T1185="Lead"),OR(Q1185="No",Q1185="Unknown",Q1185="")),"Tier 1",
    AND(D1185="Single Family Residence",OR(X1185="GRR",S1185="Galvanized",T1185="Galvanized",F1185="Lead"),OR(Q1185="No",Q1185="Unknown",Q1185="")),"Tier 3",
    AND(D1185="Single Family Residence",AI1185="Yes",OR(Q1185="No",Q1185="Unknown",Q1185="")),"Tier 4",
    AND(D1185&lt;&gt;"Single Family Residence",OR(X1185="Lead",AK1185="Yes"),OR(Q1185="No",Q1185="Unknown",Q1185="")),"Tier 2",
    OR(Q1185="No",Q1185="Unknown",Q1185=""),"Tier 5",
    Q1185="Yes","No Tier",
    TRUE,"")</f>
        <v/>
      </c>
      <c r="W1185" s="32" t="str">
        <f t="shared" si="52"/>
        <v>Unknown</v>
      </c>
      <c r="X1185" s="32" t="str" cm="1">
        <f t="array" ref="X1185">_xlfn.IFS(
    AND(G1185="",M1185=""), "",
    OR(G1185="Lead", G1185="Lead Lined Galvanized", M1185="Lead", M1185="Lead Lined Galvanized"), "Lead",
    AND(G1185="GRR", M1185="GRR"), "Non-Lead",
    OR(AND(G1185="GRR", M1185=""), AND(G1185="", M1185="GRR")), "Non-Lead",
    AND(G1185&lt;&gt;"GRR", G1185&lt;&gt;"", M1185="GRR", OR(I1185="Yes", I1185="Unknown", I1185="")), "GRR",
    AND(G1185&lt;&gt;"GRR", G1185&lt;&gt;"", M1185="GRR", I1185="No"), "Non-Lead",
    OR(G1185="Unknown", M1185="Unknown"), "Unknown",
    OR(NOT(OR(G1185="Lead", G1185="Lead Lined Galvanized", G1185="GRR", G1185="Unknown")),
       NOT(OR(M1185="Lead", M1185="Lead Lined Galvanized", M1185="GRR", M1185="Unknown"))), "Non-Lead",
    TRUE, ""
)</f>
        <v/>
      </c>
      <c r="Z1185" s="1" t="b">
        <v>0</v>
      </c>
      <c r="AG1185" s="32" t="str" cm="1">
        <f t="array" ref="AG1185">_xlfn.IFS(AH1185="","",AH1185="Yes",IF(ISNUMBER(U1185),IF(U1185&lt;1988,"Yes","No"),"No"),TRUE,"")</f>
        <v/>
      </c>
      <c r="AH1185" s="32" t="str">
        <f t="shared" si="53"/>
        <v/>
      </c>
      <c r="AI1185" s="32" t="str" cm="1">
        <f t="array" ref="AI1185">_xlfn.IFS(AJ1185="","",AJ1185="Yes",IF(ISNUMBER(U1185),IF(U1185&lt;1988,"Yes","No"),"No"),TRUE,"No")</f>
        <v>No</v>
      </c>
      <c r="AJ1185" s="32" t="str" cm="1">
        <f t="array" ref="AJ1185">_xlfn.IFS(AND(S1185="",T1185=""),"",
     OR(S1185="Lead",T1185="Lead"),"No",
     OR(S1185="Non-Lead Copper",T1185="Non-Lead Copper"),"Yes",
     TRUE,"No")</f>
        <v>No</v>
      </c>
      <c r="AK1185" s="32" t="str" cm="1">
        <f t="array" ref="AK1185">_xlfn.IFS(AND(S1185="",T1185=""),"",
     OR(S1185="Lead",T1185="Lead"),"Yes",
     TRUE,"No")</f>
        <v>No</v>
      </c>
    </row>
    <row r="1186" spans="1:37">
      <c r="A1186" s="28">
        <v>1184</v>
      </c>
      <c r="B1186" s="35"/>
      <c r="C1186" s="35"/>
      <c r="D1186" s="3"/>
      <c r="E1186" s="35"/>
      <c r="F1186" s="5" t="s">
        <v>68</v>
      </c>
      <c r="G1186" s="2"/>
      <c r="H1186" s="35"/>
      <c r="I1186" s="35"/>
      <c r="J1186" s="35"/>
      <c r="K1186" s="35"/>
      <c r="L1186" s="2"/>
      <c r="M1186" s="4"/>
      <c r="N1186" s="35"/>
      <c r="O1186" s="35"/>
      <c r="P1186" s="35"/>
      <c r="Q1186" s="35"/>
      <c r="R1186" s="5"/>
      <c r="S1186" s="2" t="s">
        <v>68</v>
      </c>
      <c r="T1186" s="2" t="s">
        <v>68</v>
      </c>
      <c r="U1186" s="36"/>
      <c r="V1186" s="30" t="str" cm="1">
        <f t="array" ref="V1186">_xlfn.IFS(
    D1186="","",
    AND(D1186="Single Family Residence",OR(X1186="Lead",S1186="Lead",T1186="Lead"),OR(Q1186="No",Q1186="Unknown",Q1186="")),"Tier 1",
    AND(D1186="Single Family Residence",OR(X1186="GRR",S1186="Galvanized",T1186="Galvanized",F1186="Lead"),OR(Q1186="No",Q1186="Unknown",Q1186="")),"Tier 3",
    AND(D1186="Single Family Residence",AI1186="Yes",OR(Q1186="No",Q1186="Unknown",Q1186="")),"Tier 4",
    AND(D1186&lt;&gt;"Single Family Residence",OR(X1186="Lead",AK1186="Yes"),OR(Q1186="No",Q1186="Unknown",Q1186="")),"Tier 2",
    OR(Q1186="No",Q1186="Unknown",Q1186=""),"Tier 5",
    Q1186="Yes","No Tier",
    TRUE,"")</f>
        <v/>
      </c>
      <c r="W1186" s="32" t="str">
        <f t="shared" si="52"/>
        <v>Unknown</v>
      </c>
      <c r="X1186" s="32" t="str" cm="1">
        <f t="array" ref="X1186">_xlfn.IFS(
    AND(G1186="",M1186=""), "",
    OR(G1186="Lead", G1186="Lead Lined Galvanized", M1186="Lead", M1186="Lead Lined Galvanized"), "Lead",
    AND(G1186="GRR", M1186="GRR"), "Non-Lead",
    OR(AND(G1186="GRR", M1186=""), AND(G1186="", M1186="GRR")), "Non-Lead",
    AND(G1186&lt;&gt;"GRR", G1186&lt;&gt;"", M1186="GRR", OR(I1186="Yes", I1186="Unknown", I1186="")), "GRR",
    AND(G1186&lt;&gt;"GRR", G1186&lt;&gt;"", M1186="GRR", I1186="No"), "Non-Lead",
    OR(G1186="Unknown", M1186="Unknown"), "Unknown",
    OR(NOT(OR(G1186="Lead", G1186="Lead Lined Galvanized", G1186="GRR", G1186="Unknown")),
       NOT(OR(M1186="Lead", M1186="Lead Lined Galvanized", M1186="GRR", M1186="Unknown"))), "Non-Lead",
    TRUE, ""
)</f>
        <v/>
      </c>
      <c r="Z1186" s="1" t="b">
        <v>0</v>
      </c>
      <c r="AG1186" s="32" t="str" cm="1">
        <f t="array" ref="AG1186">_xlfn.IFS(AH1186="","",AH1186="Yes",IF(ISNUMBER(U1186),IF(U1186&lt;1988,"Yes","No"),"No"),TRUE,"")</f>
        <v/>
      </c>
      <c r="AH1186" s="32" t="str">
        <f t="shared" si="53"/>
        <v/>
      </c>
      <c r="AI1186" s="32" t="str" cm="1">
        <f t="array" ref="AI1186">_xlfn.IFS(AJ1186="","",AJ1186="Yes",IF(ISNUMBER(U1186),IF(U1186&lt;1988,"Yes","No"),"No"),TRUE,"No")</f>
        <v>No</v>
      </c>
      <c r="AJ1186" s="32" t="str" cm="1">
        <f t="array" ref="AJ1186">_xlfn.IFS(AND(S1186="",T1186=""),"",
     OR(S1186="Lead",T1186="Lead"),"No",
     OR(S1186="Non-Lead Copper",T1186="Non-Lead Copper"),"Yes",
     TRUE,"No")</f>
        <v>No</v>
      </c>
      <c r="AK1186" s="32" t="str" cm="1">
        <f t="array" ref="AK1186">_xlfn.IFS(AND(S1186="",T1186=""),"",
     OR(S1186="Lead",T1186="Lead"),"Yes",
     TRUE,"No")</f>
        <v>No</v>
      </c>
    </row>
    <row r="1187" spans="1:37">
      <c r="A1187" s="28">
        <v>1185</v>
      </c>
      <c r="B1187" s="35"/>
      <c r="C1187" s="35"/>
      <c r="D1187" s="3"/>
      <c r="E1187" s="35"/>
      <c r="F1187" s="5" t="s">
        <v>68</v>
      </c>
      <c r="G1187" s="2"/>
      <c r="H1187" s="35"/>
      <c r="I1187" s="35"/>
      <c r="J1187" s="35"/>
      <c r="K1187" s="35"/>
      <c r="L1187" s="2"/>
      <c r="M1187" s="4"/>
      <c r="N1187" s="35"/>
      <c r="O1187" s="35"/>
      <c r="P1187" s="35"/>
      <c r="Q1187" s="35"/>
      <c r="R1187" s="5"/>
      <c r="S1187" s="2" t="s">
        <v>68</v>
      </c>
      <c r="T1187" s="2" t="s">
        <v>68</v>
      </c>
      <c r="U1187" s="36"/>
      <c r="V1187" s="30" t="str" cm="1">
        <f t="array" ref="V1187">_xlfn.IFS(
    D1187="","",
    AND(D1187="Single Family Residence",OR(X1187="Lead",S1187="Lead",T1187="Lead"),OR(Q1187="No",Q1187="Unknown",Q1187="")),"Tier 1",
    AND(D1187="Single Family Residence",OR(X1187="GRR",S1187="Galvanized",T1187="Galvanized",F1187="Lead"),OR(Q1187="No",Q1187="Unknown",Q1187="")),"Tier 3",
    AND(D1187="Single Family Residence",AI1187="Yes",OR(Q1187="No",Q1187="Unknown",Q1187="")),"Tier 4",
    AND(D1187&lt;&gt;"Single Family Residence",OR(X1187="Lead",AK1187="Yes"),OR(Q1187="No",Q1187="Unknown",Q1187="")),"Tier 2",
    OR(Q1187="No",Q1187="Unknown",Q1187=""),"Tier 5",
    Q1187="Yes","No Tier",
    TRUE,"")</f>
        <v/>
      </c>
      <c r="W1187" s="32" t="str">
        <f t="shared" si="52"/>
        <v>Unknown</v>
      </c>
      <c r="X1187" s="32" t="str" cm="1">
        <f t="array" ref="X1187">_xlfn.IFS(
    AND(G1187="",M1187=""), "",
    OR(G1187="Lead", G1187="Lead Lined Galvanized", M1187="Lead", M1187="Lead Lined Galvanized"), "Lead",
    AND(G1187="GRR", M1187="GRR"), "Non-Lead",
    OR(AND(G1187="GRR", M1187=""), AND(G1187="", M1187="GRR")), "Non-Lead",
    AND(G1187&lt;&gt;"GRR", G1187&lt;&gt;"", M1187="GRR", OR(I1187="Yes", I1187="Unknown", I1187="")), "GRR",
    AND(G1187&lt;&gt;"GRR", G1187&lt;&gt;"", M1187="GRR", I1187="No"), "Non-Lead",
    OR(G1187="Unknown", M1187="Unknown"), "Unknown",
    OR(NOT(OR(G1187="Lead", G1187="Lead Lined Galvanized", G1187="GRR", G1187="Unknown")),
       NOT(OR(M1187="Lead", M1187="Lead Lined Galvanized", M1187="GRR", M1187="Unknown"))), "Non-Lead",
    TRUE, ""
)</f>
        <v/>
      </c>
      <c r="Z1187" s="1" t="b">
        <v>0</v>
      </c>
      <c r="AG1187" s="32" t="str" cm="1">
        <f t="array" ref="AG1187">_xlfn.IFS(AH1187="","",AH1187="Yes",IF(ISNUMBER(U1187),IF(U1187&lt;1988,"Yes","No"),"No"),TRUE,"")</f>
        <v/>
      </c>
      <c r="AH1187" s="32" t="str">
        <f t="shared" si="53"/>
        <v/>
      </c>
      <c r="AI1187" s="32" t="str" cm="1">
        <f t="array" ref="AI1187">_xlfn.IFS(AJ1187="","",AJ1187="Yes",IF(ISNUMBER(U1187),IF(U1187&lt;1988,"Yes","No"),"No"),TRUE,"No")</f>
        <v>No</v>
      </c>
      <c r="AJ1187" s="32" t="str" cm="1">
        <f t="array" ref="AJ1187">_xlfn.IFS(AND(S1187="",T1187=""),"",
     OR(S1187="Lead",T1187="Lead"),"No",
     OR(S1187="Non-Lead Copper",T1187="Non-Lead Copper"),"Yes",
     TRUE,"No")</f>
        <v>No</v>
      </c>
      <c r="AK1187" s="32" t="str" cm="1">
        <f t="array" ref="AK1187">_xlfn.IFS(AND(S1187="",T1187=""),"",
     OR(S1187="Lead",T1187="Lead"),"Yes",
     TRUE,"No")</f>
        <v>No</v>
      </c>
    </row>
    <row r="1188" spans="1:37">
      <c r="A1188" s="28">
        <v>1186</v>
      </c>
      <c r="B1188" s="35"/>
      <c r="C1188" s="35"/>
      <c r="D1188" s="3"/>
      <c r="E1188" s="35"/>
      <c r="F1188" s="5" t="s">
        <v>68</v>
      </c>
      <c r="G1188" s="2"/>
      <c r="H1188" s="35"/>
      <c r="I1188" s="35"/>
      <c r="J1188" s="35"/>
      <c r="K1188" s="35"/>
      <c r="L1188" s="2"/>
      <c r="M1188" s="4"/>
      <c r="N1188" s="35"/>
      <c r="O1188" s="35"/>
      <c r="P1188" s="35"/>
      <c r="Q1188" s="35"/>
      <c r="R1188" s="5"/>
      <c r="S1188" s="2" t="s">
        <v>68</v>
      </c>
      <c r="T1188" s="2" t="s">
        <v>68</v>
      </c>
      <c r="U1188" s="36"/>
      <c r="V1188" s="30" t="str" cm="1">
        <f t="array" ref="V1188">_xlfn.IFS(
    D1188="","",
    AND(D1188="Single Family Residence",OR(X1188="Lead",S1188="Lead",T1188="Lead"),OR(Q1188="No",Q1188="Unknown",Q1188="")),"Tier 1",
    AND(D1188="Single Family Residence",OR(X1188="GRR",S1188="Galvanized",T1188="Galvanized",F1188="Lead"),OR(Q1188="No",Q1188="Unknown",Q1188="")),"Tier 3",
    AND(D1188="Single Family Residence",AI1188="Yes",OR(Q1188="No",Q1188="Unknown",Q1188="")),"Tier 4",
    AND(D1188&lt;&gt;"Single Family Residence",OR(X1188="Lead",AK1188="Yes"),OR(Q1188="No",Q1188="Unknown",Q1188="")),"Tier 2",
    OR(Q1188="No",Q1188="Unknown",Q1188=""),"Tier 5",
    Q1188="Yes","No Tier",
    TRUE,"")</f>
        <v/>
      </c>
      <c r="W1188" s="32" t="str">
        <f t="shared" si="52"/>
        <v>Unknown</v>
      </c>
      <c r="X1188" s="32" t="str" cm="1">
        <f t="array" ref="X1188">_xlfn.IFS(
    AND(G1188="",M1188=""), "",
    OR(G1188="Lead", G1188="Lead Lined Galvanized", M1188="Lead", M1188="Lead Lined Galvanized"), "Lead",
    AND(G1188="GRR", M1188="GRR"), "Non-Lead",
    OR(AND(G1188="GRR", M1188=""), AND(G1188="", M1188="GRR")), "Non-Lead",
    AND(G1188&lt;&gt;"GRR", G1188&lt;&gt;"", M1188="GRR", OR(I1188="Yes", I1188="Unknown", I1188="")), "GRR",
    AND(G1188&lt;&gt;"GRR", G1188&lt;&gt;"", M1188="GRR", I1188="No"), "Non-Lead",
    OR(G1188="Unknown", M1188="Unknown"), "Unknown",
    OR(NOT(OR(G1188="Lead", G1188="Lead Lined Galvanized", G1188="GRR", G1188="Unknown")),
       NOT(OR(M1188="Lead", M1188="Lead Lined Galvanized", M1188="GRR", M1188="Unknown"))), "Non-Lead",
    TRUE, ""
)</f>
        <v/>
      </c>
      <c r="Z1188" s="1" t="b">
        <v>0</v>
      </c>
      <c r="AG1188" s="32" t="str" cm="1">
        <f t="array" ref="AG1188">_xlfn.IFS(AH1188="","",AH1188="Yes",IF(ISNUMBER(U1188),IF(U1188&lt;1988,"Yes","No"),"No"),TRUE,"")</f>
        <v/>
      </c>
      <c r="AH1188" s="32" t="str">
        <f t="shared" si="53"/>
        <v/>
      </c>
      <c r="AI1188" s="32" t="str" cm="1">
        <f t="array" ref="AI1188">_xlfn.IFS(AJ1188="","",AJ1188="Yes",IF(ISNUMBER(U1188),IF(U1188&lt;1988,"Yes","No"),"No"),TRUE,"No")</f>
        <v>No</v>
      </c>
      <c r="AJ1188" s="32" t="str" cm="1">
        <f t="array" ref="AJ1188">_xlfn.IFS(AND(S1188="",T1188=""),"",
     OR(S1188="Lead",T1188="Lead"),"No",
     OR(S1188="Non-Lead Copper",T1188="Non-Lead Copper"),"Yes",
     TRUE,"No")</f>
        <v>No</v>
      </c>
      <c r="AK1188" s="32" t="str" cm="1">
        <f t="array" ref="AK1188">_xlfn.IFS(AND(S1188="",T1188=""),"",
     OR(S1188="Lead",T1188="Lead"),"Yes",
     TRUE,"No")</f>
        <v>No</v>
      </c>
    </row>
    <row r="1189" spans="1:37">
      <c r="A1189" s="28">
        <v>1187</v>
      </c>
      <c r="B1189" s="35"/>
      <c r="C1189" s="35"/>
      <c r="D1189" s="3"/>
      <c r="E1189" s="35"/>
      <c r="F1189" s="5" t="s">
        <v>68</v>
      </c>
      <c r="G1189" s="2"/>
      <c r="H1189" s="35"/>
      <c r="I1189" s="35"/>
      <c r="J1189" s="35"/>
      <c r="K1189" s="35"/>
      <c r="L1189" s="2"/>
      <c r="M1189" s="4"/>
      <c r="N1189" s="35"/>
      <c r="O1189" s="35"/>
      <c r="P1189" s="35"/>
      <c r="Q1189" s="35"/>
      <c r="R1189" s="5"/>
      <c r="S1189" s="2" t="s">
        <v>68</v>
      </c>
      <c r="T1189" s="2" t="s">
        <v>68</v>
      </c>
      <c r="U1189" s="36"/>
      <c r="V1189" s="30" t="str" cm="1">
        <f t="array" ref="V1189">_xlfn.IFS(
    D1189="","",
    AND(D1189="Single Family Residence",OR(X1189="Lead",S1189="Lead",T1189="Lead"),OR(Q1189="No",Q1189="Unknown",Q1189="")),"Tier 1",
    AND(D1189="Single Family Residence",OR(X1189="GRR",S1189="Galvanized",T1189="Galvanized",F1189="Lead"),OR(Q1189="No",Q1189="Unknown",Q1189="")),"Tier 3",
    AND(D1189="Single Family Residence",AI1189="Yes",OR(Q1189="No",Q1189="Unknown",Q1189="")),"Tier 4",
    AND(D1189&lt;&gt;"Single Family Residence",OR(X1189="Lead",AK1189="Yes"),OR(Q1189="No",Q1189="Unknown",Q1189="")),"Tier 2",
    OR(Q1189="No",Q1189="Unknown",Q1189=""),"Tier 5",
    Q1189="Yes","No Tier",
    TRUE,"")</f>
        <v/>
      </c>
      <c r="W1189" s="32" t="str">
        <f t="shared" si="52"/>
        <v>Unknown</v>
      </c>
      <c r="X1189" s="32" t="str" cm="1">
        <f t="array" ref="X1189">_xlfn.IFS(
    AND(G1189="",M1189=""), "",
    OR(G1189="Lead", G1189="Lead Lined Galvanized", M1189="Lead", M1189="Lead Lined Galvanized"), "Lead",
    AND(G1189="GRR", M1189="GRR"), "Non-Lead",
    OR(AND(G1189="GRR", M1189=""), AND(G1189="", M1189="GRR")), "Non-Lead",
    AND(G1189&lt;&gt;"GRR", G1189&lt;&gt;"", M1189="GRR", OR(I1189="Yes", I1189="Unknown", I1189="")), "GRR",
    AND(G1189&lt;&gt;"GRR", G1189&lt;&gt;"", M1189="GRR", I1189="No"), "Non-Lead",
    OR(G1189="Unknown", M1189="Unknown"), "Unknown",
    OR(NOT(OR(G1189="Lead", G1189="Lead Lined Galvanized", G1189="GRR", G1189="Unknown")),
       NOT(OR(M1189="Lead", M1189="Lead Lined Galvanized", M1189="GRR", M1189="Unknown"))), "Non-Lead",
    TRUE, ""
)</f>
        <v/>
      </c>
      <c r="Z1189" s="1" t="b">
        <v>0</v>
      </c>
      <c r="AG1189" s="32" t="str" cm="1">
        <f t="array" ref="AG1189">_xlfn.IFS(AH1189="","",AH1189="Yes",IF(ISNUMBER(U1189),IF(U1189&lt;1988,"Yes","No"),"No"),TRUE,"")</f>
        <v/>
      </c>
      <c r="AH1189" s="32" t="str">
        <f t="shared" si="53"/>
        <v/>
      </c>
      <c r="AI1189" s="32" t="str" cm="1">
        <f t="array" ref="AI1189">_xlfn.IFS(AJ1189="","",AJ1189="Yes",IF(ISNUMBER(U1189),IF(U1189&lt;1988,"Yes","No"),"No"),TRUE,"No")</f>
        <v>No</v>
      </c>
      <c r="AJ1189" s="32" t="str" cm="1">
        <f t="array" ref="AJ1189">_xlfn.IFS(AND(S1189="",T1189=""),"",
     OR(S1189="Lead",T1189="Lead"),"No",
     OR(S1189="Non-Lead Copper",T1189="Non-Lead Copper"),"Yes",
     TRUE,"No")</f>
        <v>No</v>
      </c>
      <c r="AK1189" s="32" t="str" cm="1">
        <f t="array" ref="AK1189">_xlfn.IFS(AND(S1189="",T1189=""),"",
     OR(S1189="Lead",T1189="Lead"),"Yes",
     TRUE,"No")</f>
        <v>No</v>
      </c>
    </row>
    <row r="1190" spans="1:37">
      <c r="A1190" s="28">
        <v>1188</v>
      </c>
      <c r="B1190" s="35"/>
      <c r="C1190" s="35"/>
      <c r="D1190" s="3"/>
      <c r="E1190" s="35"/>
      <c r="F1190" s="5" t="s">
        <v>68</v>
      </c>
      <c r="G1190" s="2"/>
      <c r="H1190" s="35"/>
      <c r="I1190" s="35"/>
      <c r="J1190" s="35"/>
      <c r="K1190" s="35"/>
      <c r="L1190" s="2"/>
      <c r="M1190" s="4"/>
      <c r="N1190" s="35"/>
      <c r="O1190" s="35"/>
      <c r="P1190" s="35"/>
      <c r="Q1190" s="35"/>
      <c r="R1190" s="5"/>
      <c r="S1190" s="2" t="s">
        <v>68</v>
      </c>
      <c r="T1190" s="2" t="s">
        <v>68</v>
      </c>
      <c r="U1190" s="36"/>
      <c r="V1190" s="30" t="str" cm="1">
        <f t="array" ref="V1190">_xlfn.IFS(
    D1190="","",
    AND(D1190="Single Family Residence",OR(X1190="Lead",S1190="Lead",T1190="Lead"),OR(Q1190="No",Q1190="Unknown",Q1190="")),"Tier 1",
    AND(D1190="Single Family Residence",OR(X1190="GRR",S1190="Galvanized",T1190="Galvanized",F1190="Lead"),OR(Q1190="No",Q1190="Unknown",Q1190="")),"Tier 3",
    AND(D1190="Single Family Residence",AI1190="Yes",OR(Q1190="No",Q1190="Unknown",Q1190="")),"Tier 4",
    AND(D1190&lt;&gt;"Single Family Residence",OR(X1190="Lead",AK1190="Yes"),OR(Q1190="No",Q1190="Unknown",Q1190="")),"Tier 2",
    OR(Q1190="No",Q1190="Unknown",Q1190=""),"Tier 5",
    Q1190="Yes","No Tier",
    TRUE,"")</f>
        <v/>
      </c>
      <c r="W1190" s="32" t="str">
        <f t="shared" si="52"/>
        <v>Unknown</v>
      </c>
      <c r="X1190" s="32" t="str" cm="1">
        <f t="array" ref="X1190">_xlfn.IFS(
    AND(G1190="",M1190=""), "",
    OR(G1190="Lead", G1190="Lead Lined Galvanized", M1190="Lead", M1190="Lead Lined Galvanized"), "Lead",
    AND(G1190="GRR", M1190="GRR"), "Non-Lead",
    OR(AND(G1190="GRR", M1190=""), AND(G1190="", M1190="GRR")), "Non-Lead",
    AND(G1190&lt;&gt;"GRR", G1190&lt;&gt;"", M1190="GRR", OR(I1190="Yes", I1190="Unknown", I1190="")), "GRR",
    AND(G1190&lt;&gt;"GRR", G1190&lt;&gt;"", M1190="GRR", I1190="No"), "Non-Lead",
    OR(G1190="Unknown", M1190="Unknown"), "Unknown",
    OR(NOT(OR(G1190="Lead", G1190="Lead Lined Galvanized", G1190="GRR", G1190="Unknown")),
       NOT(OR(M1190="Lead", M1190="Lead Lined Galvanized", M1190="GRR", M1190="Unknown"))), "Non-Lead",
    TRUE, ""
)</f>
        <v/>
      </c>
      <c r="Z1190" s="1" t="b">
        <v>0</v>
      </c>
      <c r="AG1190" s="32" t="str" cm="1">
        <f t="array" ref="AG1190">_xlfn.IFS(AH1190="","",AH1190="Yes",IF(ISNUMBER(U1190),IF(U1190&lt;1988,"Yes","No"),"No"),TRUE,"")</f>
        <v/>
      </c>
      <c r="AH1190" s="32" t="str">
        <f t="shared" si="53"/>
        <v/>
      </c>
      <c r="AI1190" s="32" t="str" cm="1">
        <f t="array" ref="AI1190">_xlfn.IFS(AJ1190="","",AJ1190="Yes",IF(ISNUMBER(U1190),IF(U1190&lt;1988,"Yes","No"),"No"),TRUE,"No")</f>
        <v>No</v>
      </c>
      <c r="AJ1190" s="32" t="str" cm="1">
        <f t="array" ref="AJ1190">_xlfn.IFS(AND(S1190="",T1190=""),"",
     OR(S1190="Lead",T1190="Lead"),"No",
     OR(S1190="Non-Lead Copper",T1190="Non-Lead Copper"),"Yes",
     TRUE,"No")</f>
        <v>No</v>
      </c>
      <c r="AK1190" s="32" t="str" cm="1">
        <f t="array" ref="AK1190">_xlfn.IFS(AND(S1190="",T1190=""),"",
     OR(S1190="Lead",T1190="Lead"),"Yes",
     TRUE,"No")</f>
        <v>No</v>
      </c>
    </row>
    <row r="1191" spans="1:37">
      <c r="A1191" s="28">
        <v>1189</v>
      </c>
      <c r="B1191" s="35"/>
      <c r="C1191" s="35"/>
      <c r="D1191" s="3"/>
      <c r="E1191" s="35"/>
      <c r="F1191" s="5" t="s">
        <v>68</v>
      </c>
      <c r="G1191" s="2"/>
      <c r="H1191" s="35"/>
      <c r="I1191" s="35"/>
      <c r="J1191" s="35"/>
      <c r="K1191" s="35"/>
      <c r="L1191" s="2"/>
      <c r="M1191" s="4"/>
      <c r="N1191" s="35"/>
      <c r="O1191" s="35"/>
      <c r="P1191" s="35"/>
      <c r="Q1191" s="35"/>
      <c r="R1191" s="5"/>
      <c r="S1191" s="2" t="s">
        <v>68</v>
      </c>
      <c r="T1191" s="2" t="s">
        <v>68</v>
      </c>
      <c r="U1191" s="36"/>
      <c r="V1191" s="30" t="str" cm="1">
        <f t="array" ref="V1191">_xlfn.IFS(
    D1191="","",
    AND(D1191="Single Family Residence",OR(X1191="Lead",S1191="Lead",T1191="Lead"),OR(Q1191="No",Q1191="Unknown",Q1191="")),"Tier 1",
    AND(D1191="Single Family Residence",OR(X1191="GRR",S1191="Galvanized",T1191="Galvanized",F1191="Lead"),OR(Q1191="No",Q1191="Unknown",Q1191="")),"Tier 3",
    AND(D1191="Single Family Residence",AI1191="Yes",OR(Q1191="No",Q1191="Unknown",Q1191="")),"Tier 4",
    AND(D1191&lt;&gt;"Single Family Residence",OR(X1191="Lead",AK1191="Yes"),OR(Q1191="No",Q1191="Unknown",Q1191="")),"Tier 2",
    OR(Q1191="No",Q1191="Unknown",Q1191=""),"Tier 5",
    Q1191="Yes","No Tier",
    TRUE,"")</f>
        <v/>
      </c>
      <c r="W1191" s="32" t="str">
        <f t="shared" si="52"/>
        <v>Unknown</v>
      </c>
      <c r="X1191" s="32" t="str" cm="1">
        <f t="array" ref="X1191">_xlfn.IFS(
    AND(G1191="",M1191=""), "",
    OR(G1191="Lead", G1191="Lead Lined Galvanized", M1191="Lead", M1191="Lead Lined Galvanized"), "Lead",
    AND(G1191="GRR", M1191="GRR"), "Non-Lead",
    OR(AND(G1191="GRR", M1191=""), AND(G1191="", M1191="GRR")), "Non-Lead",
    AND(G1191&lt;&gt;"GRR", G1191&lt;&gt;"", M1191="GRR", OR(I1191="Yes", I1191="Unknown", I1191="")), "GRR",
    AND(G1191&lt;&gt;"GRR", G1191&lt;&gt;"", M1191="GRR", I1191="No"), "Non-Lead",
    OR(G1191="Unknown", M1191="Unknown"), "Unknown",
    OR(NOT(OR(G1191="Lead", G1191="Lead Lined Galvanized", G1191="GRR", G1191="Unknown")),
       NOT(OR(M1191="Lead", M1191="Lead Lined Galvanized", M1191="GRR", M1191="Unknown"))), "Non-Lead",
    TRUE, ""
)</f>
        <v/>
      </c>
      <c r="Z1191" s="1" t="b">
        <v>0</v>
      </c>
      <c r="AG1191" s="32" t="str" cm="1">
        <f t="array" ref="AG1191">_xlfn.IFS(AH1191="","",AH1191="Yes",IF(ISNUMBER(U1191),IF(U1191&lt;1988,"Yes","No"),"No"),TRUE,"")</f>
        <v/>
      </c>
      <c r="AH1191" s="32" t="str">
        <f t="shared" si="53"/>
        <v/>
      </c>
      <c r="AI1191" s="32" t="str" cm="1">
        <f t="array" ref="AI1191">_xlfn.IFS(AJ1191="","",AJ1191="Yes",IF(ISNUMBER(U1191),IF(U1191&lt;1988,"Yes","No"),"No"),TRUE,"No")</f>
        <v>No</v>
      </c>
      <c r="AJ1191" s="32" t="str" cm="1">
        <f t="array" ref="AJ1191">_xlfn.IFS(AND(S1191="",T1191=""),"",
     OR(S1191="Lead",T1191="Lead"),"No",
     OR(S1191="Non-Lead Copper",T1191="Non-Lead Copper"),"Yes",
     TRUE,"No")</f>
        <v>No</v>
      </c>
      <c r="AK1191" s="32" t="str" cm="1">
        <f t="array" ref="AK1191">_xlfn.IFS(AND(S1191="",T1191=""),"",
     OR(S1191="Lead",T1191="Lead"),"Yes",
     TRUE,"No")</f>
        <v>No</v>
      </c>
    </row>
    <row r="1192" spans="1:37">
      <c r="A1192" s="28">
        <v>1190</v>
      </c>
      <c r="B1192" s="35"/>
      <c r="C1192" s="35"/>
      <c r="D1192" s="3"/>
      <c r="E1192" s="35"/>
      <c r="F1192" s="5" t="s">
        <v>68</v>
      </c>
      <c r="G1192" s="2"/>
      <c r="H1192" s="35"/>
      <c r="I1192" s="35"/>
      <c r="J1192" s="35"/>
      <c r="K1192" s="35"/>
      <c r="L1192" s="2"/>
      <c r="M1192" s="4"/>
      <c r="N1192" s="35"/>
      <c r="O1192" s="35"/>
      <c r="P1192" s="35"/>
      <c r="Q1192" s="35"/>
      <c r="R1192" s="5"/>
      <c r="S1192" s="2" t="s">
        <v>68</v>
      </c>
      <c r="T1192" s="2" t="s">
        <v>68</v>
      </c>
      <c r="U1192" s="36"/>
      <c r="V1192" s="30" t="str" cm="1">
        <f t="array" ref="V1192">_xlfn.IFS(
    D1192="","",
    AND(D1192="Single Family Residence",OR(X1192="Lead",S1192="Lead",T1192="Lead"),OR(Q1192="No",Q1192="Unknown",Q1192="")),"Tier 1",
    AND(D1192="Single Family Residence",OR(X1192="GRR",S1192="Galvanized",T1192="Galvanized",F1192="Lead"),OR(Q1192="No",Q1192="Unknown",Q1192="")),"Tier 3",
    AND(D1192="Single Family Residence",AI1192="Yes",OR(Q1192="No",Q1192="Unknown",Q1192="")),"Tier 4",
    AND(D1192&lt;&gt;"Single Family Residence",OR(X1192="Lead",AK1192="Yes"),OR(Q1192="No",Q1192="Unknown",Q1192="")),"Tier 2",
    OR(Q1192="No",Q1192="Unknown",Q1192=""),"Tier 5",
    Q1192="Yes","No Tier",
    TRUE,"")</f>
        <v/>
      </c>
      <c r="W1192" s="32" t="str">
        <f t="shared" si="52"/>
        <v>Unknown</v>
      </c>
      <c r="X1192" s="32" t="str" cm="1">
        <f t="array" ref="X1192">_xlfn.IFS(
    AND(G1192="",M1192=""), "",
    OR(G1192="Lead", G1192="Lead Lined Galvanized", M1192="Lead", M1192="Lead Lined Galvanized"), "Lead",
    AND(G1192="GRR", M1192="GRR"), "Non-Lead",
    OR(AND(G1192="GRR", M1192=""), AND(G1192="", M1192="GRR")), "Non-Lead",
    AND(G1192&lt;&gt;"GRR", G1192&lt;&gt;"", M1192="GRR", OR(I1192="Yes", I1192="Unknown", I1192="")), "GRR",
    AND(G1192&lt;&gt;"GRR", G1192&lt;&gt;"", M1192="GRR", I1192="No"), "Non-Lead",
    OR(G1192="Unknown", M1192="Unknown"), "Unknown",
    OR(NOT(OR(G1192="Lead", G1192="Lead Lined Galvanized", G1192="GRR", G1192="Unknown")),
       NOT(OR(M1192="Lead", M1192="Lead Lined Galvanized", M1192="GRR", M1192="Unknown"))), "Non-Lead",
    TRUE, ""
)</f>
        <v/>
      </c>
      <c r="Z1192" s="1" t="b">
        <v>0</v>
      </c>
      <c r="AG1192" s="32" t="str" cm="1">
        <f t="array" ref="AG1192">_xlfn.IFS(AH1192="","",AH1192="Yes",IF(ISNUMBER(U1192),IF(U1192&lt;1988,"Yes","No"),"No"),TRUE,"")</f>
        <v/>
      </c>
      <c r="AH1192" s="32" t="str">
        <f t="shared" si="53"/>
        <v/>
      </c>
      <c r="AI1192" s="32" t="str" cm="1">
        <f t="array" ref="AI1192">_xlfn.IFS(AJ1192="","",AJ1192="Yes",IF(ISNUMBER(U1192),IF(U1192&lt;1988,"Yes","No"),"No"),TRUE,"No")</f>
        <v>No</v>
      </c>
      <c r="AJ1192" s="32" t="str" cm="1">
        <f t="array" ref="AJ1192">_xlfn.IFS(AND(S1192="",T1192=""),"",
     OR(S1192="Lead",T1192="Lead"),"No",
     OR(S1192="Non-Lead Copper",T1192="Non-Lead Copper"),"Yes",
     TRUE,"No")</f>
        <v>No</v>
      </c>
      <c r="AK1192" s="32" t="str" cm="1">
        <f t="array" ref="AK1192">_xlfn.IFS(AND(S1192="",T1192=""),"",
     OR(S1192="Lead",T1192="Lead"),"Yes",
     TRUE,"No")</f>
        <v>No</v>
      </c>
    </row>
    <row r="1193" spans="1:37">
      <c r="A1193" s="28">
        <v>1191</v>
      </c>
      <c r="B1193" s="35"/>
      <c r="C1193" s="35"/>
      <c r="D1193" s="3"/>
      <c r="E1193" s="35"/>
      <c r="F1193" s="5" t="s">
        <v>68</v>
      </c>
      <c r="G1193" s="2"/>
      <c r="H1193" s="35"/>
      <c r="I1193" s="35"/>
      <c r="J1193" s="35"/>
      <c r="K1193" s="35"/>
      <c r="L1193" s="2"/>
      <c r="M1193" s="4"/>
      <c r="N1193" s="35"/>
      <c r="O1193" s="35"/>
      <c r="P1193" s="35"/>
      <c r="Q1193" s="35"/>
      <c r="R1193" s="5"/>
      <c r="S1193" s="2" t="s">
        <v>68</v>
      </c>
      <c r="T1193" s="2" t="s">
        <v>68</v>
      </c>
      <c r="U1193" s="36"/>
      <c r="V1193" s="30" t="str" cm="1">
        <f t="array" ref="V1193">_xlfn.IFS(
    D1193="","",
    AND(D1193="Single Family Residence",OR(X1193="Lead",S1193="Lead",T1193="Lead"),OR(Q1193="No",Q1193="Unknown",Q1193="")),"Tier 1",
    AND(D1193="Single Family Residence",OR(X1193="GRR",S1193="Galvanized",T1193="Galvanized",F1193="Lead"),OR(Q1193="No",Q1193="Unknown",Q1193="")),"Tier 3",
    AND(D1193="Single Family Residence",AI1193="Yes",OR(Q1193="No",Q1193="Unknown",Q1193="")),"Tier 4",
    AND(D1193&lt;&gt;"Single Family Residence",OR(X1193="Lead",AK1193="Yes"),OR(Q1193="No",Q1193="Unknown",Q1193="")),"Tier 2",
    OR(Q1193="No",Q1193="Unknown",Q1193=""),"Tier 5",
    Q1193="Yes","No Tier",
    TRUE,"")</f>
        <v/>
      </c>
      <c r="W1193" s="32" t="str">
        <f t="shared" si="52"/>
        <v>Unknown</v>
      </c>
      <c r="X1193" s="32" t="str" cm="1">
        <f t="array" ref="X1193">_xlfn.IFS(
    AND(G1193="",M1193=""), "",
    OR(G1193="Lead", G1193="Lead Lined Galvanized", M1193="Lead", M1193="Lead Lined Galvanized"), "Lead",
    AND(G1193="GRR", M1193="GRR"), "Non-Lead",
    OR(AND(G1193="GRR", M1193=""), AND(G1193="", M1193="GRR")), "Non-Lead",
    AND(G1193&lt;&gt;"GRR", G1193&lt;&gt;"", M1193="GRR", OR(I1193="Yes", I1193="Unknown", I1193="")), "GRR",
    AND(G1193&lt;&gt;"GRR", G1193&lt;&gt;"", M1193="GRR", I1193="No"), "Non-Lead",
    OR(G1193="Unknown", M1193="Unknown"), "Unknown",
    OR(NOT(OR(G1193="Lead", G1193="Lead Lined Galvanized", G1193="GRR", G1193="Unknown")),
       NOT(OR(M1193="Lead", M1193="Lead Lined Galvanized", M1193="GRR", M1193="Unknown"))), "Non-Lead",
    TRUE, ""
)</f>
        <v/>
      </c>
      <c r="Z1193" s="1" t="b">
        <v>0</v>
      </c>
      <c r="AG1193" s="32" t="str" cm="1">
        <f t="array" ref="AG1193">_xlfn.IFS(AH1193="","",AH1193="Yes",IF(ISNUMBER(U1193),IF(U1193&lt;1988,"Yes","No"),"No"),TRUE,"")</f>
        <v/>
      </c>
      <c r="AH1193" s="32" t="str">
        <f t="shared" si="53"/>
        <v/>
      </c>
      <c r="AI1193" s="32" t="str" cm="1">
        <f t="array" ref="AI1193">_xlfn.IFS(AJ1193="","",AJ1193="Yes",IF(ISNUMBER(U1193),IF(U1193&lt;1988,"Yes","No"),"No"),TRUE,"No")</f>
        <v>No</v>
      </c>
      <c r="AJ1193" s="32" t="str" cm="1">
        <f t="array" ref="AJ1193">_xlfn.IFS(AND(S1193="",T1193=""),"",
     OR(S1193="Lead",T1193="Lead"),"No",
     OR(S1193="Non-Lead Copper",T1193="Non-Lead Copper"),"Yes",
     TRUE,"No")</f>
        <v>No</v>
      </c>
      <c r="AK1193" s="32" t="str" cm="1">
        <f t="array" ref="AK1193">_xlfn.IFS(AND(S1193="",T1193=""),"",
     OR(S1193="Lead",T1193="Lead"),"Yes",
     TRUE,"No")</f>
        <v>No</v>
      </c>
    </row>
    <row r="1194" spans="1:37">
      <c r="A1194" s="28">
        <v>1192</v>
      </c>
      <c r="B1194" s="35"/>
      <c r="C1194" s="35"/>
      <c r="D1194" s="3"/>
      <c r="E1194" s="35"/>
      <c r="F1194" s="5" t="s">
        <v>68</v>
      </c>
      <c r="G1194" s="2"/>
      <c r="H1194" s="35"/>
      <c r="I1194" s="35"/>
      <c r="J1194" s="35"/>
      <c r="K1194" s="35"/>
      <c r="L1194" s="2"/>
      <c r="M1194" s="4"/>
      <c r="N1194" s="35"/>
      <c r="O1194" s="35"/>
      <c r="P1194" s="35"/>
      <c r="Q1194" s="35"/>
      <c r="R1194" s="5"/>
      <c r="S1194" s="2" t="s">
        <v>68</v>
      </c>
      <c r="T1194" s="2" t="s">
        <v>68</v>
      </c>
      <c r="U1194" s="36"/>
      <c r="V1194" s="30" t="str" cm="1">
        <f t="array" ref="V1194">_xlfn.IFS(
    D1194="","",
    AND(D1194="Single Family Residence",OR(X1194="Lead",S1194="Lead",T1194="Lead"),OR(Q1194="No",Q1194="Unknown",Q1194="")),"Tier 1",
    AND(D1194="Single Family Residence",OR(X1194="GRR",S1194="Galvanized",T1194="Galvanized",F1194="Lead"),OR(Q1194="No",Q1194="Unknown",Q1194="")),"Tier 3",
    AND(D1194="Single Family Residence",AI1194="Yes",OR(Q1194="No",Q1194="Unknown",Q1194="")),"Tier 4",
    AND(D1194&lt;&gt;"Single Family Residence",OR(X1194="Lead",AK1194="Yes"),OR(Q1194="No",Q1194="Unknown",Q1194="")),"Tier 2",
    OR(Q1194="No",Q1194="Unknown",Q1194=""),"Tier 5",
    Q1194="Yes","No Tier",
    TRUE,"")</f>
        <v/>
      </c>
      <c r="W1194" s="32" t="str">
        <f t="shared" si="52"/>
        <v>Unknown</v>
      </c>
      <c r="X1194" s="32" t="str" cm="1">
        <f t="array" ref="X1194">_xlfn.IFS(
    AND(G1194="",M1194=""), "",
    OR(G1194="Lead", G1194="Lead Lined Galvanized", M1194="Lead", M1194="Lead Lined Galvanized"), "Lead",
    AND(G1194="GRR", M1194="GRR"), "Non-Lead",
    OR(AND(G1194="GRR", M1194=""), AND(G1194="", M1194="GRR")), "Non-Lead",
    AND(G1194&lt;&gt;"GRR", G1194&lt;&gt;"", M1194="GRR", OR(I1194="Yes", I1194="Unknown", I1194="")), "GRR",
    AND(G1194&lt;&gt;"GRR", G1194&lt;&gt;"", M1194="GRR", I1194="No"), "Non-Lead",
    OR(G1194="Unknown", M1194="Unknown"), "Unknown",
    OR(NOT(OR(G1194="Lead", G1194="Lead Lined Galvanized", G1194="GRR", G1194="Unknown")),
       NOT(OR(M1194="Lead", M1194="Lead Lined Galvanized", M1194="GRR", M1194="Unknown"))), "Non-Lead",
    TRUE, ""
)</f>
        <v/>
      </c>
      <c r="Z1194" s="1" t="b">
        <v>0</v>
      </c>
      <c r="AG1194" s="32" t="str" cm="1">
        <f t="array" ref="AG1194">_xlfn.IFS(AH1194="","",AH1194="Yes",IF(ISNUMBER(U1194),IF(U1194&lt;1988,"Yes","No"),"No"),TRUE,"")</f>
        <v/>
      </c>
      <c r="AH1194" s="32" t="str">
        <f t="shared" si="53"/>
        <v/>
      </c>
      <c r="AI1194" s="32" t="str" cm="1">
        <f t="array" ref="AI1194">_xlfn.IFS(AJ1194="","",AJ1194="Yes",IF(ISNUMBER(U1194),IF(U1194&lt;1988,"Yes","No"),"No"),TRUE,"No")</f>
        <v>No</v>
      </c>
      <c r="AJ1194" s="32" t="str" cm="1">
        <f t="array" ref="AJ1194">_xlfn.IFS(AND(S1194="",T1194=""),"",
     OR(S1194="Lead",T1194="Lead"),"No",
     OR(S1194="Non-Lead Copper",T1194="Non-Lead Copper"),"Yes",
     TRUE,"No")</f>
        <v>No</v>
      </c>
      <c r="AK1194" s="32" t="str" cm="1">
        <f t="array" ref="AK1194">_xlfn.IFS(AND(S1194="",T1194=""),"",
     OR(S1194="Lead",T1194="Lead"),"Yes",
     TRUE,"No")</f>
        <v>No</v>
      </c>
    </row>
    <row r="1195" spans="1:37">
      <c r="A1195" s="28">
        <v>1193</v>
      </c>
      <c r="B1195" s="35"/>
      <c r="C1195" s="35"/>
      <c r="D1195" s="3"/>
      <c r="E1195" s="35"/>
      <c r="F1195" s="5" t="s">
        <v>68</v>
      </c>
      <c r="G1195" s="2"/>
      <c r="H1195" s="35"/>
      <c r="I1195" s="35"/>
      <c r="J1195" s="35"/>
      <c r="K1195" s="35"/>
      <c r="L1195" s="2"/>
      <c r="M1195" s="4"/>
      <c r="N1195" s="35"/>
      <c r="O1195" s="35"/>
      <c r="P1195" s="35"/>
      <c r="Q1195" s="35"/>
      <c r="R1195" s="5"/>
      <c r="S1195" s="2" t="s">
        <v>68</v>
      </c>
      <c r="T1195" s="2" t="s">
        <v>68</v>
      </c>
      <c r="U1195" s="36"/>
      <c r="V1195" s="30" t="str" cm="1">
        <f t="array" ref="V1195">_xlfn.IFS(
    D1195="","",
    AND(D1195="Single Family Residence",OR(X1195="Lead",S1195="Lead",T1195="Lead"),OR(Q1195="No",Q1195="Unknown",Q1195="")),"Tier 1",
    AND(D1195="Single Family Residence",OR(X1195="GRR",S1195="Galvanized",T1195="Galvanized",F1195="Lead"),OR(Q1195="No",Q1195="Unknown",Q1195="")),"Tier 3",
    AND(D1195="Single Family Residence",AI1195="Yes",OR(Q1195="No",Q1195="Unknown",Q1195="")),"Tier 4",
    AND(D1195&lt;&gt;"Single Family Residence",OR(X1195="Lead",AK1195="Yes"),OR(Q1195="No",Q1195="Unknown",Q1195="")),"Tier 2",
    OR(Q1195="No",Q1195="Unknown",Q1195=""),"Tier 5",
    Q1195="Yes","No Tier",
    TRUE,"")</f>
        <v/>
      </c>
      <c r="W1195" s="32" t="str">
        <f t="shared" si="52"/>
        <v>Unknown</v>
      </c>
      <c r="X1195" s="32" t="str" cm="1">
        <f t="array" ref="X1195">_xlfn.IFS(
    AND(G1195="",M1195=""), "",
    OR(G1195="Lead", G1195="Lead Lined Galvanized", M1195="Lead", M1195="Lead Lined Galvanized"), "Lead",
    AND(G1195="GRR", M1195="GRR"), "Non-Lead",
    OR(AND(G1195="GRR", M1195=""), AND(G1195="", M1195="GRR")), "Non-Lead",
    AND(G1195&lt;&gt;"GRR", G1195&lt;&gt;"", M1195="GRR", OR(I1195="Yes", I1195="Unknown", I1195="")), "GRR",
    AND(G1195&lt;&gt;"GRR", G1195&lt;&gt;"", M1195="GRR", I1195="No"), "Non-Lead",
    OR(G1195="Unknown", M1195="Unknown"), "Unknown",
    OR(NOT(OR(G1195="Lead", G1195="Lead Lined Galvanized", G1195="GRR", G1195="Unknown")),
       NOT(OR(M1195="Lead", M1195="Lead Lined Galvanized", M1195="GRR", M1195="Unknown"))), "Non-Lead",
    TRUE, ""
)</f>
        <v/>
      </c>
      <c r="Z1195" s="1" t="b">
        <v>0</v>
      </c>
      <c r="AG1195" s="32" t="str" cm="1">
        <f t="array" ref="AG1195">_xlfn.IFS(AH1195="","",AH1195="Yes",IF(ISNUMBER(U1195),IF(U1195&lt;1988,"Yes","No"),"No"),TRUE,"")</f>
        <v/>
      </c>
      <c r="AH1195" s="32" t="str">
        <f t="shared" si="53"/>
        <v/>
      </c>
      <c r="AI1195" s="32" t="str" cm="1">
        <f t="array" ref="AI1195">_xlfn.IFS(AJ1195="","",AJ1195="Yes",IF(ISNUMBER(U1195),IF(U1195&lt;1988,"Yes","No"),"No"),TRUE,"No")</f>
        <v>No</v>
      </c>
      <c r="AJ1195" s="32" t="str" cm="1">
        <f t="array" ref="AJ1195">_xlfn.IFS(AND(S1195="",T1195=""),"",
     OR(S1195="Lead",T1195="Lead"),"No",
     OR(S1195="Non-Lead Copper",T1195="Non-Lead Copper"),"Yes",
     TRUE,"No")</f>
        <v>No</v>
      </c>
      <c r="AK1195" s="32" t="str" cm="1">
        <f t="array" ref="AK1195">_xlfn.IFS(AND(S1195="",T1195=""),"",
     OR(S1195="Lead",T1195="Lead"),"Yes",
     TRUE,"No")</f>
        <v>No</v>
      </c>
    </row>
    <row r="1196" spans="1:37">
      <c r="A1196" s="28">
        <v>1194</v>
      </c>
      <c r="B1196" s="35"/>
      <c r="C1196" s="35"/>
      <c r="D1196" s="3"/>
      <c r="E1196" s="35"/>
      <c r="F1196" s="5" t="s">
        <v>68</v>
      </c>
      <c r="G1196" s="2"/>
      <c r="H1196" s="35"/>
      <c r="I1196" s="35"/>
      <c r="J1196" s="35"/>
      <c r="K1196" s="35"/>
      <c r="L1196" s="2"/>
      <c r="M1196" s="4"/>
      <c r="N1196" s="35"/>
      <c r="O1196" s="35"/>
      <c r="P1196" s="35"/>
      <c r="Q1196" s="35"/>
      <c r="R1196" s="5"/>
      <c r="S1196" s="2" t="s">
        <v>68</v>
      </c>
      <c r="T1196" s="2" t="s">
        <v>68</v>
      </c>
      <c r="U1196" s="36"/>
      <c r="V1196" s="30" t="str" cm="1">
        <f t="array" ref="V1196">_xlfn.IFS(
    D1196="","",
    AND(D1196="Single Family Residence",OR(X1196="Lead",S1196="Lead",T1196="Lead"),OR(Q1196="No",Q1196="Unknown",Q1196="")),"Tier 1",
    AND(D1196="Single Family Residence",OR(X1196="GRR",S1196="Galvanized",T1196="Galvanized",F1196="Lead"),OR(Q1196="No",Q1196="Unknown",Q1196="")),"Tier 3",
    AND(D1196="Single Family Residence",AI1196="Yes",OR(Q1196="No",Q1196="Unknown",Q1196="")),"Tier 4",
    AND(D1196&lt;&gt;"Single Family Residence",OR(X1196="Lead",AK1196="Yes"),OR(Q1196="No",Q1196="Unknown",Q1196="")),"Tier 2",
    OR(Q1196="No",Q1196="Unknown",Q1196=""),"Tier 5",
    Q1196="Yes","No Tier",
    TRUE,"")</f>
        <v/>
      </c>
      <c r="W1196" s="32" t="str">
        <f t="shared" si="52"/>
        <v>Unknown</v>
      </c>
      <c r="X1196" s="32" t="str" cm="1">
        <f t="array" ref="X1196">_xlfn.IFS(
    AND(G1196="",M1196=""), "",
    OR(G1196="Lead", G1196="Lead Lined Galvanized", M1196="Lead", M1196="Lead Lined Galvanized"), "Lead",
    AND(G1196="GRR", M1196="GRR"), "Non-Lead",
    OR(AND(G1196="GRR", M1196=""), AND(G1196="", M1196="GRR")), "Non-Lead",
    AND(G1196&lt;&gt;"GRR", G1196&lt;&gt;"", M1196="GRR", OR(I1196="Yes", I1196="Unknown", I1196="")), "GRR",
    AND(G1196&lt;&gt;"GRR", G1196&lt;&gt;"", M1196="GRR", I1196="No"), "Non-Lead",
    OR(G1196="Unknown", M1196="Unknown"), "Unknown",
    OR(NOT(OR(G1196="Lead", G1196="Lead Lined Galvanized", G1196="GRR", G1196="Unknown")),
       NOT(OR(M1196="Lead", M1196="Lead Lined Galvanized", M1196="GRR", M1196="Unknown"))), "Non-Lead",
    TRUE, ""
)</f>
        <v/>
      </c>
      <c r="Z1196" s="1" t="b">
        <v>0</v>
      </c>
      <c r="AG1196" s="32" t="str" cm="1">
        <f t="array" ref="AG1196">_xlfn.IFS(AH1196="","",AH1196="Yes",IF(ISNUMBER(U1196),IF(U1196&lt;1988,"Yes","No"),"No"),TRUE,"")</f>
        <v/>
      </c>
      <c r="AH1196" s="32" t="str">
        <f t="shared" si="53"/>
        <v/>
      </c>
      <c r="AI1196" s="32" t="str" cm="1">
        <f t="array" ref="AI1196">_xlfn.IFS(AJ1196="","",AJ1196="Yes",IF(ISNUMBER(U1196),IF(U1196&lt;1988,"Yes","No"),"No"),TRUE,"No")</f>
        <v>No</v>
      </c>
      <c r="AJ1196" s="32" t="str" cm="1">
        <f t="array" ref="AJ1196">_xlfn.IFS(AND(S1196="",T1196=""),"",
     OR(S1196="Lead",T1196="Lead"),"No",
     OR(S1196="Non-Lead Copper",T1196="Non-Lead Copper"),"Yes",
     TRUE,"No")</f>
        <v>No</v>
      </c>
      <c r="AK1196" s="32" t="str" cm="1">
        <f t="array" ref="AK1196">_xlfn.IFS(AND(S1196="",T1196=""),"",
     OR(S1196="Lead",T1196="Lead"),"Yes",
     TRUE,"No")</f>
        <v>No</v>
      </c>
    </row>
    <row r="1197" spans="1:37">
      <c r="A1197" s="28">
        <v>1195</v>
      </c>
      <c r="B1197" s="35"/>
      <c r="C1197" s="35"/>
      <c r="D1197" s="3"/>
      <c r="E1197" s="35"/>
      <c r="F1197" s="5" t="s">
        <v>68</v>
      </c>
      <c r="G1197" s="2"/>
      <c r="H1197" s="35"/>
      <c r="I1197" s="35"/>
      <c r="J1197" s="35"/>
      <c r="K1197" s="35"/>
      <c r="L1197" s="2"/>
      <c r="M1197" s="4"/>
      <c r="N1197" s="35"/>
      <c r="O1197" s="35"/>
      <c r="P1197" s="35"/>
      <c r="Q1197" s="35"/>
      <c r="R1197" s="5"/>
      <c r="S1197" s="2" t="s">
        <v>68</v>
      </c>
      <c r="T1197" s="2" t="s">
        <v>68</v>
      </c>
      <c r="U1197" s="36"/>
      <c r="V1197" s="30" t="str" cm="1">
        <f t="array" ref="V1197">_xlfn.IFS(
    D1197="","",
    AND(D1197="Single Family Residence",OR(X1197="Lead",S1197="Lead",T1197="Lead"),OR(Q1197="No",Q1197="Unknown",Q1197="")),"Tier 1",
    AND(D1197="Single Family Residence",OR(X1197="GRR",S1197="Galvanized",T1197="Galvanized",F1197="Lead"),OR(Q1197="No",Q1197="Unknown",Q1197="")),"Tier 3",
    AND(D1197="Single Family Residence",AI1197="Yes",OR(Q1197="No",Q1197="Unknown",Q1197="")),"Tier 4",
    AND(D1197&lt;&gt;"Single Family Residence",OR(X1197="Lead",AK1197="Yes"),OR(Q1197="No",Q1197="Unknown",Q1197="")),"Tier 2",
    OR(Q1197="No",Q1197="Unknown",Q1197=""),"Tier 5",
    Q1197="Yes","No Tier",
    TRUE,"")</f>
        <v/>
      </c>
      <c r="W1197" s="32" t="str">
        <f t="shared" si="52"/>
        <v>Unknown</v>
      </c>
      <c r="X1197" s="32" t="str" cm="1">
        <f t="array" ref="X1197">_xlfn.IFS(
    AND(G1197="",M1197=""), "",
    OR(G1197="Lead", G1197="Lead Lined Galvanized", M1197="Lead", M1197="Lead Lined Galvanized"), "Lead",
    AND(G1197="GRR", M1197="GRR"), "Non-Lead",
    OR(AND(G1197="GRR", M1197=""), AND(G1197="", M1197="GRR")), "Non-Lead",
    AND(G1197&lt;&gt;"GRR", G1197&lt;&gt;"", M1197="GRR", OR(I1197="Yes", I1197="Unknown", I1197="")), "GRR",
    AND(G1197&lt;&gt;"GRR", G1197&lt;&gt;"", M1197="GRR", I1197="No"), "Non-Lead",
    OR(G1197="Unknown", M1197="Unknown"), "Unknown",
    OR(NOT(OR(G1197="Lead", G1197="Lead Lined Galvanized", G1197="GRR", G1197="Unknown")),
       NOT(OR(M1197="Lead", M1197="Lead Lined Galvanized", M1197="GRR", M1197="Unknown"))), "Non-Lead",
    TRUE, ""
)</f>
        <v/>
      </c>
      <c r="Z1197" s="1" t="b">
        <v>0</v>
      </c>
      <c r="AG1197" s="32" t="str" cm="1">
        <f t="array" ref="AG1197">_xlfn.IFS(AH1197="","",AH1197="Yes",IF(ISNUMBER(U1197),IF(U1197&lt;1988,"Yes","No"),"No"),TRUE,"")</f>
        <v/>
      </c>
      <c r="AH1197" s="32" t="str">
        <f t="shared" si="53"/>
        <v/>
      </c>
      <c r="AI1197" s="32" t="str" cm="1">
        <f t="array" ref="AI1197">_xlfn.IFS(AJ1197="","",AJ1197="Yes",IF(ISNUMBER(U1197),IF(U1197&lt;1988,"Yes","No"),"No"),TRUE,"No")</f>
        <v>No</v>
      </c>
      <c r="AJ1197" s="32" t="str" cm="1">
        <f t="array" ref="AJ1197">_xlfn.IFS(AND(S1197="",T1197=""),"",
     OR(S1197="Lead",T1197="Lead"),"No",
     OR(S1197="Non-Lead Copper",T1197="Non-Lead Copper"),"Yes",
     TRUE,"No")</f>
        <v>No</v>
      </c>
      <c r="AK1197" s="32" t="str" cm="1">
        <f t="array" ref="AK1197">_xlfn.IFS(AND(S1197="",T1197=""),"",
     OR(S1197="Lead",T1197="Lead"),"Yes",
     TRUE,"No")</f>
        <v>No</v>
      </c>
    </row>
    <row r="1198" spans="1:37">
      <c r="A1198" s="28">
        <v>1196</v>
      </c>
      <c r="B1198" s="35"/>
      <c r="C1198" s="35"/>
      <c r="D1198" s="3"/>
      <c r="E1198" s="35"/>
      <c r="F1198" s="5" t="s">
        <v>68</v>
      </c>
      <c r="G1198" s="2"/>
      <c r="H1198" s="35"/>
      <c r="I1198" s="35"/>
      <c r="J1198" s="35"/>
      <c r="K1198" s="35"/>
      <c r="L1198" s="2"/>
      <c r="M1198" s="4"/>
      <c r="N1198" s="35"/>
      <c r="O1198" s="35"/>
      <c r="P1198" s="35"/>
      <c r="Q1198" s="35"/>
      <c r="R1198" s="5"/>
      <c r="S1198" s="2" t="s">
        <v>68</v>
      </c>
      <c r="T1198" s="2" t="s">
        <v>68</v>
      </c>
      <c r="U1198" s="36"/>
      <c r="V1198" s="30" t="str" cm="1">
        <f t="array" ref="V1198">_xlfn.IFS(
    D1198="","",
    AND(D1198="Single Family Residence",OR(X1198="Lead",S1198="Lead",T1198="Lead"),OR(Q1198="No",Q1198="Unknown",Q1198="")),"Tier 1",
    AND(D1198="Single Family Residence",OR(X1198="GRR",S1198="Galvanized",T1198="Galvanized",F1198="Lead"),OR(Q1198="No",Q1198="Unknown",Q1198="")),"Tier 3",
    AND(D1198="Single Family Residence",AI1198="Yes",OR(Q1198="No",Q1198="Unknown",Q1198="")),"Tier 4",
    AND(D1198&lt;&gt;"Single Family Residence",OR(X1198="Lead",AK1198="Yes"),OR(Q1198="No",Q1198="Unknown",Q1198="")),"Tier 2",
    OR(Q1198="No",Q1198="Unknown",Q1198=""),"Tier 5",
    Q1198="Yes","No Tier",
    TRUE,"")</f>
        <v/>
      </c>
      <c r="W1198" s="32" t="str">
        <f t="shared" si="52"/>
        <v>Unknown</v>
      </c>
      <c r="X1198" s="32" t="str" cm="1">
        <f t="array" ref="X1198">_xlfn.IFS(
    AND(G1198="",M1198=""), "",
    OR(G1198="Lead", G1198="Lead Lined Galvanized", M1198="Lead", M1198="Lead Lined Galvanized"), "Lead",
    AND(G1198="GRR", M1198="GRR"), "Non-Lead",
    OR(AND(G1198="GRR", M1198=""), AND(G1198="", M1198="GRR")), "Non-Lead",
    AND(G1198&lt;&gt;"GRR", G1198&lt;&gt;"", M1198="GRR", OR(I1198="Yes", I1198="Unknown", I1198="")), "GRR",
    AND(G1198&lt;&gt;"GRR", G1198&lt;&gt;"", M1198="GRR", I1198="No"), "Non-Lead",
    OR(G1198="Unknown", M1198="Unknown"), "Unknown",
    OR(NOT(OR(G1198="Lead", G1198="Lead Lined Galvanized", G1198="GRR", G1198="Unknown")),
       NOT(OR(M1198="Lead", M1198="Lead Lined Galvanized", M1198="GRR", M1198="Unknown"))), "Non-Lead",
    TRUE, ""
)</f>
        <v/>
      </c>
      <c r="Z1198" s="1" t="b">
        <v>0</v>
      </c>
      <c r="AG1198" s="32" t="str" cm="1">
        <f t="array" ref="AG1198">_xlfn.IFS(AH1198="","",AH1198="Yes",IF(ISNUMBER(U1198),IF(U1198&lt;1988,"Yes","No"),"No"),TRUE,"")</f>
        <v/>
      </c>
      <c r="AH1198" s="32" t="str">
        <f t="shared" si="53"/>
        <v/>
      </c>
      <c r="AI1198" s="32" t="str" cm="1">
        <f t="array" ref="AI1198">_xlfn.IFS(AJ1198="","",AJ1198="Yes",IF(ISNUMBER(U1198),IF(U1198&lt;1988,"Yes","No"),"No"),TRUE,"No")</f>
        <v>No</v>
      </c>
      <c r="AJ1198" s="32" t="str" cm="1">
        <f t="array" ref="AJ1198">_xlfn.IFS(AND(S1198="",T1198=""),"",
     OR(S1198="Lead",T1198="Lead"),"No",
     OR(S1198="Non-Lead Copper",T1198="Non-Lead Copper"),"Yes",
     TRUE,"No")</f>
        <v>No</v>
      </c>
      <c r="AK1198" s="32" t="str" cm="1">
        <f t="array" ref="AK1198">_xlfn.IFS(AND(S1198="",T1198=""),"",
     OR(S1198="Lead",T1198="Lead"),"Yes",
     TRUE,"No")</f>
        <v>No</v>
      </c>
    </row>
    <row r="1199" spans="1:37">
      <c r="A1199" s="28">
        <v>1197</v>
      </c>
      <c r="B1199" s="35"/>
      <c r="C1199" s="35"/>
      <c r="D1199" s="3"/>
      <c r="E1199" s="35"/>
      <c r="F1199" s="5" t="s">
        <v>68</v>
      </c>
      <c r="G1199" s="2"/>
      <c r="H1199" s="35"/>
      <c r="I1199" s="35"/>
      <c r="J1199" s="35"/>
      <c r="K1199" s="35"/>
      <c r="L1199" s="2"/>
      <c r="M1199" s="4"/>
      <c r="N1199" s="35"/>
      <c r="O1199" s="35"/>
      <c r="P1199" s="35"/>
      <c r="Q1199" s="35"/>
      <c r="R1199" s="5"/>
      <c r="S1199" s="2" t="s">
        <v>68</v>
      </c>
      <c r="T1199" s="2" t="s">
        <v>68</v>
      </c>
      <c r="U1199" s="36"/>
      <c r="V1199" s="30" t="str" cm="1">
        <f t="array" ref="V1199">_xlfn.IFS(
    D1199="","",
    AND(D1199="Single Family Residence",OR(X1199="Lead",S1199="Lead",T1199="Lead"),OR(Q1199="No",Q1199="Unknown",Q1199="")),"Tier 1",
    AND(D1199="Single Family Residence",OR(X1199="GRR",S1199="Galvanized",T1199="Galvanized",F1199="Lead"),OR(Q1199="No",Q1199="Unknown",Q1199="")),"Tier 3",
    AND(D1199="Single Family Residence",AI1199="Yes",OR(Q1199="No",Q1199="Unknown",Q1199="")),"Tier 4",
    AND(D1199&lt;&gt;"Single Family Residence",OR(X1199="Lead",AK1199="Yes"),OR(Q1199="No",Q1199="Unknown",Q1199="")),"Tier 2",
    OR(Q1199="No",Q1199="Unknown",Q1199=""),"Tier 5",
    Q1199="Yes","No Tier",
    TRUE,"")</f>
        <v/>
      </c>
      <c r="W1199" s="32" t="str">
        <f t="shared" si="52"/>
        <v>Unknown</v>
      </c>
      <c r="X1199" s="32" t="str" cm="1">
        <f t="array" ref="X1199">_xlfn.IFS(
    AND(G1199="",M1199=""), "",
    OR(G1199="Lead", G1199="Lead Lined Galvanized", M1199="Lead", M1199="Lead Lined Galvanized"), "Lead",
    AND(G1199="GRR", M1199="GRR"), "Non-Lead",
    OR(AND(G1199="GRR", M1199=""), AND(G1199="", M1199="GRR")), "Non-Lead",
    AND(G1199&lt;&gt;"GRR", G1199&lt;&gt;"", M1199="GRR", OR(I1199="Yes", I1199="Unknown", I1199="")), "GRR",
    AND(G1199&lt;&gt;"GRR", G1199&lt;&gt;"", M1199="GRR", I1199="No"), "Non-Lead",
    OR(G1199="Unknown", M1199="Unknown"), "Unknown",
    OR(NOT(OR(G1199="Lead", G1199="Lead Lined Galvanized", G1199="GRR", G1199="Unknown")),
       NOT(OR(M1199="Lead", M1199="Lead Lined Galvanized", M1199="GRR", M1199="Unknown"))), "Non-Lead",
    TRUE, ""
)</f>
        <v/>
      </c>
      <c r="Z1199" s="1" t="b">
        <v>0</v>
      </c>
      <c r="AG1199" s="32" t="str" cm="1">
        <f t="array" ref="AG1199">_xlfn.IFS(AH1199="","",AH1199="Yes",IF(ISNUMBER(U1199),IF(U1199&lt;1988,"Yes","No"),"No"),TRUE,"")</f>
        <v/>
      </c>
      <c r="AH1199" s="32" t="str">
        <f t="shared" si="53"/>
        <v/>
      </c>
      <c r="AI1199" s="32" t="str" cm="1">
        <f t="array" ref="AI1199">_xlfn.IFS(AJ1199="","",AJ1199="Yes",IF(ISNUMBER(U1199),IF(U1199&lt;1988,"Yes","No"),"No"),TRUE,"No")</f>
        <v>No</v>
      </c>
      <c r="AJ1199" s="32" t="str" cm="1">
        <f t="array" ref="AJ1199">_xlfn.IFS(AND(S1199="",T1199=""),"",
     OR(S1199="Lead",T1199="Lead"),"No",
     OR(S1199="Non-Lead Copper",T1199="Non-Lead Copper"),"Yes",
     TRUE,"No")</f>
        <v>No</v>
      </c>
      <c r="AK1199" s="32" t="str" cm="1">
        <f t="array" ref="AK1199">_xlfn.IFS(AND(S1199="",T1199=""),"",
     OR(S1199="Lead",T1199="Lead"),"Yes",
     TRUE,"No")</f>
        <v>No</v>
      </c>
    </row>
    <row r="1200" spans="1:37">
      <c r="A1200" s="28">
        <v>1198</v>
      </c>
      <c r="B1200" s="35"/>
      <c r="C1200" s="35"/>
      <c r="D1200" s="3"/>
      <c r="E1200" s="35"/>
      <c r="F1200" s="5" t="s">
        <v>68</v>
      </c>
      <c r="G1200" s="2"/>
      <c r="H1200" s="35"/>
      <c r="I1200" s="35"/>
      <c r="J1200" s="35"/>
      <c r="K1200" s="35"/>
      <c r="L1200" s="2"/>
      <c r="M1200" s="4"/>
      <c r="N1200" s="35"/>
      <c r="O1200" s="35"/>
      <c r="P1200" s="35"/>
      <c r="Q1200" s="35"/>
      <c r="R1200" s="5"/>
      <c r="S1200" s="2" t="s">
        <v>68</v>
      </c>
      <c r="T1200" s="2" t="s">
        <v>68</v>
      </c>
      <c r="U1200" s="36"/>
      <c r="V1200" s="30" t="str" cm="1">
        <f t="array" ref="V1200">_xlfn.IFS(
    D1200="","",
    AND(D1200="Single Family Residence",OR(X1200="Lead",S1200="Lead",T1200="Lead"),OR(Q1200="No",Q1200="Unknown",Q1200="")),"Tier 1",
    AND(D1200="Single Family Residence",OR(X1200="GRR",S1200="Galvanized",T1200="Galvanized",F1200="Lead"),OR(Q1200="No",Q1200="Unknown",Q1200="")),"Tier 3",
    AND(D1200="Single Family Residence",AI1200="Yes",OR(Q1200="No",Q1200="Unknown",Q1200="")),"Tier 4",
    AND(D1200&lt;&gt;"Single Family Residence",OR(X1200="Lead",AK1200="Yes"),OR(Q1200="No",Q1200="Unknown",Q1200="")),"Tier 2",
    OR(Q1200="No",Q1200="Unknown",Q1200=""),"Tier 5",
    Q1200="Yes","No Tier",
    TRUE,"")</f>
        <v/>
      </c>
      <c r="W1200" s="32" t="str">
        <f t="shared" si="52"/>
        <v>Unknown</v>
      </c>
      <c r="X1200" s="32" t="str" cm="1">
        <f t="array" ref="X1200">_xlfn.IFS(
    AND(G1200="",M1200=""), "",
    OR(G1200="Lead", G1200="Lead Lined Galvanized", M1200="Lead", M1200="Lead Lined Galvanized"), "Lead",
    AND(G1200="GRR", M1200="GRR"), "Non-Lead",
    OR(AND(G1200="GRR", M1200=""), AND(G1200="", M1200="GRR")), "Non-Lead",
    AND(G1200&lt;&gt;"GRR", G1200&lt;&gt;"", M1200="GRR", OR(I1200="Yes", I1200="Unknown", I1200="")), "GRR",
    AND(G1200&lt;&gt;"GRR", G1200&lt;&gt;"", M1200="GRR", I1200="No"), "Non-Lead",
    OR(G1200="Unknown", M1200="Unknown"), "Unknown",
    OR(NOT(OR(G1200="Lead", G1200="Lead Lined Galvanized", G1200="GRR", G1200="Unknown")),
       NOT(OR(M1200="Lead", M1200="Lead Lined Galvanized", M1200="GRR", M1200="Unknown"))), "Non-Lead",
    TRUE, ""
)</f>
        <v/>
      </c>
      <c r="Z1200" s="1" t="b">
        <v>0</v>
      </c>
      <c r="AG1200" s="32" t="str" cm="1">
        <f t="array" ref="AG1200">_xlfn.IFS(AH1200="","",AH1200="Yes",IF(ISNUMBER(U1200),IF(U1200&lt;1988,"Yes","No"),"No"),TRUE,"")</f>
        <v/>
      </c>
      <c r="AH1200" s="32" t="str">
        <f t="shared" si="53"/>
        <v/>
      </c>
      <c r="AI1200" s="32" t="str" cm="1">
        <f t="array" ref="AI1200">_xlfn.IFS(AJ1200="","",AJ1200="Yes",IF(ISNUMBER(U1200),IF(U1200&lt;1988,"Yes","No"),"No"),TRUE,"No")</f>
        <v>No</v>
      </c>
      <c r="AJ1200" s="32" t="str" cm="1">
        <f t="array" ref="AJ1200">_xlfn.IFS(AND(S1200="",T1200=""),"",
     OR(S1200="Lead",T1200="Lead"),"No",
     OR(S1200="Non-Lead Copper",T1200="Non-Lead Copper"),"Yes",
     TRUE,"No")</f>
        <v>No</v>
      </c>
      <c r="AK1200" s="32" t="str" cm="1">
        <f t="array" ref="AK1200">_xlfn.IFS(AND(S1200="",T1200=""),"",
     OR(S1200="Lead",T1200="Lead"),"Yes",
     TRUE,"No")</f>
        <v>No</v>
      </c>
    </row>
    <row r="1201" spans="1:37">
      <c r="A1201" s="28">
        <v>1199</v>
      </c>
      <c r="B1201" s="35"/>
      <c r="C1201" s="35"/>
      <c r="D1201" s="3"/>
      <c r="E1201" s="35"/>
      <c r="F1201" s="5" t="s">
        <v>68</v>
      </c>
      <c r="G1201" s="2"/>
      <c r="H1201" s="35"/>
      <c r="I1201" s="35"/>
      <c r="J1201" s="35"/>
      <c r="K1201" s="35"/>
      <c r="L1201" s="2"/>
      <c r="M1201" s="4"/>
      <c r="N1201" s="35"/>
      <c r="O1201" s="35"/>
      <c r="P1201" s="35"/>
      <c r="Q1201" s="35"/>
      <c r="R1201" s="5"/>
      <c r="S1201" s="2" t="s">
        <v>68</v>
      </c>
      <c r="T1201" s="2" t="s">
        <v>68</v>
      </c>
      <c r="U1201" s="36"/>
      <c r="V1201" s="30" t="str" cm="1">
        <f t="array" ref="V1201">_xlfn.IFS(
    D1201="","",
    AND(D1201="Single Family Residence",OR(X1201="Lead",S1201="Lead",T1201="Lead"),OR(Q1201="No",Q1201="Unknown",Q1201="")),"Tier 1",
    AND(D1201="Single Family Residence",OR(X1201="GRR",S1201="Galvanized",T1201="Galvanized",F1201="Lead"),OR(Q1201="No",Q1201="Unknown",Q1201="")),"Tier 3",
    AND(D1201="Single Family Residence",AI1201="Yes",OR(Q1201="No",Q1201="Unknown",Q1201="")),"Tier 4",
    AND(D1201&lt;&gt;"Single Family Residence",OR(X1201="Lead",AK1201="Yes"),OR(Q1201="No",Q1201="Unknown",Q1201="")),"Tier 2",
    OR(Q1201="No",Q1201="Unknown",Q1201=""),"Tier 5",
    Q1201="Yes","No Tier",
    TRUE,"")</f>
        <v/>
      </c>
      <c r="W1201" s="32" t="str">
        <f t="shared" si="52"/>
        <v>Unknown</v>
      </c>
      <c r="X1201" s="32" t="str" cm="1">
        <f t="array" ref="X1201">_xlfn.IFS(
    AND(G1201="",M1201=""), "",
    OR(G1201="Lead", G1201="Lead Lined Galvanized", M1201="Lead", M1201="Lead Lined Galvanized"), "Lead",
    AND(G1201="GRR", M1201="GRR"), "Non-Lead",
    OR(AND(G1201="GRR", M1201=""), AND(G1201="", M1201="GRR")), "Non-Lead",
    AND(G1201&lt;&gt;"GRR", G1201&lt;&gt;"", M1201="GRR", OR(I1201="Yes", I1201="Unknown", I1201="")), "GRR",
    AND(G1201&lt;&gt;"GRR", G1201&lt;&gt;"", M1201="GRR", I1201="No"), "Non-Lead",
    OR(G1201="Unknown", M1201="Unknown"), "Unknown",
    OR(NOT(OR(G1201="Lead", G1201="Lead Lined Galvanized", G1201="GRR", G1201="Unknown")),
       NOT(OR(M1201="Lead", M1201="Lead Lined Galvanized", M1201="GRR", M1201="Unknown"))), "Non-Lead",
    TRUE, ""
)</f>
        <v/>
      </c>
      <c r="Z1201" s="1" t="b">
        <v>0</v>
      </c>
      <c r="AG1201" s="32" t="str" cm="1">
        <f t="array" ref="AG1201">_xlfn.IFS(AH1201="","",AH1201="Yes",IF(ISNUMBER(U1201),IF(U1201&lt;1988,"Yes","No"),"No"),TRUE,"")</f>
        <v/>
      </c>
      <c r="AH1201" s="32" t="str">
        <f t="shared" si="53"/>
        <v/>
      </c>
      <c r="AI1201" s="32" t="str" cm="1">
        <f t="array" ref="AI1201">_xlfn.IFS(AJ1201="","",AJ1201="Yes",IF(ISNUMBER(U1201),IF(U1201&lt;1988,"Yes","No"),"No"),TRUE,"No")</f>
        <v>No</v>
      </c>
      <c r="AJ1201" s="32" t="str" cm="1">
        <f t="array" ref="AJ1201">_xlfn.IFS(AND(S1201="",T1201=""),"",
     OR(S1201="Lead",T1201="Lead"),"No",
     OR(S1201="Non-Lead Copper",T1201="Non-Lead Copper"),"Yes",
     TRUE,"No")</f>
        <v>No</v>
      </c>
      <c r="AK1201" s="32" t="str" cm="1">
        <f t="array" ref="AK1201">_xlfn.IFS(AND(S1201="",T1201=""),"",
     OR(S1201="Lead",T1201="Lead"),"Yes",
     TRUE,"No")</f>
        <v>No</v>
      </c>
    </row>
    <row r="1202" spans="1:37">
      <c r="A1202" s="28">
        <v>1200</v>
      </c>
      <c r="B1202" s="35"/>
      <c r="C1202" s="35"/>
      <c r="D1202" s="3"/>
      <c r="E1202" s="35"/>
      <c r="F1202" s="5" t="s">
        <v>68</v>
      </c>
      <c r="G1202" s="2"/>
      <c r="H1202" s="35"/>
      <c r="I1202" s="35"/>
      <c r="J1202" s="35"/>
      <c r="K1202" s="35"/>
      <c r="L1202" s="2"/>
      <c r="M1202" s="4"/>
      <c r="N1202" s="35"/>
      <c r="O1202" s="35"/>
      <c r="P1202" s="35"/>
      <c r="Q1202" s="35"/>
      <c r="R1202" s="5"/>
      <c r="S1202" s="2" t="s">
        <v>68</v>
      </c>
      <c r="T1202" s="2" t="s">
        <v>68</v>
      </c>
      <c r="U1202" s="36"/>
      <c r="V1202" s="30" t="str" cm="1">
        <f t="array" ref="V1202">_xlfn.IFS(
    D1202="","",
    AND(D1202="Single Family Residence",OR(X1202="Lead",S1202="Lead",T1202="Lead"),OR(Q1202="No",Q1202="Unknown",Q1202="")),"Tier 1",
    AND(D1202="Single Family Residence",OR(X1202="GRR",S1202="Galvanized",T1202="Galvanized",F1202="Lead"),OR(Q1202="No",Q1202="Unknown",Q1202="")),"Tier 3",
    AND(D1202="Single Family Residence",AI1202="Yes",OR(Q1202="No",Q1202="Unknown",Q1202="")),"Tier 4",
    AND(D1202&lt;&gt;"Single Family Residence",OR(X1202="Lead",AK1202="Yes"),OR(Q1202="No",Q1202="Unknown",Q1202="")),"Tier 2",
    OR(Q1202="No",Q1202="Unknown",Q1202=""),"Tier 5",
    Q1202="Yes","No Tier",
    TRUE,"")</f>
        <v/>
      </c>
      <c r="W1202" s="32" t="str">
        <f t="shared" si="52"/>
        <v>Unknown</v>
      </c>
      <c r="X1202" s="32" t="str" cm="1">
        <f t="array" ref="X1202">_xlfn.IFS(
    AND(G1202="",M1202=""), "",
    OR(G1202="Lead", G1202="Lead Lined Galvanized", M1202="Lead", M1202="Lead Lined Galvanized"), "Lead",
    AND(G1202="GRR", M1202="GRR"), "Non-Lead",
    OR(AND(G1202="GRR", M1202=""), AND(G1202="", M1202="GRR")), "Non-Lead",
    AND(G1202&lt;&gt;"GRR", G1202&lt;&gt;"", M1202="GRR", OR(I1202="Yes", I1202="Unknown", I1202="")), "GRR",
    AND(G1202&lt;&gt;"GRR", G1202&lt;&gt;"", M1202="GRR", I1202="No"), "Non-Lead",
    OR(G1202="Unknown", M1202="Unknown"), "Unknown",
    OR(NOT(OR(G1202="Lead", G1202="Lead Lined Galvanized", G1202="GRR", G1202="Unknown")),
       NOT(OR(M1202="Lead", M1202="Lead Lined Galvanized", M1202="GRR", M1202="Unknown"))), "Non-Lead",
    TRUE, ""
)</f>
        <v/>
      </c>
      <c r="Z1202" s="1" t="b">
        <v>0</v>
      </c>
      <c r="AG1202" s="32" t="str" cm="1">
        <f t="array" ref="AG1202">_xlfn.IFS(AH1202="","",AH1202="Yes",IF(ISNUMBER(U1202),IF(U1202&lt;1988,"Yes","No"),"No"),TRUE,"")</f>
        <v/>
      </c>
      <c r="AH1202" s="32" t="str">
        <f t="shared" si="53"/>
        <v/>
      </c>
      <c r="AI1202" s="32" t="str" cm="1">
        <f t="array" ref="AI1202">_xlfn.IFS(AJ1202="","",AJ1202="Yes",IF(ISNUMBER(U1202),IF(U1202&lt;1988,"Yes","No"),"No"),TRUE,"No")</f>
        <v>No</v>
      </c>
      <c r="AJ1202" s="32" t="str" cm="1">
        <f t="array" ref="AJ1202">_xlfn.IFS(AND(S1202="",T1202=""),"",
     OR(S1202="Lead",T1202="Lead"),"No",
     OR(S1202="Non-Lead Copper",T1202="Non-Lead Copper"),"Yes",
     TRUE,"No")</f>
        <v>No</v>
      </c>
      <c r="AK1202" s="32" t="str" cm="1">
        <f t="array" ref="AK1202">_xlfn.IFS(AND(S1202="",T1202=""),"",
     OR(S1202="Lead",T1202="Lead"),"Yes",
     TRUE,"No")</f>
        <v>No</v>
      </c>
    </row>
    <row r="1203" spans="1:37">
      <c r="A1203" s="28">
        <v>1201</v>
      </c>
      <c r="B1203" s="35"/>
      <c r="C1203" s="35"/>
      <c r="D1203" s="3"/>
      <c r="E1203" s="35"/>
      <c r="F1203" s="5" t="s">
        <v>68</v>
      </c>
      <c r="G1203" s="2"/>
      <c r="H1203" s="35"/>
      <c r="I1203" s="35"/>
      <c r="J1203" s="35"/>
      <c r="K1203" s="35"/>
      <c r="L1203" s="2"/>
      <c r="M1203" s="4"/>
      <c r="N1203" s="35"/>
      <c r="O1203" s="35"/>
      <c r="P1203" s="35"/>
      <c r="Q1203" s="35"/>
      <c r="R1203" s="5"/>
      <c r="S1203" s="2" t="s">
        <v>68</v>
      </c>
      <c r="T1203" s="2" t="s">
        <v>68</v>
      </c>
      <c r="U1203" s="36"/>
      <c r="V1203" s="30" t="str" cm="1">
        <f t="array" ref="V1203">_xlfn.IFS(
    D1203="","",
    AND(D1203="Single Family Residence",OR(X1203="Lead",S1203="Lead",T1203="Lead"),OR(Q1203="No",Q1203="Unknown",Q1203="")),"Tier 1",
    AND(D1203="Single Family Residence",OR(X1203="GRR",S1203="Galvanized",T1203="Galvanized",F1203="Lead"),OR(Q1203="No",Q1203="Unknown",Q1203="")),"Tier 3",
    AND(D1203="Single Family Residence",AI1203="Yes",OR(Q1203="No",Q1203="Unknown",Q1203="")),"Tier 4",
    AND(D1203&lt;&gt;"Single Family Residence",OR(X1203="Lead",AK1203="Yes"),OR(Q1203="No",Q1203="Unknown",Q1203="")),"Tier 2",
    OR(Q1203="No",Q1203="Unknown",Q1203=""),"Tier 5",
    Q1203="Yes","No Tier",
    TRUE,"")</f>
        <v/>
      </c>
      <c r="W1203" s="32" t="str">
        <f t="shared" si="52"/>
        <v>Unknown</v>
      </c>
      <c r="X1203" s="32" t="str" cm="1">
        <f t="array" ref="X1203">_xlfn.IFS(
    AND(G1203="",M1203=""), "",
    OR(G1203="Lead", G1203="Lead Lined Galvanized", M1203="Lead", M1203="Lead Lined Galvanized"), "Lead",
    AND(G1203="GRR", M1203="GRR"), "Non-Lead",
    OR(AND(G1203="GRR", M1203=""), AND(G1203="", M1203="GRR")), "Non-Lead",
    AND(G1203&lt;&gt;"GRR", G1203&lt;&gt;"", M1203="GRR", OR(I1203="Yes", I1203="Unknown", I1203="")), "GRR",
    AND(G1203&lt;&gt;"GRR", G1203&lt;&gt;"", M1203="GRR", I1203="No"), "Non-Lead",
    OR(G1203="Unknown", M1203="Unknown"), "Unknown",
    OR(NOT(OR(G1203="Lead", G1203="Lead Lined Galvanized", G1203="GRR", G1203="Unknown")),
       NOT(OR(M1203="Lead", M1203="Lead Lined Galvanized", M1203="GRR", M1203="Unknown"))), "Non-Lead",
    TRUE, ""
)</f>
        <v/>
      </c>
      <c r="Z1203" s="1" t="b">
        <v>0</v>
      </c>
      <c r="AG1203" s="32" t="str" cm="1">
        <f t="array" ref="AG1203">_xlfn.IFS(AH1203="","",AH1203="Yes",IF(ISNUMBER(U1203),IF(U1203&lt;1988,"Yes","No"),"No"),TRUE,"")</f>
        <v/>
      </c>
      <c r="AH1203" s="32" t="str">
        <f t="shared" si="53"/>
        <v/>
      </c>
      <c r="AI1203" s="32" t="str" cm="1">
        <f t="array" ref="AI1203">_xlfn.IFS(AJ1203="","",AJ1203="Yes",IF(ISNUMBER(U1203),IF(U1203&lt;1988,"Yes","No"),"No"),TRUE,"No")</f>
        <v>No</v>
      </c>
      <c r="AJ1203" s="32" t="str" cm="1">
        <f t="array" ref="AJ1203">_xlfn.IFS(AND(S1203="",T1203=""),"",
     OR(S1203="Lead",T1203="Lead"),"No",
     OR(S1203="Non-Lead Copper",T1203="Non-Lead Copper"),"Yes",
     TRUE,"No")</f>
        <v>No</v>
      </c>
      <c r="AK1203" s="32" t="str" cm="1">
        <f t="array" ref="AK1203">_xlfn.IFS(AND(S1203="",T1203=""),"",
     OR(S1203="Lead",T1203="Lead"),"Yes",
     TRUE,"No")</f>
        <v>No</v>
      </c>
    </row>
    <row r="1204" spans="1:37">
      <c r="A1204" s="28">
        <v>1202</v>
      </c>
      <c r="B1204" s="35"/>
      <c r="C1204" s="35"/>
      <c r="D1204" s="3"/>
      <c r="E1204" s="35"/>
      <c r="F1204" s="5" t="s">
        <v>68</v>
      </c>
      <c r="G1204" s="2"/>
      <c r="H1204" s="35"/>
      <c r="I1204" s="35"/>
      <c r="J1204" s="35"/>
      <c r="K1204" s="35"/>
      <c r="L1204" s="2"/>
      <c r="M1204" s="4"/>
      <c r="N1204" s="35"/>
      <c r="O1204" s="35"/>
      <c r="P1204" s="35"/>
      <c r="Q1204" s="35"/>
      <c r="R1204" s="5"/>
      <c r="S1204" s="2" t="s">
        <v>68</v>
      </c>
      <c r="T1204" s="2" t="s">
        <v>68</v>
      </c>
      <c r="U1204" s="36"/>
      <c r="V1204" s="30" t="str" cm="1">
        <f t="array" ref="V1204">_xlfn.IFS(
    D1204="","",
    AND(D1204="Single Family Residence",OR(X1204="Lead",S1204="Lead",T1204="Lead"),OR(Q1204="No",Q1204="Unknown",Q1204="")),"Tier 1",
    AND(D1204="Single Family Residence",OR(X1204="GRR",S1204="Galvanized",T1204="Galvanized",F1204="Lead"),OR(Q1204="No",Q1204="Unknown",Q1204="")),"Tier 3",
    AND(D1204="Single Family Residence",AI1204="Yes",OR(Q1204="No",Q1204="Unknown",Q1204="")),"Tier 4",
    AND(D1204&lt;&gt;"Single Family Residence",OR(X1204="Lead",AK1204="Yes"),OR(Q1204="No",Q1204="Unknown",Q1204="")),"Tier 2",
    OR(Q1204="No",Q1204="Unknown",Q1204=""),"Tier 5",
    Q1204="Yes","No Tier",
    TRUE,"")</f>
        <v/>
      </c>
      <c r="W1204" s="32" t="str">
        <f t="shared" si="52"/>
        <v>Unknown</v>
      </c>
      <c r="X1204" s="32" t="str" cm="1">
        <f t="array" ref="X1204">_xlfn.IFS(
    AND(G1204="",M1204=""), "",
    OR(G1204="Lead", G1204="Lead Lined Galvanized", M1204="Lead", M1204="Lead Lined Galvanized"), "Lead",
    AND(G1204="GRR", M1204="GRR"), "Non-Lead",
    OR(AND(G1204="GRR", M1204=""), AND(G1204="", M1204="GRR")), "Non-Lead",
    AND(G1204&lt;&gt;"GRR", G1204&lt;&gt;"", M1204="GRR", OR(I1204="Yes", I1204="Unknown", I1204="")), "GRR",
    AND(G1204&lt;&gt;"GRR", G1204&lt;&gt;"", M1204="GRR", I1204="No"), "Non-Lead",
    OR(G1204="Unknown", M1204="Unknown"), "Unknown",
    OR(NOT(OR(G1204="Lead", G1204="Lead Lined Galvanized", G1204="GRR", G1204="Unknown")),
       NOT(OR(M1204="Lead", M1204="Lead Lined Galvanized", M1204="GRR", M1204="Unknown"))), "Non-Lead",
    TRUE, ""
)</f>
        <v/>
      </c>
      <c r="Z1204" s="1" t="b">
        <v>0</v>
      </c>
      <c r="AG1204" s="32" t="str" cm="1">
        <f t="array" ref="AG1204">_xlfn.IFS(AH1204="","",AH1204="Yes",IF(ISNUMBER(U1204),IF(U1204&lt;1988,"Yes","No"),"No"),TRUE,"")</f>
        <v/>
      </c>
      <c r="AH1204" s="32" t="str">
        <f t="shared" si="53"/>
        <v/>
      </c>
      <c r="AI1204" s="32" t="str" cm="1">
        <f t="array" ref="AI1204">_xlfn.IFS(AJ1204="","",AJ1204="Yes",IF(ISNUMBER(U1204),IF(U1204&lt;1988,"Yes","No"),"No"),TRUE,"No")</f>
        <v>No</v>
      </c>
      <c r="AJ1204" s="32" t="str" cm="1">
        <f t="array" ref="AJ1204">_xlfn.IFS(AND(S1204="",T1204=""),"",
     OR(S1204="Lead",T1204="Lead"),"No",
     OR(S1204="Non-Lead Copper",T1204="Non-Lead Copper"),"Yes",
     TRUE,"No")</f>
        <v>No</v>
      </c>
      <c r="AK1204" s="32" t="str" cm="1">
        <f t="array" ref="AK1204">_xlfn.IFS(AND(S1204="",T1204=""),"",
     OR(S1204="Lead",T1204="Lead"),"Yes",
     TRUE,"No")</f>
        <v>No</v>
      </c>
    </row>
    <row r="1205" spans="1:37">
      <c r="A1205" s="28">
        <v>1203</v>
      </c>
      <c r="B1205" s="35"/>
      <c r="C1205" s="35"/>
      <c r="D1205" s="3"/>
      <c r="E1205" s="35"/>
      <c r="F1205" s="5" t="s">
        <v>68</v>
      </c>
      <c r="G1205" s="2"/>
      <c r="H1205" s="35"/>
      <c r="I1205" s="35"/>
      <c r="J1205" s="35"/>
      <c r="K1205" s="35"/>
      <c r="L1205" s="2"/>
      <c r="M1205" s="4"/>
      <c r="N1205" s="35"/>
      <c r="O1205" s="35"/>
      <c r="P1205" s="35"/>
      <c r="Q1205" s="35"/>
      <c r="R1205" s="5"/>
      <c r="S1205" s="2" t="s">
        <v>68</v>
      </c>
      <c r="T1205" s="2" t="s">
        <v>68</v>
      </c>
      <c r="U1205" s="36"/>
      <c r="V1205" s="30" t="str" cm="1">
        <f t="array" ref="V1205">_xlfn.IFS(
    D1205="","",
    AND(D1205="Single Family Residence",OR(X1205="Lead",S1205="Lead",T1205="Lead"),OR(Q1205="No",Q1205="Unknown",Q1205="")),"Tier 1",
    AND(D1205="Single Family Residence",OR(X1205="GRR",S1205="Galvanized",T1205="Galvanized",F1205="Lead"),OR(Q1205="No",Q1205="Unknown",Q1205="")),"Tier 3",
    AND(D1205="Single Family Residence",AI1205="Yes",OR(Q1205="No",Q1205="Unknown",Q1205="")),"Tier 4",
    AND(D1205&lt;&gt;"Single Family Residence",OR(X1205="Lead",AK1205="Yes"),OR(Q1205="No",Q1205="Unknown",Q1205="")),"Tier 2",
    OR(Q1205="No",Q1205="Unknown",Q1205=""),"Tier 5",
    Q1205="Yes","No Tier",
    TRUE,"")</f>
        <v/>
      </c>
      <c r="W1205" s="32" t="str">
        <f t="shared" si="52"/>
        <v>Unknown</v>
      </c>
      <c r="X1205" s="32" t="str" cm="1">
        <f t="array" ref="X1205">_xlfn.IFS(
    AND(G1205="",M1205=""), "",
    OR(G1205="Lead", G1205="Lead Lined Galvanized", M1205="Lead", M1205="Lead Lined Galvanized"), "Lead",
    AND(G1205="GRR", M1205="GRR"), "Non-Lead",
    OR(AND(G1205="GRR", M1205=""), AND(G1205="", M1205="GRR")), "Non-Lead",
    AND(G1205&lt;&gt;"GRR", G1205&lt;&gt;"", M1205="GRR", OR(I1205="Yes", I1205="Unknown", I1205="")), "GRR",
    AND(G1205&lt;&gt;"GRR", G1205&lt;&gt;"", M1205="GRR", I1205="No"), "Non-Lead",
    OR(G1205="Unknown", M1205="Unknown"), "Unknown",
    OR(NOT(OR(G1205="Lead", G1205="Lead Lined Galvanized", G1205="GRR", G1205="Unknown")),
       NOT(OR(M1205="Lead", M1205="Lead Lined Galvanized", M1205="GRR", M1205="Unknown"))), "Non-Lead",
    TRUE, ""
)</f>
        <v/>
      </c>
      <c r="Z1205" s="1" t="b">
        <v>0</v>
      </c>
      <c r="AG1205" s="32" t="str" cm="1">
        <f t="array" ref="AG1205">_xlfn.IFS(AH1205="","",AH1205="Yes",IF(ISNUMBER(U1205),IF(U1205&lt;1988,"Yes","No"),"No"),TRUE,"")</f>
        <v/>
      </c>
      <c r="AH1205" s="32" t="str">
        <f t="shared" si="53"/>
        <v/>
      </c>
      <c r="AI1205" s="32" t="str" cm="1">
        <f t="array" ref="AI1205">_xlfn.IFS(AJ1205="","",AJ1205="Yes",IF(ISNUMBER(U1205),IF(U1205&lt;1988,"Yes","No"),"No"),TRUE,"No")</f>
        <v>No</v>
      </c>
      <c r="AJ1205" s="32" t="str" cm="1">
        <f t="array" ref="AJ1205">_xlfn.IFS(AND(S1205="",T1205=""),"",
     OR(S1205="Lead",T1205="Lead"),"No",
     OR(S1205="Non-Lead Copper",T1205="Non-Lead Copper"),"Yes",
     TRUE,"No")</f>
        <v>No</v>
      </c>
      <c r="AK1205" s="32" t="str" cm="1">
        <f t="array" ref="AK1205">_xlfn.IFS(AND(S1205="",T1205=""),"",
     OR(S1205="Lead",T1205="Lead"),"Yes",
     TRUE,"No")</f>
        <v>No</v>
      </c>
    </row>
    <row r="1206" spans="1:37">
      <c r="A1206" s="28">
        <v>1204</v>
      </c>
      <c r="B1206" s="35"/>
      <c r="C1206" s="35"/>
      <c r="D1206" s="3"/>
      <c r="E1206" s="35"/>
      <c r="F1206" s="5" t="s">
        <v>68</v>
      </c>
      <c r="G1206" s="2"/>
      <c r="H1206" s="35"/>
      <c r="I1206" s="35"/>
      <c r="J1206" s="35"/>
      <c r="K1206" s="35"/>
      <c r="L1206" s="2"/>
      <c r="M1206" s="4"/>
      <c r="N1206" s="35"/>
      <c r="O1206" s="35"/>
      <c r="P1206" s="35"/>
      <c r="Q1206" s="35"/>
      <c r="R1206" s="5"/>
      <c r="S1206" s="2" t="s">
        <v>68</v>
      </c>
      <c r="T1206" s="2" t="s">
        <v>68</v>
      </c>
      <c r="U1206" s="36"/>
      <c r="V1206" s="30" t="str" cm="1">
        <f t="array" ref="V1206">_xlfn.IFS(
    D1206="","",
    AND(D1206="Single Family Residence",OR(X1206="Lead",S1206="Lead",T1206="Lead"),OR(Q1206="No",Q1206="Unknown",Q1206="")),"Tier 1",
    AND(D1206="Single Family Residence",OR(X1206="GRR",S1206="Galvanized",T1206="Galvanized",F1206="Lead"),OR(Q1206="No",Q1206="Unknown",Q1206="")),"Tier 3",
    AND(D1206="Single Family Residence",AI1206="Yes",OR(Q1206="No",Q1206="Unknown",Q1206="")),"Tier 4",
    AND(D1206&lt;&gt;"Single Family Residence",OR(X1206="Lead",AK1206="Yes"),OR(Q1206="No",Q1206="Unknown",Q1206="")),"Tier 2",
    OR(Q1206="No",Q1206="Unknown",Q1206=""),"Tier 5",
    Q1206="Yes","No Tier",
    TRUE,"")</f>
        <v/>
      </c>
      <c r="W1206" s="32" t="str">
        <f t="shared" si="52"/>
        <v>Unknown</v>
      </c>
      <c r="X1206" s="32" t="str" cm="1">
        <f t="array" ref="X1206">_xlfn.IFS(
    AND(G1206="",M1206=""), "",
    OR(G1206="Lead", G1206="Lead Lined Galvanized", M1206="Lead", M1206="Lead Lined Galvanized"), "Lead",
    AND(G1206="GRR", M1206="GRR"), "Non-Lead",
    OR(AND(G1206="GRR", M1206=""), AND(G1206="", M1206="GRR")), "Non-Lead",
    AND(G1206&lt;&gt;"GRR", G1206&lt;&gt;"", M1206="GRR", OR(I1206="Yes", I1206="Unknown", I1206="")), "GRR",
    AND(G1206&lt;&gt;"GRR", G1206&lt;&gt;"", M1206="GRR", I1206="No"), "Non-Lead",
    OR(G1206="Unknown", M1206="Unknown"), "Unknown",
    OR(NOT(OR(G1206="Lead", G1206="Lead Lined Galvanized", G1206="GRR", G1206="Unknown")),
       NOT(OR(M1206="Lead", M1206="Lead Lined Galvanized", M1206="GRR", M1206="Unknown"))), "Non-Lead",
    TRUE, ""
)</f>
        <v/>
      </c>
      <c r="Z1206" s="1" t="b">
        <v>0</v>
      </c>
      <c r="AG1206" s="32" t="str" cm="1">
        <f t="array" ref="AG1206">_xlfn.IFS(AH1206="","",AH1206="Yes",IF(ISNUMBER(U1206),IF(U1206&lt;1988,"Yes","No"),"No"),TRUE,"")</f>
        <v/>
      </c>
      <c r="AH1206" s="32" t="str">
        <f t="shared" si="53"/>
        <v/>
      </c>
      <c r="AI1206" s="32" t="str" cm="1">
        <f t="array" ref="AI1206">_xlfn.IFS(AJ1206="","",AJ1206="Yes",IF(ISNUMBER(U1206),IF(U1206&lt;1988,"Yes","No"),"No"),TRUE,"No")</f>
        <v>No</v>
      </c>
      <c r="AJ1206" s="32" t="str" cm="1">
        <f t="array" ref="AJ1206">_xlfn.IFS(AND(S1206="",T1206=""),"",
     OR(S1206="Lead",T1206="Lead"),"No",
     OR(S1206="Non-Lead Copper",T1206="Non-Lead Copper"),"Yes",
     TRUE,"No")</f>
        <v>No</v>
      </c>
      <c r="AK1206" s="32" t="str" cm="1">
        <f t="array" ref="AK1206">_xlfn.IFS(AND(S1206="",T1206=""),"",
     OR(S1206="Lead",T1206="Lead"),"Yes",
     TRUE,"No")</f>
        <v>No</v>
      </c>
    </row>
    <row r="1207" spans="1:37">
      <c r="A1207" s="28">
        <v>1205</v>
      </c>
      <c r="B1207" s="35"/>
      <c r="C1207" s="35"/>
      <c r="D1207" s="3"/>
      <c r="E1207" s="35"/>
      <c r="F1207" s="5" t="s">
        <v>68</v>
      </c>
      <c r="G1207" s="2"/>
      <c r="H1207" s="35"/>
      <c r="I1207" s="35"/>
      <c r="J1207" s="35"/>
      <c r="K1207" s="35"/>
      <c r="L1207" s="2"/>
      <c r="M1207" s="4"/>
      <c r="N1207" s="35"/>
      <c r="O1207" s="35"/>
      <c r="P1207" s="35"/>
      <c r="Q1207" s="35"/>
      <c r="R1207" s="5"/>
      <c r="S1207" s="2" t="s">
        <v>68</v>
      </c>
      <c r="T1207" s="2" t="s">
        <v>68</v>
      </c>
      <c r="U1207" s="36"/>
      <c r="V1207" s="30" t="str" cm="1">
        <f t="array" ref="V1207">_xlfn.IFS(
    D1207="","",
    AND(D1207="Single Family Residence",OR(X1207="Lead",S1207="Lead",T1207="Lead"),OR(Q1207="No",Q1207="Unknown",Q1207="")),"Tier 1",
    AND(D1207="Single Family Residence",OR(X1207="GRR",S1207="Galvanized",T1207="Galvanized",F1207="Lead"),OR(Q1207="No",Q1207="Unknown",Q1207="")),"Tier 3",
    AND(D1207="Single Family Residence",AI1207="Yes",OR(Q1207="No",Q1207="Unknown",Q1207="")),"Tier 4",
    AND(D1207&lt;&gt;"Single Family Residence",OR(X1207="Lead",AK1207="Yes"),OR(Q1207="No",Q1207="Unknown",Q1207="")),"Tier 2",
    OR(Q1207="No",Q1207="Unknown",Q1207=""),"Tier 5",
    Q1207="Yes","No Tier",
    TRUE,"")</f>
        <v/>
      </c>
      <c r="W1207" s="32" t="str">
        <f t="shared" si="52"/>
        <v>Unknown</v>
      </c>
      <c r="X1207" s="32" t="str" cm="1">
        <f t="array" ref="X1207">_xlfn.IFS(
    AND(G1207="",M1207=""), "",
    OR(G1207="Lead", G1207="Lead Lined Galvanized", M1207="Lead", M1207="Lead Lined Galvanized"), "Lead",
    AND(G1207="GRR", M1207="GRR"), "Non-Lead",
    OR(AND(G1207="GRR", M1207=""), AND(G1207="", M1207="GRR")), "Non-Lead",
    AND(G1207&lt;&gt;"GRR", G1207&lt;&gt;"", M1207="GRR", OR(I1207="Yes", I1207="Unknown", I1207="")), "GRR",
    AND(G1207&lt;&gt;"GRR", G1207&lt;&gt;"", M1207="GRR", I1207="No"), "Non-Lead",
    OR(G1207="Unknown", M1207="Unknown"), "Unknown",
    OR(NOT(OR(G1207="Lead", G1207="Lead Lined Galvanized", G1207="GRR", G1207="Unknown")),
       NOT(OR(M1207="Lead", M1207="Lead Lined Galvanized", M1207="GRR", M1207="Unknown"))), "Non-Lead",
    TRUE, ""
)</f>
        <v/>
      </c>
      <c r="Z1207" s="1" t="b">
        <v>0</v>
      </c>
      <c r="AG1207" s="32" t="str" cm="1">
        <f t="array" ref="AG1207">_xlfn.IFS(AH1207="","",AH1207="Yes",IF(ISNUMBER(U1207),IF(U1207&lt;1988,"Yes","No"),"No"),TRUE,"")</f>
        <v/>
      </c>
      <c r="AH1207" s="32" t="str">
        <f t="shared" si="53"/>
        <v/>
      </c>
      <c r="AI1207" s="32" t="str" cm="1">
        <f t="array" ref="AI1207">_xlfn.IFS(AJ1207="","",AJ1207="Yes",IF(ISNUMBER(U1207),IF(U1207&lt;1988,"Yes","No"),"No"),TRUE,"No")</f>
        <v>No</v>
      </c>
      <c r="AJ1207" s="32" t="str" cm="1">
        <f t="array" ref="AJ1207">_xlfn.IFS(AND(S1207="",T1207=""),"",
     OR(S1207="Lead",T1207="Lead"),"No",
     OR(S1207="Non-Lead Copper",T1207="Non-Lead Copper"),"Yes",
     TRUE,"No")</f>
        <v>No</v>
      </c>
      <c r="AK1207" s="32" t="str" cm="1">
        <f t="array" ref="AK1207">_xlfn.IFS(AND(S1207="",T1207=""),"",
     OR(S1207="Lead",T1207="Lead"),"Yes",
     TRUE,"No")</f>
        <v>No</v>
      </c>
    </row>
    <row r="1208" spans="1:37">
      <c r="A1208" s="28">
        <v>1206</v>
      </c>
      <c r="B1208" s="35"/>
      <c r="C1208" s="35"/>
      <c r="D1208" s="3"/>
      <c r="E1208" s="35"/>
      <c r="F1208" s="5" t="s">
        <v>68</v>
      </c>
      <c r="G1208" s="2"/>
      <c r="H1208" s="35"/>
      <c r="I1208" s="35"/>
      <c r="J1208" s="35"/>
      <c r="K1208" s="35"/>
      <c r="L1208" s="2"/>
      <c r="M1208" s="4"/>
      <c r="N1208" s="35"/>
      <c r="O1208" s="35"/>
      <c r="P1208" s="35"/>
      <c r="Q1208" s="35"/>
      <c r="R1208" s="5"/>
      <c r="S1208" s="2" t="s">
        <v>68</v>
      </c>
      <c r="T1208" s="2" t="s">
        <v>68</v>
      </c>
      <c r="U1208" s="36"/>
      <c r="V1208" s="30" t="str" cm="1">
        <f t="array" ref="V1208">_xlfn.IFS(
    D1208="","",
    AND(D1208="Single Family Residence",OR(X1208="Lead",S1208="Lead",T1208="Lead"),OR(Q1208="No",Q1208="Unknown",Q1208="")),"Tier 1",
    AND(D1208="Single Family Residence",OR(X1208="GRR",S1208="Galvanized",T1208="Galvanized",F1208="Lead"),OR(Q1208="No",Q1208="Unknown",Q1208="")),"Tier 3",
    AND(D1208="Single Family Residence",AI1208="Yes",OR(Q1208="No",Q1208="Unknown",Q1208="")),"Tier 4",
    AND(D1208&lt;&gt;"Single Family Residence",OR(X1208="Lead",AK1208="Yes"),OR(Q1208="No",Q1208="Unknown",Q1208="")),"Tier 2",
    OR(Q1208="No",Q1208="Unknown",Q1208=""),"Tier 5",
    Q1208="Yes","No Tier",
    TRUE,"")</f>
        <v/>
      </c>
      <c r="W1208" s="32" t="str">
        <f t="shared" si="52"/>
        <v>Unknown</v>
      </c>
      <c r="X1208" s="32" t="str" cm="1">
        <f t="array" ref="X1208">_xlfn.IFS(
    AND(G1208="",M1208=""), "",
    OR(G1208="Lead", G1208="Lead Lined Galvanized", M1208="Lead", M1208="Lead Lined Galvanized"), "Lead",
    AND(G1208="GRR", M1208="GRR"), "Non-Lead",
    OR(AND(G1208="GRR", M1208=""), AND(G1208="", M1208="GRR")), "Non-Lead",
    AND(G1208&lt;&gt;"GRR", G1208&lt;&gt;"", M1208="GRR", OR(I1208="Yes", I1208="Unknown", I1208="")), "GRR",
    AND(G1208&lt;&gt;"GRR", G1208&lt;&gt;"", M1208="GRR", I1208="No"), "Non-Lead",
    OR(G1208="Unknown", M1208="Unknown"), "Unknown",
    OR(NOT(OR(G1208="Lead", G1208="Lead Lined Galvanized", G1208="GRR", G1208="Unknown")),
       NOT(OR(M1208="Lead", M1208="Lead Lined Galvanized", M1208="GRR", M1208="Unknown"))), "Non-Lead",
    TRUE, ""
)</f>
        <v/>
      </c>
      <c r="Z1208" s="1" t="b">
        <v>0</v>
      </c>
      <c r="AG1208" s="32" t="str" cm="1">
        <f t="array" ref="AG1208">_xlfn.IFS(AH1208="","",AH1208="Yes",IF(ISNUMBER(U1208),IF(U1208&lt;1988,"Yes","No"),"No"),TRUE,"")</f>
        <v/>
      </c>
      <c r="AH1208" s="32" t="str">
        <f t="shared" si="53"/>
        <v/>
      </c>
      <c r="AI1208" s="32" t="str" cm="1">
        <f t="array" ref="AI1208">_xlfn.IFS(AJ1208="","",AJ1208="Yes",IF(ISNUMBER(U1208),IF(U1208&lt;1988,"Yes","No"),"No"),TRUE,"No")</f>
        <v>No</v>
      </c>
      <c r="AJ1208" s="32" t="str" cm="1">
        <f t="array" ref="AJ1208">_xlfn.IFS(AND(S1208="",T1208=""),"",
     OR(S1208="Lead",T1208="Lead"),"No",
     OR(S1208="Non-Lead Copper",T1208="Non-Lead Copper"),"Yes",
     TRUE,"No")</f>
        <v>No</v>
      </c>
      <c r="AK1208" s="32" t="str" cm="1">
        <f t="array" ref="AK1208">_xlfn.IFS(AND(S1208="",T1208=""),"",
     OR(S1208="Lead",T1208="Lead"),"Yes",
     TRUE,"No")</f>
        <v>No</v>
      </c>
    </row>
    <row r="1209" spans="1:37">
      <c r="A1209" s="28">
        <v>1207</v>
      </c>
      <c r="B1209" s="35"/>
      <c r="C1209" s="35"/>
      <c r="D1209" s="3"/>
      <c r="E1209" s="35"/>
      <c r="F1209" s="5" t="s">
        <v>68</v>
      </c>
      <c r="G1209" s="2"/>
      <c r="H1209" s="35"/>
      <c r="I1209" s="35"/>
      <c r="J1209" s="35"/>
      <c r="K1209" s="35"/>
      <c r="L1209" s="2"/>
      <c r="M1209" s="4"/>
      <c r="N1209" s="35"/>
      <c r="O1209" s="35"/>
      <c r="P1209" s="35"/>
      <c r="Q1209" s="35"/>
      <c r="R1209" s="5"/>
      <c r="S1209" s="2" t="s">
        <v>68</v>
      </c>
      <c r="T1209" s="2" t="s">
        <v>68</v>
      </c>
      <c r="U1209" s="36"/>
      <c r="V1209" s="30" t="str" cm="1">
        <f t="array" ref="V1209">_xlfn.IFS(
    D1209="","",
    AND(D1209="Single Family Residence",OR(X1209="Lead",S1209="Lead",T1209="Lead"),OR(Q1209="No",Q1209="Unknown",Q1209="")),"Tier 1",
    AND(D1209="Single Family Residence",OR(X1209="GRR",S1209="Galvanized",T1209="Galvanized",F1209="Lead"),OR(Q1209="No",Q1209="Unknown",Q1209="")),"Tier 3",
    AND(D1209="Single Family Residence",AI1209="Yes",OR(Q1209="No",Q1209="Unknown",Q1209="")),"Tier 4",
    AND(D1209&lt;&gt;"Single Family Residence",OR(X1209="Lead",AK1209="Yes"),OR(Q1209="No",Q1209="Unknown",Q1209="")),"Tier 2",
    OR(Q1209="No",Q1209="Unknown",Q1209=""),"Tier 5",
    Q1209="Yes","No Tier",
    TRUE,"")</f>
        <v/>
      </c>
      <c r="W1209" s="32" t="str">
        <f t="shared" si="52"/>
        <v>Unknown</v>
      </c>
      <c r="X1209" s="32" t="str" cm="1">
        <f t="array" ref="X1209">_xlfn.IFS(
    AND(G1209="",M1209=""), "",
    OR(G1209="Lead", G1209="Lead Lined Galvanized", M1209="Lead", M1209="Lead Lined Galvanized"), "Lead",
    AND(G1209="GRR", M1209="GRR"), "Non-Lead",
    OR(AND(G1209="GRR", M1209=""), AND(G1209="", M1209="GRR")), "Non-Lead",
    AND(G1209&lt;&gt;"GRR", G1209&lt;&gt;"", M1209="GRR", OR(I1209="Yes", I1209="Unknown", I1209="")), "GRR",
    AND(G1209&lt;&gt;"GRR", G1209&lt;&gt;"", M1209="GRR", I1209="No"), "Non-Lead",
    OR(G1209="Unknown", M1209="Unknown"), "Unknown",
    OR(NOT(OR(G1209="Lead", G1209="Lead Lined Galvanized", G1209="GRR", G1209="Unknown")),
       NOT(OR(M1209="Lead", M1209="Lead Lined Galvanized", M1209="GRR", M1209="Unknown"))), "Non-Lead",
    TRUE, ""
)</f>
        <v/>
      </c>
      <c r="Z1209" s="1" t="b">
        <v>0</v>
      </c>
      <c r="AG1209" s="32" t="str" cm="1">
        <f t="array" ref="AG1209">_xlfn.IFS(AH1209="","",AH1209="Yes",IF(ISNUMBER(U1209),IF(U1209&lt;1988,"Yes","No"),"No"),TRUE,"")</f>
        <v/>
      </c>
      <c r="AH1209" s="32" t="str">
        <f t="shared" si="53"/>
        <v/>
      </c>
      <c r="AI1209" s="32" t="str" cm="1">
        <f t="array" ref="AI1209">_xlfn.IFS(AJ1209="","",AJ1209="Yes",IF(ISNUMBER(U1209),IF(U1209&lt;1988,"Yes","No"),"No"),TRUE,"No")</f>
        <v>No</v>
      </c>
      <c r="AJ1209" s="32" t="str" cm="1">
        <f t="array" ref="AJ1209">_xlfn.IFS(AND(S1209="",T1209=""),"",
     OR(S1209="Lead",T1209="Lead"),"No",
     OR(S1209="Non-Lead Copper",T1209="Non-Lead Copper"),"Yes",
     TRUE,"No")</f>
        <v>No</v>
      </c>
      <c r="AK1209" s="32" t="str" cm="1">
        <f t="array" ref="AK1209">_xlfn.IFS(AND(S1209="",T1209=""),"",
     OR(S1209="Lead",T1209="Lead"),"Yes",
     TRUE,"No")</f>
        <v>No</v>
      </c>
    </row>
    <row r="1210" spans="1:37">
      <c r="A1210" s="28">
        <v>1208</v>
      </c>
      <c r="B1210" s="35"/>
      <c r="C1210" s="35"/>
      <c r="D1210" s="3"/>
      <c r="E1210" s="35"/>
      <c r="F1210" s="5" t="s">
        <v>68</v>
      </c>
      <c r="G1210" s="2"/>
      <c r="H1210" s="35"/>
      <c r="I1210" s="35"/>
      <c r="J1210" s="35"/>
      <c r="K1210" s="35"/>
      <c r="L1210" s="2"/>
      <c r="M1210" s="4"/>
      <c r="N1210" s="35"/>
      <c r="O1210" s="35"/>
      <c r="P1210" s="35"/>
      <c r="Q1210" s="35"/>
      <c r="R1210" s="5"/>
      <c r="S1210" s="2" t="s">
        <v>68</v>
      </c>
      <c r="T1210" s="2" t="s">
        <v>68</v>
      </c>
      <c r="U1210" s="36"/>
      <c r="V1210" s="30" t="str" cm="1">
        <f t="array" ref="V1210">_xlfn.IFS(
    D1210="","",
    AND(D1210="Single Family Residence",OR(X1210="Lead",S1210="Lead",T1210="Lead"),OR(Q1210="No",Q1210="Unknown",Q1210="")),"Tier 1",
    AND(D1210="Single Family Residence",OR(X1210="GRR",S1210="Galvanized",T1210="Galvanized",F1210="Lead"),OR(Q1210="No",Q1210="Unknown",Q1210="")),"Tier 3",
    AND(D1210="Single Family Residence",AI1210="Yes",OR(Q1210="No",Q1210="Unknown",Q1210="")),"Tier 4",
    AND(D1210&lt;&gt;"Single Family Residence",OR(X1210="Lead",AK1210="Yes"),OR(Q1210="No",Q1210="Unknown",Q1210="")),"Tier 2",
    OR(Q1210="No",Q1210="Unknown",Q1210=""),"Tier 5",
    Q1210="Yes","No Tier",
    TRUE,"")</f>
        <v/>
      </c>
      <c r="W1210" s="32" t="str">
        <f t="shared" si="52"/>
        <v>Unknown</v>
      </c>
      <c r="X1210" s="32" t="str" cm="1">
        <f t="array" ref="X1210">_xlfn.IFS(
    AND(G1210="",M1210=""), "",
    OR(G1210="Lead", G1210="Lead Lined Galvanized", M1210="Lead", M1210="Lead Lined Galvanized"), "Lead",
    AND(G1210="GRR", M1210="GRR"), "Non-Lead",
    OR(AND(G1210="GRR", M1210=""), AND(G1210="", M1210="GRR")), "Non-Lead",
    AND(G1210&lt;&gt;"GRR", G1210&lt;&gt;"", M1210="GRR", OR(I1210="Yes", I1210="Unknown", I1210="")), "GRR",
    AND(G1210&lt;&gt;"GRR", G1210&lt;&gt;"", M1210="GRR", I1210="No"), "Non-Lead",
    OR(G1210="Unknown", M1210="Unknown"), "Unknown",
    OR(NOT(OR(G1210="Lead", G1210="Lead Lined Galvanized", G1210="GRR", G1210="Unknown")),
       NOT(OR(M1210="Lead", M1210="Lead Lined Galvanized", M1210="GRR", M1210="Unknown"))), "Non-Lead",
    TRUE, ""
)</f>
        <v/>
      </c>
      <c r="Z1210" s="1" t="b">
        <v>0</v>
      </c>
      <c r="AG1210" s="32" t="str" cm="1">
        <f t="array" ref="AG1210">_xlfn.IFS(AH1210="","",AH1210="Yes",IF(ISNUMBER(U1210),IF(U1210&lt;1988,"Yes","No"),"No"),TRUE,"")</f>
        <v/>
      </c>
      <c r="AH1210" s="32" t="str">
        <f t="shared" si="53"/>
        <v/>
      </c>
      <c r="AI1210" s="32" t="str" cm="1">
        <f t="array" ref="AI1210">_xlfn.IFS(AJ1210="","",AJ1210="Yes",IF(ISNUMBER(U1210),IF(U1210&lt;1988,"Yes","No"),"No"),TRUE,"No")</f>
        <v>No</v>
      </c>
      <c r="AJ1210" s="32" t="str" cm="1">
        <f t="array" ref="AJ1210">_xlfn.IFS(AND(S1210="",T1210=""),"",
     OR(S1210="Lead",T1210="Lead"),"No",
     OR(S1210="Non-Lead Copper",T1210="Non-Lead Copper"),"Yes",
     TRUE,"No")</f>
        <v>No</v>
      </c>
      <c r="AK1210" s="32" t="str" cm="1">
        <f t="array" ref="AK1210">_xlfn.IFS(AND(S1210="",T1210=""),"",
     OR(S1210="Lead",T1210="Lead"),"Yes",
     TRUE,"No")</f>
        <v>No</v>
      </c>
    </row>
    <row r="1211" spans="1:37">
      <c r="A1211" s="28">
        <v>1209</v>
      </c>
      <c r="B1211" s="35"/>
      <c r="C1211" s="35"/>
      <c r="D1211" s="3"/>
      <c r="E1211" s="35"/>
      <c r="F1211" s="5" t="s">
        <v>68</v>
      </c>
      <c r="G1211" s="2"/>
      <c r="H1211" s="35"/>
      <c r="I1211" s="35"/>
      <c r="J1211" s="35"/>
      <c r="K1211" s="35"/>
      <c r="L1211" s="2"/>
      <c r="M1211" s="4"/>
      <c r="N1211" s="35"/>
      <c r="O1211" s="35"/>
      <c r="P1211" s="35"/>
      <c r="Q1211" s="35"/>
      <c r="R1211" s="5"/>
      <c r="S1211" s="2" t="s">
        <v>68</v>
      </c>
      <c r="T1211" s="2" t="s">
        <v>68</v>
      </c>
      <c r="U1211" s="36"/>
      <c r="V1211" s="30" t="str" cm="1">
        <f t="array" ref="V1211">_xlfn.IFS(
    D1211="","",
    AND(D1211="Single Family Residence",OR(X1211="Lead",S1211="Lead",T1211="Lead"),OR(Q1211="No",Q1211="Unknown",Q1211="")),"Tier 1",
    AND(D1211="Single Family Residence",OR(X1211="GRR",S1211="Galvanized",T1211="Galvanized",F1211="Lead"),OR(Q1211="No",Q1211="Unknown",Q1211="")),"Tier 3",
    AND(D1211="Single Family Residence",AI1211="Yes",OR(Q1211="No",Q1211="Unknown",Q1211="")),"Tier 4",
    AND(D1211&lt;&gt;"Single Family Residence",OR(X1211="Lead",AK1211="Yes"),OR(Q1211="No",Q1211="Unknown",Q1211="")),"Tier 2",
    OR(Q1211="No",Q1211="Unknown",Q1211=""),"Tier 5",
    Q1211="Yes","No Tier",
    TRUE,"")</f>
        <v/>
      </c>
      <c r="W1211" s="32" t="str">
        <f t="shared" si="52"/>
        <v>Unknown</v>
      </c>
      <c r="X1211" s="32" t="str" cm="1">
        <f t="array" ref="X1211">_xlfn.IFS(
    AND(G1211="",M1211=""), "",
    OR(G1211="Lead", G1211="Lead Lined Galvanized", M1211="Lead", M1211="Lead Lined Galvanized"), "Lead",
    AND(G1211="GRR", M1211="GRR"), "Non-Lead",
    OR(AND(G1211="GRR", M1211=""), AND(G1211="", M1211="GRR")), "Non-Lead",
    AND(G1211&lt;&gt;"GRR", G1211&lt;&gt;"", M1211="GRR", OR(I1211="Yes", I1211="Unknown", I1211="")), "GRR",
    AND(G1211&lt;&gt;"GRR", G1211&lt;&gt;"", M1211="GRR", I1211="No"), "Non-Lead",
    OR(G1211="Unknown", M1211="Unknown"), "Unknown",
    OR(NOT(OR(G1211="Lead", G1211="Lead Lined Galvanized", G1211="GRR", G1211="Unknown")),
       NOT(OR(M1211="Lead", M1211="Lead Lined Galvanized", M1211="GRR", M1211="Unknown"))), "Non-Lead",
    TRUE, ""
)</f>
        <v/>
      </c>
      <c r="Z1211" s="1" t="b">
        <v>0</v>
      </c>
      <c r="AG1211" s="32" t="str" cm="1">
        <f t="array" ref="AG1211">_xlfn.IFS(AH1211="","",AH1211="Yes",IF(ISNUMBER(U1211),IF(U1211&lt;1988,"Yes","No"),"No"),TRUE,"")</f>
        <v/>
      </c>
      <c r="AH1211" s="32" t="str">
        <f t="shared" si="53"/>
        <v/>
      </c>
      <c r="AI1211" s="32" t="str" cm="1">
        <f t="array" ref="AI1211">_xlfn.IFS(AJ1211="","",AJ1211="Yes",IF(ISNUMBER(U1211),IF(U1211&lt;1988,"Yes","No"),"No"),TRUE,"No")</f>
        <v>No</v>
      </c>
      <c r="AJ1211" s="32" t="str" cm="1">
        <f t="array" ref="AJ1211">_xlfn.IFS(AND(S1211="",T1211=""),"",
     OR(S1211="Lead",T1211="Lead"),"No",
     OR(S1211="Non-Lead Copper",T1211="Non-Lead Copper"),"Yes",
     TRUE,"No")</f>
        <v>No</v>
      </c>
      <c r="AK1211" s="32" t="str" cm="1">
        <f t="array" ref="AK1211">_xlfn.IFS(AND(S1211="",T1211=""),"",
     OR(S1211="Lead",T1211="Lead"),"Yes",
     TRUE,"No")</f>
        <v>No</v>
      </c>
    </row>
    <row r="1212" spans="1:37">
      <c r="A1212" s="28">
        <v>1210</v>
      </c>
      <c r="B1212" s="35"/>
      <c r="C1212" s="35"/>
      <c r="D1212" s="3"/>
      <c r="E1212" s="35"/>
      <c r="F1212" s="5" t="s">
        <v>68</v>
      </c>
      <c r="G1212" s="2"/>
      <c r="H1212" s="35"/>
      <c r="I1212" s="35"/>
      <c r="J1212" s="35"/>
      <c r="K1212" s="35"/>
      <c r="L1212" s="2"/>
      <c r="M1212" s="4"/>
      <c r="N1212" s="35"/>
      <c r="O1212" s="35"/>
      <c r="P1212" s="35"/>
      <c r="Q1212" s="35"/>
      <c r="R1212" s="5"/>
      <c r="S1212" s="2" t="s">
        <v>68</v>
      </c>
      <c r="T1212" s="2" t="s">
        <v>68</v>
      </c>
      <c r="U1212" s="36"/>
      <c r="V1212" s="30" t="str" cm="1">
        <f t="array" ref="V1212">_xlfn.IFS(
    D1212="","",
    AND(D1212="Single Family Residence",OR(X1212="Lead",S1212="Lead",T1212="Lead"),OR(Q1212="No",Q1212="Unknown",Q1212="")),"Tier 1",
    AND(D1212="Single Family Residence",OR(X1212="GRR",S1212="Galvanized",T1212="Galvanized",F1212="Lead"),OR(Q1212="No",Q1212="Unknown",Q1212="")),"Tier 3",
    AND(D1212="Single Family Residence",AI1212="Yes",OR(Q1212="No",Q1212="Unknown",Q1212="")),"Tier 4",
    AND(D1212&lt;&gt;"Single Family Residence",OR(X1212="Lead",AK1212="Yes"),OR(Q1212="No",Q1212="Unknown",Q1212="")),"Tier 2",
    OR(Q1212="No",Q1212="Unknown",Q1212=""),"Tier 5",
    Q1212="Yes","No Tier",
    TRUE,"")</f>
        <v/>
      </c>
      <c r="W1212" s="32" t="str">
        <f t="shared" si="52"/>
        <v>Unknown</v>
      </c>
      <c r="X1212" s="32" t="str" cm="1">
        <f t="array" ref="X1212">_xlfn.IFS(
    AND(G1212="",M1212=""), "",
    OR(G1212="Lead", G1212="Lead Lined Galvanized", M1212="Lead", M1212="Lead Lined Galvanized"), "Lead",
    AND(G1212="GRR", M1212="GRR"), "Non-Lead",
    OR(AND(G1212="GRR", M1212=""), AND(G1212="", M1212="GRR")), "Non-Lead",
    AND(G1212&lt;&gt;"GRR", G1212&lt;&gt;"", M1212="GRR", OR(I1212="Yes", I1212="Unknown", I1212="")), "GRR",
    AND(G1212&lt;&gt;"GRR", G1212&lt;&gt;"", M1212="GRR", I1212="No"), "Non-Lead",
    OR(G1212="Unknown", M1212="Unknown"), "Unknown",
    OR(NOT(OR(G1212="Lead", G1212="Lead Lined Galvanized", G1212="GRR", G1212="Unknown")),
       NOT(OR(M1212="Lead", M1212="Lead Lined Galvanized", M1212="GRR", M1212="Unknown"))), "Non-Lead",
    TRUE, ""
)</f>
        <v/>
      </c>
      <c r="Z1212" s="1" t="b">
        <v>0</v>
      </c>
      <c r="AG1212" s="32" t="str" cm="1">
        <f t="array" ref="AG1212">_xlfn.IFS(AH1212="","",AH1212="Yes",IF(ISNUMBER(U1212),IF(U1212&lt;1988,"Yes","No"),"No"),TRUE,"")</f>
        <v/>
      </c>
      <c r="AH1212" s="32" t="str">
        <f t="shared" si="53"/>
        <v/>
      </c>
      <c r="AI1212" s="32" t="str" cm="1">
        <f t="array" ref="AI1212">_xlfn.IFS(AJ1212="","",AJ1212="Yes",IF(ISNUMBER(U1212),IF(U1212&lt;1988,"Yes","No"),"No"),TRUE,"No")</f>
        <v>No</v>
      </c>
      <c r="AJ1212" s="32" t="str" cm="1">
        <f t="array" ref="AJ1212">_xlfn.IFS(AND(S1212="",T1212=""),"",
     OR(S1212="Lead",T1212="Lead"),"No",
     OR(S1212="Non-Lead Copper",T1212="Non-Lead Copper"),"Yes",
     TRUE,"No")</f>
        <v>No</v>
      </c>
      <c r="AK1212" s="32" t="str" cm="1">
        <f t="array" ref="AK1212">_xlfn.IFS(AND(S1212="",T1212=""),"",
     OR(S1212="Lead",T1212="Lead"),"Yes",
     TRUE,"No")</f>
        <v>No</v>
      </c>
    </row>
    <row r="1213" spans="1:37">
      <c r="A1213" s="28">
        <v>1211</v>
      </c>
      <c r="B1213" s="35"/>
      <c r="C1213" s="35"/>
      <c r="D1213" s="3"/>
      <c r="E1213" s="35"/>
      <c r="F1213" s="5" t="s">
        <v>68</v>
      </c>
      <c r="G1213" s="2"/>
      <c r="H1213" s="35"/>
      <c r="I1213" s="35"/>
      <c r="J1213" s="35"/>
      <c r="K1213" s="35"/>
      <c r="L1213" s="2"/>
      <c r="M1213" s="4"/>
      <c r="N1213" s="35"/>
      <c r="O1213" s="35"/>
      <c r="P1213" s="35"/>
      <c r="Q1213" s="35"/>
      <c r="R1213" s="5"/>
      <c r="S1213" s="2" t="s">
        <v>68</v>
      </c>
      <c r="T1213" s="2" t="s">
        <v>68</v>
      </c>
      <c r="U1213" s="36"/>
      <c r="V1213" s="30" t="str" cm="1">
        <f t="array" ref="V1213">_xlfn.IFS(
    D1213="","",
    AND(D1213="Single Family Residence",OR(X1213="Lead",S1213="Lead",T1213="Lead"),OR(Q1213="No",Q1213="Unknown",Q1213="")),"Tier 1",
    AND(D1213="Single Family Residence",OR(X1213="GRR",S1213="Galvanized",T1213="Galvanized",F1213="Lead"),OR(Q1213="No",Q1213="Unknown",Q1213="")),"Tier 3",
    AND(D1213="Single Family Residence",AI1213="Yes",OR(Q1213="No",Q1213="Unknown",Q1213="")),"Tier 4",
    AND(D1213&lt;&gt;"Single Family Residence",OR(X1213="Lead",AK1213="Yes"),OR(Q1213="No",Q1213="Unknown",Q1213="")),"Tier 2",
    OR(Q1213="No",Q1213="Unknown",Q1213=""),"Tier 5",
    Q1213="Yes","No Tier",
    TRUE,"")</f>
        <v/>
      </c>
      <c r="W1213" s="32" t="str">
        <f t="shared" si="52"/>
        <v>Unknown</v>
      </c>
      <c r="X1213" s="32" t="str" cm="1">
        <f t="array" ref="X1213">_xlfn.IFS(
    AND(G1213="",M1213=""), "",
    OR(G1213="Lead", G1213="Lead Lined Galvanized", M1213="Lead", M1213="Lead Lined Galvanized"), "Lead",
    AND(G1213="GRR", M1213="GRR"), "Non-Lead",
    OR(AND(G1213="GRR", M1213=""), AND(G1213="", M1213="GRR")), "Non-Lead",
    AND(G1213&lt;&gt;"GRR", G1213&lt;&gt;"", M1213="GRR", OR(I1213="Yes", I1213="Unknown", I1213="")), "GRR",
    AND(G1213&lt;&gt;"GRR", G1213&lt;&gt;"", M1213="GRR", I1213="No"), "Non-Lead",
    OR(G1213="Unknown", M1213="Unknown"), "Unknown",
    OR(NOT(OR(G1213="Lead", G1213="Lead Lined Galvanized", G1213="GRR", G1213="Unknown")),
       NOT(OR(M1213="Lead", M1213="Lead Lined Galvanized", M1213="GRR", M1213="Unknown"))), "Non-Lead",
    TRUE, ""
)</f>
        <v/>
      </c>
      <c r="Z1213" s="1" t="b">
        <v>0</v>
      </c>
      <c r="AG1213" s="32" t="str" cm="1">
        <f t="array" ref="AG1213">_xlfn.IFS(AH1213="","",AH1213="Yes",IF(ISNUMBER(U1213),IF(U1213&lt;1988,"Yes","No"),"No"),TRUE,"")</f>
        <v/>
      </c>
      <c r="AH1213" s="32" t="str">
        <f t="shared" si="53"/>
        <v/>
      </c>
      <c r="AI1213" s="32" t="str" cm="1">
        <f t="array" ref="AI1213">_xlfn.IFS(AJ1213="","",AJ1213="Yes",IF(ISNUMBER(U1213),IF(U1213&lt;1988,"Yes","No"),"No"),TRUE,"No")</f>
        <v>No</v>
      </c>
      <c r="AJ1213" s="32" t="str" cm="1">
        <f t="array" ref="AJ1213">_xlfn.IFS(AND(S1213="",T1213=""),"",
     OR(S1213="Lead",T1213="Lead"),"No",
     OR(S1213="Non-Lead Copper",T1213="Non-Lead Copper"),"Yes",
     TRUE,"No")</f>
        <v>No</v>
      </c>
      <c r="AK1213" s="32" t="str" cm="1">
        <f t="array" ref="AK1213">_xlfn.IFS(AND(S1213="",T1213=""),"",
     OR(S1213="Lead",T1213="Lead"),"Yes",
     TRUE,"No")</f>
        <v>No</v>
      </c>
    </row>
    <row r="1214" spans="1:37">
      <c r="A1214" s="28">
        <v>1212</v>
      </c>
      <c r="B1214" s="35"/>
      <c r="C1214" s="35"/>
      <c r="D1214" s="3"/>
      <c r="E1214" s="35"/>
      <c r="F1214" s="5" t="s">
        <v>68</v>
      </c>
      <c r="G1214" s="2"/>
      <c r="H1214" s="35"/>
      <c r="I1214" s="35"/>
      <c r="J1214" s="35"/>
      <c r="K1214" s="35"/>
      <c r="L1214" s="2"/>
      <c r="M1214" s="4"/>
      <c r="N1214" s="35"/>
      <c r="O1214" s="35"/>
      <c r="P1214" s="35"/>
      <c r="Q1214" s="35"/>
      <c r="R1214" s="5"/>
      <c r="S1214" s="2" t="s">
        <v>68</v>
      </c>
      <c r="T1214" s="2" t="s">
        <v>68</v>
      </c>
      <c r="U1214" s="36"/>
      <c r="V1214" s="30" t="str" cm="1">
        <f t="array" ref="V1214">_xlfn.IFS(
    D1214="","",
    AND(D1214="Single Family Residence",OR(X1214="Lead",S1214="Lead",T1214="Lead"),OR(Q1214="No",Q1214="Unknown",Q1214="")),"Tier 1",
    AND(D1214="Single Family Residence",OR(X1214="GRR",S1214="Galvanized",T1214="Galvanized",F1214="Lead"),OR(Q1214="No",Q1214="Unknown",Q1214="")),"Tier 3",
    AND(D1214="Single Family Residence",AI1214="Yes",OR(Q1214="No",Q1214="Unknown",Q1214="")),"Tier 4",
    AND(D1214&lt;&gt;"Single Family Residence",OR(X1214="Lead",AK1214="Yes"),OR(Q1214="No",Q1214="Unknown",Q1214="")),"Tier 2",
    OR(Q1214="No",Q1214="Unknown",Q1214=""),"Tier 5",
    Q1214="Yes","No Tier",
    TRUE,"")</f>
        <v/>
      </c>
      <c r="W1214" s="32" t="str">
        <f t="shared" si="52"/>
        <v>Unknown</v>
      </c>
      <c r="X1214" s="32" t="str" cm="1">
        <f t="array" ref="X1214">_xlfn.IFS(
    AND(G1214="",M1214=""), "",
    OR(G1214="Lead", G1214="Lead Lined Galvanized", M1214="Lead", M1214="Lead Lined Galvanized"), "Lead",
    AND(G1214="GRR", M1214="GRR"), "Non-Lead",
    OR(AND(G1214="GRR", M1214=""), AND(G1214="", M1214="GRR")), "Non-Lead",
    AND(G1214&lt;&gt;"GRR", G1214&lt;&gt;"", M1214="GRR", OR(I1214="Yes", I1214="Unknown", I1214="")), "GRR",
    AND(G1214&lt;&gt;"GRR", G1214&lt;&gt;"", M1214="GRR", I1214="No"), "Non-Lead",
    OR(G1214="Unknown", M1214="Unknown"), "Unknown",
    OR(NOT(OR(G1214="Lead", G1214="Lead Lined Galvanized", G1214="GRR", G1214="Unknown")),
       NOT(OR(M1214="Lead", M1214="Lead Lined Galvanized", M1214="GRR", M1214="Unknown"))), "Non-Lead",
    TRUE, ""
)</f>
        <v/>
      </c>
      <c r="Z1214" s="1" t="b">
        <v>0</v>
      </c>
      <c r="AG1214" s="32" t="str" cm="1">
        <f t="array" ref="AG1214">_xlfn.IFS(AH1214="","",AH1214="Yes",IF(ISNUMBER(U1214),IF(U1214&lt;1988,"Yes","No"),"No"),TRUE,"")</f>
        <v/>
      </c>
      <c r="AH1214" s="32" t="str">
        <f t="shared" si="53"/>
        <v/>
      </c>
      <c r="AI1214" s="32" t="str" cm="1">
        <f t="array" ref="AI1214">_xlfn.IFS(AJ1214="","",AJ1214="Yes",IF(ISNUMBER(U1214),IF(U1214&lt;1988,"Yes","No"),"No"),TRUE,"No")</f>
        <v>No</v>
      </c>
      <c r="AJ1214" s="32" t="str" cm="1">
        <f t="array" ref="AJ1214">_xlfn.IFS(AND(S1214="",T1214=""),"",
     OR(S1214="Lead",T1214="Lead"),"No",
     OR(S1214="Non-Lead Copper",T1214="Non-Lead Copper"),"Yes",
     TRUE,"No")</f>
        <v>No</v>
      </c>
      <c r="AK1214" s="32" t="str" cm="1">
        <f t="array" ref="AK1214">_xlfn.IFS(AND(S1214="",T1214=""),"",
     OR(S1214="Lead",T1214="Lead"),"Yes",
     TRUE,"No")</f>
        <v>No</v>
      </c>
    </row>
    <row r="1215" spans="1:37">
      <c r="A1215" s="28">
        <v>1213</v>
      </c>
      <c r="B1215" s="35"/>
      <c r="C1215" s="35"/>
      <c r="D1215" s="3"/>
      <c r="E1215" s="35"/>
      <c r="F1215" s="5" t="s">
        <v>68</v>
      </c>
      <c r="G1215" s="2"/>
      <c r="H1215" s="35"/>
      <c r="I1215" s="35"/>
      <c r="J1215" s="35"/>
      <c r="K1215" s="35"/>
      <c r="L1215" s="2"/>
      <c r="M1215" s="4"/>
      <c r="N1215" s="35"/>
      <c r="O1215" s="35"/>
      <c r="P1215" s="35"/>
      <c r="Q1215" s="35"/>
      <c r="R1215" s="5"/>
      <c r="S1215" s="2" t="s">
        <v>68</v>
      </c>
      <c r="T1215" s="2" t="s">
        <v>68</v>
      </c>
      <c r="U1215" s="36"/>
      <c r="V1215" s="30" t="str" cm="1">
        <f t="array" ref="V1215">_xlfn.IFS(
    D1215="","",
    AND(D1215="Single Family Residence",OR(X1215="Lead",S1215="Lead",T1215="Lead"),OR(Q1215="No",Q1215="Unknown",Q1215="")),"Tier 1",
    AND(D1215="Single Family Residence",OR(X1215="GRR",S1215="Galvanized",T1215="Galvanized",F1215="Lead"),OR(Q1215="No",Q1215="Unknown",Q1215="")),"Tier 3",
    AND(D1215="Single Family Residence",AI1215="Yes",OR(Q1215="No",Q1215="Unknown",Q1215="")),"Tier 4",
    AND(D1215&lt;&gt;"Single Family Residence",OR(X1215="Lead",AK1215="Yes"),OR(Q1215="No",Q1215="Unknown",Q1215="")),"Tier 2",
    OR(Q1215="No",Q1215="Unknown",Q1215=""),"Tier 5",
    Q1215="Yes","No Tier",
    TRUE,"")</f>
        <v/>
      </c>
      <c r="W1215" s="32" t="str">
        <f t="shared" si="52"/>
        <v>Unknown</v>
      </c>
      <c r="X1215" s="32" t="str" cm="1">
        <f t="array" ref="X1215">_xlfn.IFS(
    AND(G1215="",M1215=""), "",
    OR(G1215="Lead", G1215="Lead Lined Galvanized", M1215="Lead", M1215="Lead Lined Galvanized"), "Lead",
    AND(G1215="GRR", M1215="GRR"), "Non-Lead",
    OR(AND(G1215="GRR", M1215=""), AND(G1215="", M1215="GRR")), "Non-Lead",
    AND(G1215&lt;&gt;"GRR", G1215&lt;&gt;"", M1215="GRR", OR(I1215="Yes", I1215="Unknown", I1215="")), "GRR",
    AND(G1215&lt;&gt;"GRR", G1215&lt;&gt;"", M1215="GRR", I1215="No"), "Non-Lead",
    OR(G1215="Unknown", M1215="Unknown"), "Unknown",
    OR(NOT(OR(G1215="Lead", G1215="Lead Lined Galvanized", G1215="GRR", G1215="Unknown")),
       NOT(OR(M1215="Lead", M1215="Lead Lined Galvanized", M1215="GRR", M1215="Unknown"))), "Non-Lead",
    TRUE, ""
)</f>
        <v/>
      </c>
      <c r="Z1215" s="1" t="b">
        <v>0</v>
      </c>
      <c r="AG1215" s="32" t="str" cm="1">
        <f t="array" ref="AG1215">_xlfn.IFS(AH1215="","",AH1215="Yes",IF(ISNUMBER(U1215),IF(U1215&lt;1988,"Yes","No"),"No"),TRUE,"")</f>
        <v/>
      </c>
      <c r="AH1215" s="32" t="str">
        <f t="shared" si="53"/>
        <v/>
      </c>
      <c r="AI1215" s="32" t="str" cm="1">
        <f t="array" ref="AI1215">_xlfn.IFS(AJ1215="","",AJ1215="Yes",IF(ISNUMBER(U1215),IF(U1215&lt;1988,"Yes","No"),"No"),TRUE,"No")</f>
        <v>No</v>
      </c>
      <c r="AJ1215" s="32" t="str" cm="1">
        <f t="array" ref="AJ1215">_xlfn.IFS(AND(S1215="",T1215=""),"",
     OR(S1215="Lead",T1215="Lead"),"No",
     OR(S1215="Non-Lead Copper",T1215="Non-Lead Copper"),"Yes",
     TRUE,"No")</f>
        <v>No</v>
      </c>
      <c r="AK1215" s="32" t="str" cm="1">
        <f t="array" ref="AK1215">_xlfn.IFS(AND(S1215="",T1215=""),"",
     OR(S1215="Lead",T1215="Lead"),"Yes",
     TRUE,"No")</f>
        <v>No</v>
      </c>
    </row>
    <row r="1216" spans="1:37">
      <c r="A1216" s="28">
        <v>1214</v>
      </c>
      <c r="B1216" s="35"/>
      <c r="C1216" s="35"/>
      <c r="D1216" s="3"/>
      <c r="E1216" s="35"/>
      <c r="F1216" s="5" t="s">
        <v>68</v>
      </c>
      <c r="G1216" s="2"/>
      <c r="H1216" s="35"/>
      <c r="I1216" s="35"/>
      <c r="J1216" s="35"/>
      <c r="K1216" s="35"/>
      <c r="L1216" s="2"/>
      <c r="M1216" s="4"/>
      <c r="N1216" s="35"/>
      <c r="O1216" s="35"/>
      <c r="P1216" s="35"/>
      <c r="Q1216" s="35"/>
      <c r="R1216" s="5"/>
      <c r="S1216" s="2" t="s">
        <v>68</v>
      </c>
      <c r="T1216" s="2" t="s">
        <v>68</v>
      </c>
      <c r="U1216" s="36"/>
      <c r="V1216" s="30" t="str" cm="1">
        <f t="array" ref="V1216">_xlfn.IFS(
    D1216="","",
    AND(D1216="Single Family Residence",OR(X1216="Lead",S1216="Lead",T1216="Lead"),OR(Q1216="No",Q1216="Unknown",Q1216="")),"Tier 1",
    AND(D1216="Single Family Residence",OR(X1216="GRR",S1216="Galvanized",T1216="Galvanized",F1216="Lead"),OR(Q1216="No",Q1216="Unknown",Q1216="")),"Tier 3",
    AND(D1216="Single Family Residence",AI1216="Yes",OR(Q1216="No",Q1216="Unknown",Q1216="")),"Tier 4",
    AND(D1216&lt;&gt;"Single Family Residence",OR(X1216="Lead",AK1216="Yes"),OR(Q1216="No",Q1216="Unknown",Q1216="")),"Tier 2",
    OR(Q1216="No",Q1216="Unknown",Q1216=""),"Tier 5",
    Q1216="Yes","No Tier",
    TRUE,"")</f>
        <v/>
      </c>
      <c r="W1216" s="32" t="str">
        <f t="shared" si="52"/>
        <v>Unknown</v>
      </c>
      <c r="X1216" s="32" t="str" cm="1">
        <f t="array" ref="X1216">_xlfn.IFS(
    AND(G1216="",M1216=""), "",
    OR(G1216="Lead", G1216="Lead Lined Galvanized", M1216="Lead", M1216="Lead Lined Galvanized"), "Lead",
    AND(G1216="GRR", M1216="GRR"), "Non-Lead",
    OR(AND(G1216="GRR", M1216=""), AND(G1216="", M1216="GRR")), "Non-Lead",
    AND(G1216&lt;&gt;"GRR", G1216&lt;&gt;"", M1216="GRR", OR(I1216="Yes", I1216="Unknown", I1216="")), "GRR",
    AND(G1216&lt;&gt;"GRR", G1216&lt;&gt;"", M1216="GRR", I1216="No"), "Non-Lead",
    OR(G1216="Unknown", M1216="Unknown"), "Unknown",
    OR(NOT(OR(G1216="Lead", G1216="Lead Lined Galvanized", G1216="GRR", G1216="Unknown")),
       NOT(OR(M1216="Lead", M1216="Lead Lined Galvanized", M1216="GRR", M1216="Unknown"))), "Non-Lead",
    TRUE, ""
)</f>
        <v/>
      </c>
      <c r="Z1216" s="1" t="b">
        <v>0</v>
      </c>
      <c r="AG1216" s="32" t="str" cm="1">
        <f t="array" ref="AG1216">_xlfn.IFS(AH1216="","",AH1216="Yes",IF(ISNUMBER(U1216),IF(U1216&lt;1988,"Yes","No"),"No"),TRUE,"")</f>
        <v/>
      </c>
      <c r="AH1216" s="32" t="str">
        <f t="shared" si="53"/>
        <v/>
      </c>
      <c r="AI1216" s="32" t="str" cm="1">
        <f t="array" ref="AI1216">_xlfn.IFS(AJ1216="","",AJ1216="Yes",IF(ISNUMBER(U1216),IF(U1216&lt;1988,"Yes","No"),"No"),TRUE,"No")</f>
        <v>No</v>
      </c>
      <c r="AJ1216" s="32" t="str" cm="1">
        <f t="array" ref="AJ1216">_xlfn.IFS(AND(S1216="",T1216=""),"",
     OR(S1216="Lead",T1216="Lead"),"No",
     OR(S1216="Non-Lead Copper",T1216="Non-Lead Copper"),"Yes",
     TRUE,"No")</f>
        <v>No</v>
      </c>
      <c r="AK1216" s="32" t="str" cm="1">
        <f t="array" ref="AK1216">_xlfn.IFS(AND(S1216="",T1216=""),"",
     OR(S1216="Lead",T1216="Lead"),"Yes",
     TRUE,"No")</f>
        <v>No</v>
      </c>
    </row>
    <row r="1217" spans="1:37">
      <c r="A1217" s="28">
        <v>1215</v>
      </c>
      <c r="B1217" s="35"/>
      <c r="C1217" s="35"/>
      <c r="D1217" s="3"/>
      <c r="E1217" s="35"/>
      <c r="F1217" s="5" t="s">
        <v>68</v>
      </c>
      <c r="G1217" s="2"/>
      <c r="H1217" s="35"/>
      <c r="I1217" s="35"/>
      <c r="J1217" s="35"/>
      <c r="K1217" s="35"/>
      <c r="L1217" s="2"/>
      <c r="M1217" s="4"/>
      <c r="N1217" s="35"/>
      <c r="O1217" s="35"/>
      <c r="P1217" s="35"/>
      <c r="Q1217" s="35"/>
      <c r="R1217" s="5"/>
      <c r="S1217" s="2" t="s">
        <v>68</v>
      </c>
      <c r="T1217" s="2" t="s">
        <v>68</v>
      </c>
      <c r="U1217" s="36"/>
      <c r="V1217" s="30" t="str" cm="1">
        <f t="array" ref="V1217">_xlfn.IFS(
    D1217="","",
    AND(D1217="Single Family Residence",OR(X1217="Lead",S1217="Lead",T1217="Lead"),OR(Q1217="No",Q1217="Unknown",Q1217="")),"Tier 1",
    AND(D1217="Single Family Residence",OR(X1217="GRR",S1217="Galvanized",T1217="Galvanized",F1217="Lead"),OR(Q1217="No",Q1217="Unknown",Q1217="")),"Tier 3",
    AND(D1217="Single Family Residence",AI1217="Yes",OR(Q1217="No",Q1217="Unknown",Q1217="")),"Tier 4",
    AND(D1217&lt;&gt;"Single Family Residence",OR(X1217="Lead",AK1217="Yes"),OR(Q1217="No",Q1217="Unknown",Q1217="")),"Tier 2",
    OR(Q1217="No",Q1217="Unknown",Q1217=""),"Tier 5",
    Q1217="Yes","No Tier",
    TRUE,"")</f>
        <v/>
      </c>
      <c r="W1217" s="32" t="str">
        <f t="shared" si="52"/>
        <v>Unknown</v>
      </c>
      <c r="X1217" s="32" t="str" cm="1">
        <f t="array" ref="X1217">_xlfn.IFS(
    AND(G1217="",M1217=""), "",
    OR(G1217="Lead", G1217="Lead Lined Galvanized", M1217="Lead", M1217="Lead Lined Galvanized"), "Lead",
    AND(G1217="GRR", M1217="GRR"), "Non-Lead",
    OR(AND(G1217="GRR", M1217=""), AND(G1217="", M1217="GRR")), "Non-Lead",
    AND(G1217&lt;&gt;"GRR", G1217&lt;&gt;"", M1217="GRR", OR(I1217="Yes", I1217="Unknown", I1217="")), "GRR",
    AND(G1217&lt;&gt;"GRR", G1217&lt;&gt;"", M1217="GRR", I1217="No"), "Non-Lead",
    OR(G1217="Unknown", M1217="Unknown"), "Unknown",
    OR(NOT(OR(G1217="Lead", G1217="Lead Lined Galvanized", G1217="GRR", G1217="Unknown")),
       NOT(OR(M1217="Lead", M1217="Lead Lined Galvanized", M1217="GRR", M1217="Unknown"))), "Non-Lead",
    TRUE, ""
)</f>
        <v/>
      </c>
      <c r="Z1217" s="1" t="b">
        <v>0</v>
      </c>
      <c r="AG1217" s="32" t="str" cm="1">
        <f t="array" ref="AG1217">_xlfn.IFS(AH1217="","",AH1217="Yes",IF(ISNUMBER(U1217),IF(U1217&lt;1988,"Yes","No"),"No"),TRUE,"")</f>
        <v/>
      </c>
      <c r="AH1217" s="32" t="str">
        <f t="shared" si="53"/>
        <v/>
      </c>
      <c r="AI1217" s="32" t="str" cm="1">
        <f t="array" ref="AI1217">_xlfn.IFS(AJ1217="","",AJ1217="Yes",IF(ISNUMBER(U1217),IF(U1217&lt;1988,"Yes","No"),"No"),TRUE,"No")</f>
        <v>No</v>
      </c>
      <c r="AJ1217" s="32" t="str" cm="1">
        <f t="array" ref="AJ1217">_xlfn.IFS(AND(S1217="",T1217=""),"",
     OR(S1217="Lead",T1217="Lead"),"No",
     OR(S1217="Non-Lead Copper",T1217="Non-Lead Copper"),"Yes",
     TRUE,"No")</f>
        <v>No</v>
      </c>
      <c r="AK1217" s="32" t="str" cm="1">
        <f t="array" ref="AK1217">_xlfn.IFS(AND(S1217="",T1217=""),"",
     OR(S1217="Lead",T1217="Lead"),"Yes",
     TRUE,"No")</f>
        <v>No</v>
      </c>
    </row>
    <row r="1218" spans="1:37">
      <c r="A1218" s="28">
        <v>1216</v>
      </c>
      <c r="B1218" s="35"/>
      <c r="C1218" s="35"/>
      <c r="D1218" s="3"/>
      <c r="E1218" s="35"/>
      <c r="F1218" s="5" t="s">
        <v>68</v>
      </c>
      <c r="G1218" s="2"/>
      <c r="H1218" s="35"/>
      <c r="I1218" s="35"/>
      <c r="J1218" s="35"/>
      <c r="K1218" s="35"/>
      <c r="L1218" s="2"/>
      <c r="M1218" s="4"/>
      <c r="N1218" s="35"/>
      <c r="O1218" s="35"/>
      <c r="P1218" s="35"/>
      <c r="Q1218" s="35"/>
      <c r="R1218" s="5"/>
      <c r="S1218" s="2" t="s">
        <v>68</v>
      </c>
      <c r="T1218" s="2" t="s">
        <v>68</v>
      </c>
      <c r="U1218" s="36"/>
      <c r="V1218" s="30" t="str" cm="1">
        <f t="array" ref="V1218">_xlfn.IFS(
    D1218="","",
    AND(D1218="Single Family Residence",OR(X1218="Lead",S1218="Lead",T1218="Lead"),OR(Q1218="No",Q1218="Unknown",Q1218="")),"Tier 1",
    AND(D1218="Single Family Residence",OR(X1218="GRR",S1218="Galvanized",T1218="Galvanized",F1218="Lead"),OR(Q1218="No",Q1218="Unknown",Q1218="")),"Tier 3",
    AND(D1218="Single Family Residence",AI1218="Yes",OR(Q1218="No",Q1218="Unknown",Q1218="")),"Tier 4",
    AND(D1218&lt;&gt;"Single Family Residence",OR(X1218="Lead",AK1218="Yes"),OR(Q1218="No",Q1218="Unknown",Q1218="")),"Tier 2",
    OR(Q1218="No",Q1218="Unknown",Q1218=""),"Tier 5",
    Q1218="Yes","No Tier",
    TRUE,"")</f>
        <v/>
      </c>
      <c r="W1218" s="32" t="str">
        <f t="shared" si="52"/>
        <v>Unknown</v>
      </c>
      <c r="X1218" s="32" t="str" cm="1">
        <f t="array" ref="X1218">_xlfn.IFS(
    AND(G1218="",M1218=""), "",
    OR(G1218="Lead", G1218="Lead Lined Galvanized", M1218="Lead", M1218="Lead Lined Galvanized"), "Lead",
    AND(G1218="GRR", M1218="GRR"), "Non-Lead",
    OR(AND(G1218="GRR", M1218=""), AND(G1218="", M1218="GRR")), "Non-Lead",
    AND(G1218&lt;&gt;"GRR", G1218&lt;&gt;"", M1218="GRR", OR(I1218="Yes", I1218="Unknown", I1218="")), "GRR",
    AND(G1218&lt;&gt;"GRR", G1218&lt;&gt;"", M1218="GRR", I1218="No"), "Non-Lead",
    OR(G1218="Unknown", M1218="Unknown"), "Unknown",
    OR(NOT(OR(G1218="Lead", G1218="Lead Lined Galvanized", G1218="GRR", G1218="Unknown")),
       NOT(OR(M1218="Lead", M1218="Lead Lined Galvanized", M1218="GRR", M1218="Unknown"))), "Non-Lead",
    TRUE, ""
)</f>
        <v/>
      </c>
      <c r="Z1218" s="1" t="b">
        <v>0</v>
      </c>
      <c r="AG1218" s="32" t="str" cm="1">
        <f t="array" ref="AG1218">_xlfn.IFS(AH1218="","",AH1218="Yes",IF(ISNUMBER(U1218),IF(U1218&lt;1988,"Yes","No"),"No"),TRUE,"")</f>
        <v/>
      </c>
      <c r="AH1218" s="32" t="str">
        <f t="shared" si="53"/>
        <v/>
      </c>
      <c r="AI1218" s="32" t="str" cm="1">
        <f t="array" ref="AI1218">_xlfn.IFS(AJ1218="","",AJ1218="Yes",IF(ISNUMBER(U1218),IF(U1218&lt;1988,"Yes","No"),"No"),TRUE,"No")</f>
        <v>No</v>
      </c>
      <c r="AJ1218" s="32" t="str" cm="1">
        <f t="array" ref="AJ1218">_xlfn.IFS(AND(S1218="",T1218=""),"",
     OR(S1218="Lead",T1218="Lead"),"No",
     OR(S1218="Non-Lead Copper",T1218="Non-Lead Copper"),"Yes",
     TRUE,"No")</f>
        <v>No</v>
      </c>
      <c r="AK1218" s="32" t="str" cm="1">
        <f t="array" ref="AK1218">_xlfn.IFS(AND(S1218="",T1218=""),"",
     OR(S1218="Lead",T1218="Lead"),"Yes",
     TRUE,"No")</f>
        <v>No</v>
      </c>
    </row>
    <row r="1219" spans="1:37">
      <c r="A1219" s="28">
        <v>1217</v>
      </c>
      <c r="B1219" s="35"/>
      <c r="C1219" s="35"/>
      <c r="D1219" s="3"/>
      <c r="E1219" s="35"/>
      <c r="F1219" s="5" t="s">
        <v>68</v>
      </c>
      <c r="G1219" s="2"/>
      <c r="H1219" s="35"/>
      <c r="I1219" s="35"/>
      <c r="J1219" s="35"/>
      <c r="K1219" s="35"/>
      <c r="L1219" s="2"/>
      <c r="M1219" s="4"/>
      <c r="N1219" s="35"/>
      <c r="O1219" s="35"/>
      <c r="P1219" s="35"/>
      <c r="Q1219" s="35"/>
      <c r="R1219" s="5"/>
      <c r="S1219" s="2" t="s">
        <v>68</v>
      </c>
      <c r="T1219" s="2" t="s">
        <v>68</v>
      </c>
      <c r="U1219" s="36"/>
      <c r="V1219" s="30" t="str" cm="1">
        <f t="array" ref="V1219">_xlfn.IFS(
    D1219="","",
    AND(D1219="Single Family Residence",OR(X1219="Lead",S1219="Lead",T1219="Lead"),OR(Q1219="No",Q1219="Unknown",Q1219="")),"Tier 1",
    AND(D1219="Single Family Residence",OR(X1219="GRR",S1219="Galvanized",T1219="Galvanized",F1219="Lead"),OR(Q1219="No",Q1219="Unknown",Q1219="")),"Tier 3",
    AND(D1219="Single Family Residence",AI1219="Yes",OR(Q1219="No",Q1219="Unknown",Q1219="")),"Tier 4",
    AND(D1219&lt;&gt;"Single Family Residence",OR(X1219="Lead",AK1219="Yes"),OR(Q1219="No",Q1219="Unknown",Q1219="")),"Tier 2",
    OR(Q1219="No",Q1219="Unknown",Q1219=""),"Tier 5",
    Q1219="Yes","No Tier",
    TRUE,"")</f>
        <v/>
      </c>
      <c r="W1219" s="32" t="str">
        <f t="shared" si="52"/>
        <v>Unknown</v>
      </c>
      <c r="X1219" s="32" t="str" cm="1">
        <f t="array" ref="X1219">_xlfn.IFS(
    AND(G1219="",M1219=""), "",
    OR(G1219="Lead", G1219="Lead Lined Galvanized", M1219="Lead", M1219="Lead Lined Galvanized"), "Lead",
    AND(G1219="GRR", M1219="GRR"), "Non-Lead",
    OR(AND(G1219="GRR", M1219=""), AND(G1219="", M1219="GRR")), "Non-Lead",
    AND(G1219&lt;&gt;"GRR", G1219&lt;&gt;"", M1219="GRR", OR(I1219="Yes", I1219="Unknown", I1219="")), "GRR",
    AND(G1219&lt;&gt;"GRR", G1219&lt;&gt;"", M1219="GRR", I1219="No"), "Non-Lead",
    OR(G1219="Unknown", M1219="Unknown"), "Unknown",
    OR(NOT(OR(G1219="Lead", G1219="Lead Lined Galvanized", G1219="GRR", G1219="Unknown")),
       NOT(OR(M1219="Lead", M1219="Lead Lined Galvanized", M1219="GRR", M1219="Unknown"))), "Non-Lead",
    TRUE, ""
)</f>
        <v/>
      </c>
      <c r="Z1219" s="1" t="b">
        <v>0</v>
      </c>
      <c r="AG1219" s="32" t="str" cm="1">
        <f t="array" ref="AG1219">_xlfn.IFS(AH1219="","",AH1219="Yes",IF(ISNUMBER(U1219),IF(U1219&lt;1988,"Yes","No"),"No"),TRUE,"")</f>
        <v/>
      </c>
      <c r="AH1219" s="32" t="str">
        <f t="shared" si="53"/>
        <v/>
      </c>
      <c r="AI1219" s="32" t="str" cm="1">
        <f t="array" ref="AI1219">_xlfn.IFS(AJ1219="","",AJ1219="Yes",IF(ISNUMBER(U1219),IF(U1219&lt;1988,"Yes","No"),"No"),TRUE,"No")</f>
        <v>No</v>
      </c>
      <c r="AJ1219" s="32" t="str" cm="1">
        <f t="array" ref="AJ1219">_xlfn.IFS(AND(S1219="",T1219=""),"",
     OR(S1219="Lead",T1219="Lead"),"No",
     OR(S1219="Non-Lead Copper",T1219="Non-Lead Copper"),"Yes",
     TRUE,"No")</f>
        <v>No</v>
      </c>
      <c r="AK1219" s="32" t="str" cm="1">
        <f t="array" ref="AK1219">_xlfn.IFS(AND(S1219="",T1219=""),"",
     OR(S1219="Lead",T1219="Lead"),"Yes",
     TRUE,"No")</f>
        <v>No</v>
      </c>
    </row>
    <row r="1220" spans="1:37">
      <c r="A1220" s="28">
        <v>1218</v>
      </c>
      <c r="B1220" s="35"/>
      <c r="C1220" s="35"/>
      <c r="D1220" s="3"/>
      <c r="E1220" s="35"/>
      <c r="F1220" s="5" t="s">
        <v>68</v>
      </c>
      <c r="G1220" s="2"/>
      <c r="H1220" s="35"/>
      <c r="I1220" s="35"/>
      <c r="J1220" s="35"/>
      <c r="K1220" s="35"/>
      <c r="L1220" s="2"/>
      <c r="M1220" s="4"/>
      <c r="N1220" s="35"/>
      <c r="O1220" s="35"/>
      <c r="P1220" s="35"/>
      <c r="Q1220" s="35"/>
      <c r="R1220" s="5"/>
      <c r="S1220" s="2" t="s">
        <v>68</v>
      </c>
      <c r="T1220" s="2" t="s">
        <v>68</v>
      </c>
      <c r="U1220" s="36"/>
      <c r="V1220" s="30" t="str" cm="1">
        <f t="array" ref="V1220">_xlfn.IFS(
    D1220="","",
    AND(D1220="Single Family Residence",OR(X1220="Lead",S1220="Lead",T1220="Lead"),OR(Q1220="No",Q1220="Unknown",Q1220="")),"Tier 1",
    AND(D1220="Single Family Residence",OR(X1220="GRR",S1220="Galvanized",T1220="Galvanized",F1220="Lead"),OR(Q1220="No",Q1220="Unknown",Q1220="")),"Tier 3",
    AND(D1220="Single Family Residence",AI1220="Yes",OR(Q1220="No",Q1220="Unknown",Q1220="")),"Tier 4",
    AND(D1220&lt;&gt;"Single Family Residence",OR(X1220="Lead",AK1220="Yes"),OR(Q1220="No",Q1220="Unknown",Q1220="")),"Tier 2",
    OR(Q1220="No",Q1220="Unknown",Q1220=""),"Tier 5",
    Q1220="Yes","No Tier",
    TRUE,"")</f>
        <v/>
      </c>
      <c r="W1220" s="32" t="str">
        <f t="shared" ref="W1220:W1283" si="54">IF(F1220="","",IF(F1220="Lead","Yes",IF(F1220="Non-Lead","No",IF(F1220="Unknown","Unknown",IF(F1220="No Connector","No","")))))</f>
        <v>Unknown</v>
      </c>
      <c r="X1220" s="32" t="str" cm="1">
        <f t="array" ref="X1220">_xlfn.IFS(
    AND(G1220="",M1220=""), "",
    OR(G1220="Lead", G1220="Lead Lined Galvanized", M1220="Lead", M1220="Lead Lined Galvanized"), "Lead",
    AND(G1220="GRR", M1220="GRR"), "Non-Lead",
    OR(AND(G1220="GRR", M1220=""), AND(G1220="", M1220="GRR")), "Non-Lead",
    AND(G1220&lt;&gt;"GRR", G1220&lt;&gt;"", M1220="GRR", OR(I1220="Yes", I1220="Unknown", I1220="")), "GRR",
    AND(G1220&lt;&gt;"GRR", G1220&lt;&gt;"", M1220="GRR", I1220="No"), "Non-Lead",
    OR(G1220="Unknown", M1220="Unknown"), "Unknown",
    OR(NOT(OR(G1220="Lead", G1220="Lead Lined Galvanized", G1220="GRR", G1220="Unknown")),
       NOT(OR(M1220="Lead", M1220="Lead Lined Galvanized", M1220="GRR", M1220="Unknown"))), "Non-Lead",
    TRUE, ""
)</f>
        <v/>
      </c>
      <c r="Z1220" s="1" t="b">
        <v>0</v>
      </c>
      <c r="AG1220" s="32" t="str" cm="1">
        <f t="array" ref="AG1220">_xlfn.IFS(AH1220="","",AH1220="Yes",IF(ISNUMBER(U1220),IF(U1220&lt;1988,"Yes","No"),"No"),TRUE,"")</f>
        <v/>
      </c>
      <c r="AH1220" s="32" t="str">
        <f t="shared" ref="AH1220:AH1283" si="55">IF(X1220="","",IF(X1220="Non-Lead",IF(OR(G1220="Non-Lead Copper",M1221="Non-Lead Copper"),"Yes","No"),"No"))</f>
        <v/>
      </c>
      <c r="AI1220" s="32" t="str" cm="1">
        <f t="array" ref="AI1220">_xlfn.IFS(AJ1220="","",AJ1220="Yes",IF(ISNUMBER(U1220),IF(U1220&lt;1988,"Yes","No"),"No"),TRUE,"No")</f>
        <v>No</v>
      </c>
      <c r="AJ1220" s="32" t="str" cm="1">
        <f t="array" ref="AJ1220">_xlfn.IFS(AND(S1220="",T1220=""),"",
     OR(S1220="Lead",T1220="Lead"),"No",
     OR(S1220="Non-Lead Copper",T1220="Non-Lead Copper"),"Yes",
     TRUE,"No")</f>
        <v>No</v>
      </c>
      <c r="AK1220" s="32" t="str" cm="1">
        <f t="array" ref="AK1220">_xlfn.IFS(AND(S1220="",T1220=""),"",
     OR(S1220="Lead",T1220="Lead"),"Yes",
     TRUE,"No")</f>
        <v>No</v>
      </c>
    </row>
    <row r="1221" spans="1:37">
      <c r="A1221" s="28">
        <v>1219</v>
      </c>
      <c r="B1221" s="35"/>
      <c r="C1221" s="35"/>
      <c r="D1221" s="3"/>
      <c r="E1221" s="35"/>
      <c r="F1221" s="5" t="s">
        <v>68</v>
      </c>
      <c r="G1221" s="2"/>
      <c r="H1221" s="35"/>
      <c r="I1221" s="35"/>
      <c r="J1221" s="35"/>
      <c r="K1221" s="35"/>
      <c r="L1221" s="2"/>
      <c r="M1221" s="4"/>
      <c r="N1221" s="35"/>
      <c r="O1221" s="35"/>
      <c r="P1221" s="35"/>
      <c r="Q1221" s="35"/>
      <c r="R1221" s="5"/>
      <c r="S1221" s="2" t="s">
        <v>68</v>
      </c>
      <c r="T1221" s="2" t="s">
        <v>68</v>
      </c>
      <c r="U1221" s="36"/>
      <c r="V1221" s="30" t="str" cm="1">
        <f t="array" ref="V1221">_xlfn.IFS(
    D1221="","",
    AND(D1221="Single Family Residence",OR(X1221="Lead",S1221="Lead",T1221="Lead"),OR(Q1221="No",Q1221="Unknown",Q1221="")),"Tier 1",
    AND(D1221="Single Family Residence",OR(X1221="GRR",S1221="Galvanized",T1221="Galvanized",F1221="Lead"),OR(Q1221="No",Q1221="Unknown",Q1221="")),"Tier 3",
    AND(D1221="Single Family Residence",AI1221="Yes",OR(Q1221="No",Q1221="Unknown",Q1221="")),"Tier 4",
    AND(D1221&lt;&gt;"Single Family Residence",OR(X1221="Lead",AK1221="Yes"),OR(Q1221="No",Q1221="Unknown",Q1221="")),"Tier 2",
    OR(Q1221="No",Q1221="Unknown",Q1221=""),"Tier 5",
    Q1221="Yes","No Tier",
    TRUE,"")</f>
        <v/>
      </c>
      <c r="W1221" s="32" t="str">
        <f t="shared" si="54"/>
        <v>Unknown</v>
      </c>
      <c r="X1221" s="32" t="str" cm="1">
        <f t="array" ref="X1221">_xlfn.IFS(
    AND(G1221="",M1221=""), "",
    OR(G1221="Lead", G1221="Lead Lined Galvanized", M1221="Lead", M1221="Lead Lined Galvanized"), "Lead",
    AND(G1221="GRR", M1221="GRR"), "Non-Lead",
    OR(AND(G1221="GRR", M1221=""), AND(G1221="", M1221="GRR")), "Non-Lead",
    AND(G1221&lt;&gt;"GRR", G1221&lt;&gt;"", M1221="GRR", OR(I1221="Yes", I1221="Unknown", I1221="")), "GRR",
    AND(G1221&lt;&gt;"GRR", G1221&lt;&gt;"", M1221="GRR", I1221="No"), "Non-Lead",
    OR(G1221="Unknown", M1221="Unknown"), "Unknown",
    OR(NOT(OR(G1221="Lead", G1221="Lead Lined Galvanized", G1221="GRR", G1221="Unknown")),
       NOT(OR(M1221="Lead", M1221="Lead Lined Galvanized", M1221="GRR", M1221="Unknown"))), "Non-Lead",
    TRUE, ""
)</f>
        <v/>
      </c>
      <c r="Z1221" s="1" t="b">
        <v>0</v>
      </c>
      <c r="AG1221" s="32" t="str" cm="1">
        <f t="array" ref="AG1221">_xlfn.IFS(AH1221="","",AH1221="Yes",IF(ISNUMBER(U1221),IF(U1221&lt;1988,"Yes","No"),"No"),TRUE,"")</f>
        <v/>
      </c>
      <c r="AH1221" s="32" t="str">
        <f t="shared" si="55"/>
        <v/>
      </c>
      <c r="AI1221" s="32" t="str" cm="1">
        <f t="array" ref="AI1221">_xlfn.IFS(AJ1221="","",AJ1221="Yes",IF(ISNUMBER(U1221),IF(U1221&lt;1988,"Yes","No"),"No"),TRUE,"No")</f>
        <v>No</v>
      </c>
      <c r="AJ1221" s="32" t="str" cm="1">
        <f t="array" ref="AJ1221">_xlfn.IFS(AND(S1221="",T1221=""),"",
     OR(S1221="Lead",T1221="Lead"),"No",
     OR(S1221="Non-Lead Copper",T1221="Non-Lead Copper"),"Yes",
     TRUE,"No")</f>
        <v>No</v>
      </c>
      <c r="AK1221" s="32" t="str" cm="1">
        <f t="array" ref="AK1221">_xlfn.IFS(AND(S1221="",T1221=""),"",
     OR(S1221="Lead",T1221="Lead"),"Yes",
     TRUE,"No")</f>
        <v>No</v>
      </c>
    </row>
    <row r="1222" spans="1:37">
      <c r="A1222" s="28">
        <v>1220</v>
      </c>
      <c r="B1222" s="35"/>
      <c r="C1222" s="35"/>
      <c r="D1222" s="3"/>
      <c r="E1222" s="35"/>
      <c r="F1222" s="5" t="s">
        <v>68</v>
      </c>
      <c r="G1222" s="2"/>
      <c r="H1222" s="35"/>
      <c r="I1222" s="35"/>
      <c r="J1222" s="35"/>
      <c r="K1222" s="35"/>
      <c r="L1222" s="2"/>
      <c r="M1222" s="4"/>
      <c r="N1222" s="35"/>
      <c r="O1222" s="35"/>
      <c r="P1222" s="35"/>
      <c r="Q1222" s="35"/>
      <c r="R1222" s="5"/>
      <c r="S1222" s="2" t="s">
        <v>68</v>
      </c>
      <c r="T1222" s="2" t="s">
        <v>68</v>
      </c>
      <c r="U1222" s="36"/>
      <c r="V1222" s="30" t="str" cm="1">
        <f t="array" ref="V1222">_xlfn.IFS(
    D1222="","",
    AND(D1222="Single Family Residence",OR(X1222="Lead",S1222="Lead",T1222="Lead"),OR(Q1222="No",Q1222="Unknown",Q1222="")),"Tier 1",
    AND(D1222="Single Family Residence",OR(X1222="GRR",S1222="Galvanized",T1222="Galvanized",F1222="Lead"),OR(Q1222="No",Q1222="Unknown",Q1222="")),"Tier 3",
    AND(D1222="Single Family Residence",AI1222="Yes",OR(Q1222="No",Q1222="Unknown",Q1222="")),"Tier 4",
    AND(D1222&lt;&gt;"Single Family Residence",OR(X1222="Lead",AK1222="Yes"),OR(Q1222="No",Q1222="Unknown",Q1222="")),"Tier 2",
    OR(Q1222="No",Q1222="Unknown",Q1222=""),"Tier 5",
    Q1222="Yes","No Tier",
    TRUE,"")</f>
        <v/>
      </c>
      <c r="W1222" s="32" t="str">
        <f t="shared" si="54"/>
        <v>Unknown</v>
      </c>
      <c r="X1222" s="32" t="str" cm="1">
        <f t="array" ref="X1222">_xlfn.IFS(
    AND(G1222="",M1222=""), "",
    OR(G1222="Lead", G1222="Lead Lined Galvanized", M1222="Lead", M1222="Lead Lined Galvanized"), "Lead",
    AND(G1222="GRR", M1222="GRR"), "Non-Lead",
    OR(AND(G1222="GRR", M1222=""), AND(G1222="", M1222="GRR")), "Non-Lead",
    AND(G1222&lt;&gt;"GRR", G1222&lt;&gt;"", M1222="GRR", OR(I1222="Yes", I1222="Unknown", I1222="")), "GRR",
    AND(G1222&lt;&gt;"GRR", G1222&lt;&gt;"", M1222="GRR", I1222="No"), "Non-Lead",
    OR(G1222="Unknown", M1222="Unknown"), "Unknown",
    OR(NOT(OR(G1222="Lead", G1222="Lead Lined Galvanized", G1222="GRR", G1222="Unknown")),
       NOT(OR(M1222="Lead", M1222="Lead Lined Galvanized", M1222="GRR", M1222="Unknown"))), "Non-Lead",
    TRUE, ""
)</f>
        <v/>
      </c>
      <c r="Z1222" s="1" t="b">
        <v>0</v>
      </c>
      <c r="AG1222" s="32" t="str" cm="1">
        <f t="array" ref="AG1222">_xlfn.IFS(AH1222="","",AH1222="Yes",IF(ISNUMBER(U1222),IF(U1222&lt;1988,"Yes","No"),"No"),TRUE,"")</f>
        <v/>
      </c>
      <c r="AH1222" s="32" t="str">
        <f t="shared" si="55"/>
        <v/>
      </c>
      <c r="AI1222" s="32" t="str" cm="1">
        <f t="array" ref="AI1222">_xlfn.IFS(AJ1222="","",AJ1222="Yes",IF(ISNUMBER(U1222),IF(U1222&lt;1988,"Yes","No"),"No"),TRUE,"No")</f>
        <v>No</v>
      </c>
      <c r="AJ1222" s="32" t="str" cm="1">
        <f t="array" ref="AJ1222">_xlfn.IFS(AND(S1222="",T1222=""),"",
     OR(S1222="Lead",T1222="Lead"),"No",
     OR(S1222="Non-Lead Copper",T1222="Non-Lead Copper"),"Yes",
     TRUE,"No")</f>
        <v>No</v>
      </c>
      <c r="AK1222" s="32" t="str" cm="1">
        <f t="array" ref="AK1222">_xlfn.IFS(AND(S1222="",T1222=""),"",
     OR(S1222="Lead",T1222="Lead"),"Yes",
     TRUE,"No")</f>
        <v>No</v>
      </c>
    </row>
    <row r="1223" spans="1:37">
      <c r="A1223" s="28">
        <v>1221</v>
      </c>
      <c r="B1223" s="35"/>
      <c r="C1223" s="35"/>
      <c r="D1223" s="3"/>
      <c r="E1223" s="35"/>
      <c r="F1223" s="5" t="s">
        <v>68</v>
      </c>
      <c r="G1223" s="2"/>
      <c r="H1223" s="35"/>
      <c r="I1223" s="35"/>
      <c r="J1223" s="35"/>
      <c r="K1223" s="35"/>
      <c r="L1223" s="2"/>
      <c r="M1223" s="4"/>
      <c r="N1223" s="35"/>
      <c r="O1223" s="35"/>
      <c r="P1223" s="35"/>
      <c r="Q1223" s="35"/>
      <c r="R1223" s="5"/>
      <c r="S1223" s="2" t="s">
        <v>68</v>
      </c>
      <c r="T1223" s="2" t="s">
        <v>68</v>
      </c>
      <c r="U1223" s="36"/>
      <c r="V1223" s="30" t="str" cm="1">
        <f t="array" ref="V1223">_xlfn.IFS(
    D1223="","",
    AND(D1223="Single Family Residence",OR(X1223="Lead",S1223="Lead",T1223="Lead"),OR(Q1223="No",Q1223="Unknown",Q1223="")),"Tier 1",
    AND(D1223="Single Family Residence",OR(X1223="GRR",S1223="Galvanized",T1223="Galvanized",F1223="Lead"),OR(Q1223="No",Q1223="Unknown",Q1223="")),"Tier 3",
    AND(D1223="Single Family Residence",AI1223="Yes",OR(Q1223="No",Q1223="Unknown",Q1223="")),"Tier 4",
    AND(D1223&lt;&gt;"Single Family Residence",OR(X1223="Lead",AK1223="Yes"),OR(Q1223="No",Q1223="Unknown",Q1223="")),"Tier 2",
    OR(Q1223="No",Q1223="Unknown",Q1223=""),"Tier 5",
    Q1223="Yes","No Tier",
    TRUE,"")</f>
        <v/>
      </c>
      <c r="W1223" s="32" t="str">
        <f t="shared" si="54"/>
        <v>Unknown</v>
      </c>
      <c r="X1223" s="32" t="str" cm="1">
        <f t="array" ref="X1223">_xlfn.IFS(
    AND(G1223="",M1223=""), "",
    OR(G1223="Lead", G1223="Lead Lined Galvanized", M1223="Lead", M1223="Lead Lined Galvanized"), "Lead",
    AND(G1223="GRR", M1223="GRR"), "Non-Lead",
    OR(AND(G1223="GRR", M1223=""), AND(G1223="", M1223="GRR")), "Non-Lead",
    AND(G1223&lt;&gt;"GRR", G1223&lt;&gt;"", M1223="GRR", OR(I1223="Yes", I1223="Unknown", I1223="")), "GRR",
    AND(G1223&lt;&gt;"GRR", G1223&lt;&gt;"", M1223="GRR", I1223="No"), "Non-Lead",
    OR(G1223="Unknown", M1223="Unknown"), "Unknown",
    OR(NOT(OR(G1223="Lead", G1223="Lead Lined Galvanized", G1223="GRR", G1223="Unknown")),
       NOT(OR(M1223="Lead", M1223="Lead Lined Galvanized", M1223="GRR", M1223="Unknown"))), "Non-Lead",
    TRUE, ""
)</f>
        <v/>
      </c>
      <c r="Z1223" s="1" t="b">
        <v>0</v>
      </c>
      <c r="AG1223" s="32" t="str" cm="1">
        <f t="array" ref="AG1223">_xlfn.IFS(AH1223="","",AH1223="Yes",IF(ISNUMBER(U1223),IF(U1223&lt;1988,"Yes","No"),"No"),TRUE,"")</f>
        <v/>
      </c>
      <c r="AH1223" s="32" t="str">
        <f t="shared" si="55"/>
        <v/>
      </c>
      <c r="AI1223" s="32" t="str" cm="1">
        <f t="array" ref="AI1223">_xlfn.IFS(AJ1223="","",AJ1223="Yes",IF(ISNUMBER(U1223),IF(U1223&lt;1988,"Yes","No"),"No"),TRUE,"No")</f>
        <v>No</v>
      </c>
      <c r="AJ1223" s="32" t="str" cm="1">
        <f t="array" ref="AJ1223">_xlfn.IFS(AND(S1223="",T1223=""),"",
     OR(S1223="Lead",T1223="Lead"),"No",
     OR(S1223="Non-Lead Copper",T1223="Non-Lead Copper"),"Yes",
     TRUE,"No")</f>
        <v>No</v>
      </c>
      <c r="AK1223" s="32" t="str" cm="1">
        <f t="array" ref="AK1223">_xlfn.IFS(AND(S1223="",T1223=""),"",
     OR(S1223="Lead",T1223="Lead"),"Yes",
     TRUE,"No")</f>
        <v>No</v>
      </c>
    </row>
    <row r="1224" spans="1:37">
      <c r="A1224" s="28">
        <v>1222</v>
      </c>
      <c r="B1224" s="35"/>
      <c r="C1224" s="35"/>
      <c r="D1224" s="3"/>
      <c r="E1224" s="35"/>
      <c r="F1224" s="5" t="s">
        <v>68</v>
      </c>
      <c r="G1224" s="2"/>
      <c r="H1224" s="35"/>
      <c r="I1224" s="35"/>
      <c r="J1224" s="35"/>
      <c r="K1224" s="35"/>
      <c r="L1224" s="2"/>
      <c r="M1224" s="4"/>
      <c r="N1224" s="35"/>
      <c r="O1224" s="35"/>
      <c r="P1224" s="35"/>
      <c r="Q1224" s="35"/>
      <c r="R1224" s="5"/>
      <c r="S1224" s="2" t="s">
        <v>68</v>
      </c>
      <c r="T1224" s="2" t="s">
        <v>68</v>
      </c>
      <c r="U1224" s="36"/>
      <c r="V1224" s="30" t="str" cm="1">
        <f t="array" ref="V1224">_xlfn.IFS(
    D1224="","",
    AND(D1224="Single Family Residence",OR(X1224="Lead",S1224="Lead",T1224="Lead"),OR(Q1224="No",Q1224="Unknown",Q1224="")),"Tier 1",
    AND(D1224="Single Family Residence",OR(X1224="GRR",S1224="Galvanized",T1224="Galvanized",F1224="Lead"),OR(Q1224="No",Q1224="Unknown",Q1224="")),"Tier 3",
    AND(D1224="Single Family Residence",AI1224="Yes",OR(Q1224="No",Q1224="Unknown",Q1224="")),"Tier 4",
    AND(D1224&lt;&gt;"Single Family Residence",OR(X1224="Lead",AK1224="Yes"),OR(Q1224="No",Q1224="Unknown",Q1224="")),"Tier 2",
    OR(Q1224="No",Q1224="Unknown",Q1224=""),"Tier 5",
    Q1224="Yes","No Tier",
    TRUE,"")</f>
        <v/>
      </c>
      <c r="W1224" s="32" t="str">
        <f t="shared" si="54"/>
        <v>Unknown</v>
      </c>
      <c r="X1224" s="32" t="str" cm="1">
        <f t="array" ref="X1224">_xlfn.IFS(
    AND(G1224="",M1224=""), "",
    OR(G1224="Lead", G1224="Lead Lined Galvanized", M1224="Lead", M1224="Lead Lined Galvanized"), "Lead",
    AND(G1224="GRR", M1224="GRR"), "Non-Lead",
    OR(AND(G1224="GRR", M1224=""), AND(G1224="", M1224="GRR")), "Non-Lead",
    AND(G1224&lt;&gt;"GRR", G1224&lt;&gt;"", M1224="GRR", OR(I1224="Yes", I1224="Unknown", I1224="")), "GRR",
    AND(G1224&lt;&gt;"GRR", G1224&lt;&gt;"", M1224="GRR", I1224="No"), "Non-Lead",
    OR(G1224="Unknown", M1224="Unknown"), "Unknown",
    OR(NOT(OR(G1224="Lead", G1224="Lead Lined Galvanized", G1224="GRR", G1224="Unknown")),
       NOT(OR(M1224="Lead", M1224="Lead Lined Galvanized", M1224="GRR", M1224="Unknown"))), "Non-Lead",
    TRUE, ""
)</f>
        <v/>
      </c>
      <c r="Z1224" s="1" t="b">
        <v>0</v>
      </c>
      <c r="AG1224" s="32" t="str" cm="1">
        <f t="array" ref="AG1224">_xlfn.IFS(AH1224="","",AH1224="Yes",IF(ISNUMBER(U1224),IF(U1224&lt;1988,"Yes","No"),"No"),TRUE,"")</f>
        <v/>
      </c>
      <c r="AH1224" s="32" t="str">
        <f t="shared" si="55"/>
        <v/>
      </c>
      <c r="AI1224" s="32" t="str" cm="1">
        <f t="array" ref="AI1224">_xlfn.IFS(AJ1224="","",AJ1224="Yes",IF(ISNUMBER(U1224),IF(U1224&lt;1988,"Yes","No"),"No"),TRUE,"No")</f>
        <v>No</v>
      </c>
      <c r="AJ1224" s="32" t="str" cm="1">
        <f t="array" ref="AJ1224">_xlfn.IFS(AND(S1224="",T1224=""),"",
     OR(S1224="Lead",T1224="Lead"),"No",
     OR(S1224="Non-Lead Copper",T1224="Non-Lead Copper"),"Yes",
     TRUE,"No")</f>
        <v>No</v>
      </c>
      <c r="AK1224" s="32" t="str" cm="1">
        <f t="array" ref="AK1224">_xlfn.IFS(AND(S1224="",T1224=""),"",
     OR(S1224="Lead",T1224="Lead"),"Yes",
     TRUE,"No")</f>
        <v>No</v>
      </c>
    </row>
    <row r="1225" spans="1:37">
      <c r="A1225" s="28">
        <v>1223</v>
      </c>
      <c r="B1225" s="35"/>
      <c r="C1225" s="35"/>
      <c r="D1225" s="3"/>
      <c r="E1225" s="35"/>
      <c r="F1225" s="5" t="s">
        <v>68</v>
      </c>
      <c r="G1225" s="2"/>
      <c r="H1225" s="35"/>
      <c r="I1225" s="35"/>
      <c r="J1225" s="35"/>
      <c r="K1225" s="35"/>
      <c r="L1225" s="2"/>
      <c r="M1225" s="4"/>
      <c r="N1225" s="35"/>
      <c r="O1225" s="35"/>
      <c r="P1225" s="35"/>
      <c r="Q1225" s="35"/>
      <c r="R1225" s="5"/>
      <c r="S1225" s="2" t="s">
        <v>68</v>
      </c>
      <c r="T1225" s="2" t="s">
        <v>68</v>
      </c>
      <c r="U1225" s="36"/>
      <c r="V1225" s="30" t="str" cm="1">
        <f t="array" ref="V1225">_xlfn.IFS(
    D1225="","",
    AND(D1225="Single Family Residence",OR(X1225="Lead",S1225="Lead",T1225="Lead"),OR(Q1225="No",Q1225="Unknown",Q1225="")),"Tier 1",
    AND(D1225="Single Family Residence",OR(X1225="GRR",S1225="Galvanized",T1225="Galvanized",F1225="Lead"),OR(Q1225="No",Q1225="Unknown",Q1225="")),"Tier 3",
    AND(D1225="Single Family Residence",AI1225="Yes",OR(Q1225="No",Q1225="Unknown",Q1225="")),"Tier 4",
    AND(D1225&lt;&gt;"Single Family Residence",OR(X1225="Lead",AK1225="Yes"),OR(Q1225="No",Q1225="Unknown",Q1225="")),"Tier 2",
    OR(Q1225="No",Q1225="Unknown",Q1225=""),"Tier 5",
    Q1225="Yes","No Tier",
    TRUE,"")</f>
        <v/>
      </c>
      <c r="W1225" s="32" t="str">
        <f t="shared" si="54"/>
        <v>Unknown</v>
      </c>
      <c r="X1225" s="32" t="str" cm="1">
        <f t="array" ref="X1225">_xlfn.IFS(
    AND(G1225="",M1225=""), "",
    OR(G1225="Lead", G1225="Lead Lined Galvanized", M1225="Lead", M1225="Lead Lined Galvanized"), "Lead",
    AND(G1225="GRR", M1225="GRR"), "Non-Lead",
    OR(AND(G1225="GRR", M1225=""), AND(G1225="", M1225="GRR")), "Non-Lead",
    AND(G1225&lt;&gt;"GRR", G1225&lt;&gt;"", M1225="GRR", OR(I1225="Yes", I1225="Unknown", I1225="")), "GRR",
    AND(G1225&lt;&gt;"GRR", G1225&lt;&gt;"", M1225="GRR", I1225="No"), "Non-Lead",
    OR(G1225="Unknown", M1225="Unknown"), "Unknown",
    OR(NOT(OR(G1225="Lead", G1225="Lead Lined Galvanized", G1225="GRR", G1225="Unknown")),
       NOT(OR(M1225="Lead", M1225="Lead Lined Galvanized", M1225="GRR", M1225="Unknown"))), "Non-Lead",
    TRUE, ""
)</f>
        <v/>
      </c>
      <c r="Z1225" s="1" t="b">
        <v>0</v>
      </c>
      <c r="AG1225" s="32" t="str" cm="1">
        <f t="array" ref="AG1225">_xlfn.IFS(AH1225="","",AH1225="Yes",IF(ISNUMBER(U1225),IF(U1225&lt;1988,"Yes","No"),"No"),TRUE,"")</f>
        <v/>
      </c>
      <c r="AH1225" s="32" t="str">
        <f t="shared" si="55"/>
        <v/>
      </c>
      <c r="AI1225" s="32" t="str" cm="1">
        <f t="array" ref="AI1225">_xlfn.IFS(AJ1225="","",AJ1225="Yes",IF(ISNUMBER(U1225),IF(U1225&lt;1988,"Yes","No"),"No"),TRUE,"No")</f>
        <v>No</v>
      </c>
      <c r="AJ1225" s="32" t="str" cm="1">
        <f t="array" ref="AJ1225">_xlfn.IFS(AND(S1225="",T1225=""),"",
     OR(S1225="Lead",T1225="Lead"),"No",
     OR(S1225="Non-Lead Copper",T1225="Non-Lead Copper"),"Yes",
     TRUE,"No")</f>
        <v>No</v>
      </c>
      <c r="AK1225" s="32" t="str" cm="1">
        <f t="array" ref="AK1225">_xlfn.IFS(AND(S1225="",T1225=""),"",
     OR(S1225="Lead",T1225="Lead"),"Yes",
     TRUE,"No")</f>
        <v>No</v>
      </c>
    </row>
    <row r="1226" spans="1:37">
      <c r="A1226" s="28">
        <v>1224</v>
      </c>
      <c r="B1226" s="35"/>
      <c r="C1226" s="35"/>
      <c r="D1226" s="3"/>
      <c r="E1226" s="35"/>
      <c r="F1226" s="5" t="s">
        <v>68</v>
      </c>
      <c r="G1226" s="2"/>
      <c r="H1226" s="35"/>
      <c r="I1226" s="35"/>
      <c r="J1226" s="35"/>
      <c r="K1226" s="35"/>
      <c r="L1226" s="2"/>
      <c r="M1226" s="4"/>
      <c r="N1226" s="35"/>
      <c r="O1226" s="35"/>
      <c r="P1226" s="35"/>
      <c r="Q1226" s="35"/>
      <c r="R1226" s="5"/>
      <c r="S1226" s="2" t="s">
        <v>68</v>
      </c>
      <c r="T1226" s="2" t="s">
        <v>68</v>
      </c>
      <c r="U1226" s="36"/>
      <c r="V1226" s="30" t="str" cm="1">
        <f t="array" ref="V1226">_xlfn.IFS(
    D1226="","",
    AND(D1226="Single Family Residence",OR(X1226="Lead",S1226="Lead",T1226="Lead"),OR(Q1226="No",Q1226="Unknown",Q1226="")),"Tier 1",
    AND(D1226="Single Family Residence",OR(X1226="GRR",S1226="Galvanized",T1226="Galvanized",F1226="Lead"),OR(Q1226="No",Q1226="Unknown",Q1226="")),"Tier 3",
    AND(D1226="Single Family Residence",AI1226="Yes",OR(Q1226="No",Q1226="Unknown",Q1226="")),"Tier 4",
    AND(D1226&lt;&gt;"Single Family Residence",OR(X1226="Lead",AK1226="Yes"),OR(Q1226="No",Q1226="Unknown",Q1226="")),"Tier 2",
    OR(Q1226="No",Q1226="Unknown",Q1226=""),"Tier 5",
    Q1226="Yes","No Tier",
    TRUE,"")</f>
        <v/>
      </c>
      <c r="W1226" s="32" t="str">
        <f t="shared" si="54"/>
        <v>Unknown</v>
      </c>
      <c r="X1226" s="32" t="str" cm="1">
        <f t="array" ref="X1226">_xlfn.IFS(
    AND(G1226="",M1226=""), "",
    OR(G1226="Lead", G1226="Lead Lined Galvanized", M1226="Lead", M1226="Lead Lined Galvanized"), "Lead",
    AND(G1226="GRR", M1226="GRR"), "Non-Lead",
    OR(AND(G1226="GRR", M1226=""), AND(G1226="", M1226="GRR")), "Non-Lead",
    AND(G1226&lt;&gt;"GRR", G1226&lt;&gt;"", M1226="GRR", OR(I1226="Yes", I1226="Unknown", I1226="")), "GRR",
    AND(G1226&lt;&gt;"GRR", G1226&lt;&gt;"", M1226="GRR", I1226="No"), "Non-Lead",
    OR(G1226="Unknown", M1226="Unknown"), "Unknown",
    OR(NOT(OR(G1226="Lead", G1226="Lead Lined Galvanized", G1226="GRR", G1226="Unknown")),
       NOT(OR(M1226="Lead", M1226="Lead Lined Galvanized", M1226="GRR", M1226="Unknown"))), "Non-Lead",
    TRUE, ""
)</f>
        <v/>
      </c>
      <c r="Z1226" s="1" t="b">
        <v>0</v>
      </c>
      <c r="AG1226" s="32" t="str" cm="1">
        <f t="array" ref="AG1226">_xlfn.IFS(AH1226="","",AH1226="Yes",IF(ISNUMBER(U1226),IF(U1226&lt;1988,"Yes","No"),"No"),TRUE,"")</f>
        <v/>
      </c>
      <c r="AH1226" s="32" t="str">
        <f t="shared" si="55"/>
        <v/>
      </c>
      <c r="AI1226" s="32" t="str" cm="1">
        <f t="array" ref="AI1226">_xlfn.IFS(AJ1226="","",AJ1226="Yes",IF(ISNUMBER(U1226),IF(U1226&lt;1988,"Yes","No"),"No"),TRUE,"No")</f>
        <v>No</v>
      </c>
      <c r="AJ1226" s="32" t="str" cm="1">
        <f t="array" ref="AJ1226">_xlfn.IFS(AND(S1226="",T1226=""),"",
     OR(S1226="Lead",T1226="Lead"),"No",
     OR(S1226="Non-Lead Copper",T1226="Non-Lead Copper"),"Yes",
     TRUE,"No")</f>
        <v>No</v>
      </c>
      <c r="AK1226" s="32" t="str" cm="1">
        <f t="array" ref="AK1226">_xlfn.IFS(AND(S1226="",T1226=""),"",
     OR(S1226="Lead",T1226="Lead"),"Yes",
     TRUE,"No")</f>
        <v>No</v>
      </c>
    </row>
    <row r="1227" spans="1:37">
      <c r="A1227" s="28">
        <v>1225</v>
      </c>
      <c r="B1227" s="35"/>
      <c r="C1227" s="35"/>
      <c r="D1227" s="3"/>
      <c r="E1227" s="35"/>
      <c r="F1227" s="5" t="s">
        <v>68</v>
      </c>
      <c r="G1227" s="2"/>
      <c r="H1227" s="35"/>
      <c r="I1227" s="35"/>
      <c r="J1227" s="35"/>
      <c r="K1227" s="35"/>
      <c r="L1227" s="2"/>
      <c r="M1227" s="4"/>
      <c r="N1227" s="35"/>
      <c r="O1227" s="35"/>
      <c r="P1227" s="35"/>
      <c r="Q1227" s="35"/>
      <c r="R1227" s="5"/>
      <c r="S1227" s="2" t="s">
        <v>68</v>
      </c>
      <c r="T1227" s="2" t="s">
        <v>68</v>
      </c>
      <c r="U1227" s="36"/>
      <c r="V1227" s="30" t="str" cm="1">
        <f t="array" ref="V1227">_xlfn.IFS(
    D1227="","",
    AND(D1227="Single Family Residence",OR(X1227="Lead",S1227="Lead",T1227="Lead"),OR(Q1227="No",Q1227="Unknown",Q1227="")),"Tier 1",
    AND(D1227="Single Family Residence",OR(X1227="GRR",S1227="Galvanized",T1227="Galvanized",F1227="Lead"),OR(Q1227="No",Q1227="Unknown",Q1227="")),"Tier 3",
    AND(D1227="Single Family Residence",AI1227="Yes",OR(Q1227="No",Q1227="Unknown",Q1227="")),"Tier 4",
    AND(D1227&lt;&gt;"Single Family Residence",OR(X1227="Lead",AK1227="Yes"),OR(Q1227="No",Q1227="Unknown",Q1227="")),"Tier 2",
    OR(Q1227="No",Q1227="Unknown",Q1227=""),"Tier 5",
    Q1227="Yes","No Tier",
    TRUE,"")</f>
        <v/>
      </c>
      <c r="W1227" s="32" t="str">
        <f t="shared" si="54"/>
        <v>Unknown</v>
      </c>
      <c r="X1227" s="32" t="str" cm="1">
        <f t="array" ref="X1227">_xlfn.IFS(
    AND(G1227="",M1227=""), "",
    OR(G1227="Lead", G1227="Lead Lined Galvanized", M1227="Lead", M1227="Lead Lined Galvanized"), "Lead",
    AND(G1227="GRR", M1227="GRR"), "Non-Lead",
    OR(AND(G1227="GRR", M1227=""), AND(G1227="", M1227="GRR")), "Non-Lead",
    AND(G1227&lt;&gt;"GRR", G1227&lt;&gt;"", M1227="GRR", OR(I1227="Yes", I1227="Unknown", I1227="")), "GRR",
    AND(G1227&lt;&gt;"GRR", G1227&lt;&gt;"", M1227="GRR", I1227="No"), "Non-Lead",
    OR(G1227="Unknown", M1227="Unknown"), "Unknown",
    OR(NOT(OR(G1227="Lead", G1227="Lead Lined Galvanized", G1227="GRR", G1227="Unknown")),
       NOT(OR(M1227="Lead", M1227="Lead Lined Galvanized", M1227="GRR", M1227="Unknown"))), "Non-Lead",
    TRUE, ""
)</f>
        <v/>
      </c>
      <c r="Z1227" s="1" t="b">
        <v>0</v>
      </c>
      <c r="AG1227" s="32" t="str" cm="1">
        <f t="array" ref="AG1227">_xlfn.IFS(AH1227="","",AH1227="Yes",IF(ISNUMBER(U1227),IF(U1227&lt;1988,"Yes","No"),"No"),TRUE,"")</f>
        <v/>
      </c>
      <c r="AH1227" s="32" t="str">
        <f t="shared" si="55"/>
        <v/>
      </c>
      <c r="AI1227" s="32" t="str" cm="1">
        <f t="array" ref="AI1227">_xlfn.IFS(AJ1227="","",AJ1227="Yes",IF(ISNUMBER(U1227),IF(U1227&lt;1988,"Yes","No"),"No"),TRUE,"No")</f>
        <v>No</v>
      </c>
      <c r="AJ1227" s="32" t="str" cm="1">
        <f t="array" ref="AJ1227">_xlfn.IFS(AND(S1227="",T1227=""),"",
     OR(S1227="Lead",T1227="Lead"),"No",
     OR(S1227="Non-Lead Copper",T1227="Non-Lead Copper"),"Yes",
     TRUE,"No")</f>
        <v>No</v>
      </c>
      <c r="AK1227" s="32" t="str" cm="1">
        <f t="array" ref="AK1227">_xlfn.IFS(AND(S1227="",T1227=""),"",
     OR(S1227="Lead",T1227="Lead"),"Yes",
     TRUE,"No")</f>
        <v>No</v>
      </c>
    </row>
    <row r="1228" spans="1:37">
      <c r="A1228" s="28">
        <v>1226</v>
      </c>
      <c r="B1228" s="35"/>
      <c r="C1228" s="35"/>
      <c r="D1228" s="3"/>
      <c r="E1228" s="35"/>
      <c r="F1228" s="5" t="s">
        <v>68</v>
      </c>
      <c r="G1228" s="2"/>
      <c r="H1228" s="35"/>
      <c r="I1228" s="35"/>
      <c r="J1228" s="35"/>
      <c r="K1228" s="35"/>
      <c r="L1228" s="2"/>
      <c r="M1228" s="4"/>
      <c r="N1228" s="35"/>
      <c r="O1228" s="35"/>
      <c r="P1228" s="35"/>
      <c r="Q1228" s="35"/>
      <c r="R1228" s="5"/>
      <c r="S1228" s="2" t="s">
        <v>68</v>
      </c>
      <c r="T1228" s="2" t="s">
        <v>68</v>
      </c>
      <c r="U1228" s="36"/>
      <c r="V1228" s="30" t="str" cm="1">
        <f t="array" ref="V1228">_xlfn.IFS(
    D1228="","",
    AND(D1228="Single Family Residence",OR(X1228="Lead",S1228="Lead",T1228="Lead"),OR(Q1228="No",Q1228="Unknown",Q1228="")),"Tier 1",
    AND(D1228="Single Family Residence",OR(X1228="GRR",S1228="Galvanized",T1228="Galvanized",F1228="Lead"),OR(Q1228="No",Q1228="Unknown",Q1228="")),"Tier 3",
    AND(D1228="Single Family Residence",AI1228="Yes",OR(Q1228="No",Q1228="Unknown",Q1228="")),"Tier 4",
    AND(D1228&lt;&gt;"Single Family Residence",OR(X1228="Lead",AK1228="Yes"),OR(Q1228="No",Q1228="Unknown",Q1228="")),"Tier 2",
    OR(Q1228="No",Q1228="Unknown",Q1228=""),"Tier 5",
    Q1228="Yes","No Tier",
    TRUE,"")</f>
        <v/>
      </c>
      <c r="W1228" s="32" t="str">
        <f t="shared" si="54"/>
        <v>Unknown</v>
      </c>
      <c r="X1228" s="32" t="str" cm="1">
        <f t="array" ref="X1228">_xlfn.IFS(
    AND(G1228="",M1228=""), "",
    OR(G1228="Lead", G1228="Lead Lined Galvanized", M1228="Lead", M1228="Lead Lined Galvanized"), "Lead",
    AND(G1228="GRR", M1228="GRR"), "Non-Lead",
    OR(AND(G1228="GRR", M1228=""), AND(G1228="", M1228="GRR")), "Non-Lead",
    AND(G1228&lt;&gt;"GRR", G1228&lt;&gt;"", M1228="GRR", OR(I1228="Yes", I1228="Unknown", I1228="")), "GRR",
    AND(G1228&lt;&gt;"GRR", G1228&lt;&gt;"", M1228="GRR", I1228="No"), "Non-Lead",
    OR(G1228="Unknown", M1228="Unknown"), "Unknown",
    OR(NOT(OR(G1228="Lead", G1228="Lead Lined Galvanized", G1228="GRR", G1228="Unknown")),
       NOT(OR(M1228="Lead", M1228="Lead Lined Galvanized", M1228="GRR", M1228="Unknown"))), "Non-Lead",
    TRUE, ""
)</f>
        <v/>
      </c>
      <c r="Z1228" s="1" t="b">
        <v>0</v>
      </c>
      <c r="AG1228" s="32" t="str" cm="1">
        <f t="array" ref="AG1228">_xlfn.IFS(AH1228="","",AH1228="Yes",IF(ISNUMBER(U1228),IF(U1228&lt;1988,"Yes","No"),"No"),TRUE,"")</f>
        <v/>
      </c>
      <c r="AH1228" s="32" t="str">
        <f t="shared" si="55"/>
        <v/>
      </c>
      <c r="AI1228" s="32" t="str" cm="1">
        <f t="array" ref="AI1228">_xlfn.IFS(AJ1228="","",AJ1228="Yes",IF(ISNUMBER(U1228),IF(U1228&lt;1988,"Yes","No"),"No"),TRUE,"No")</f>
        <v>No</v>
      </c>
      <c r="AJ1228" s="32" t="str" cm="1">
        <f t="array" ref="AJ1228">_xlfn.IFS(AND(S1228="",T1228=""),"",
     OR(S1228="Lead",T1228="Lead"),"No",
     OR(S1228="Non-Lead Copper",T1228="Non-Lead Copper"),"Yes",
     TRUE,"No")</f>
        <v>No</v>
      </c>
      <c r="AK1228" s="32" t="str" cm="1">
        <f t="array" ref="AK1228">_xlfn.IFS(AND(S1228="",T1228=""),"",
     OR(S1228="Lead",T1228="Lead"),"Yes",
     TRUE,"No")</f>
        <v>No</v>
      </c>
    </row>
    <row r="1229" spans="1:37">
      <c r="A1229" s="28">
        <v>1227</v>
      </c>
      <c r="B1229" s="35"/>
      <c r="C1229" s="35"/>
      <c r="D1229" s="3"/>
      <c r="E1229" s="35"/>
      <c r="F1229" s="5" t="s">
        <v>68</v>
      </c>
      <c r="G1229" s="2"/>
      <c r="H1229" s="35"/>
      <c r="I1229" s="35"/>
      <c r="J1229" s="35"/>
      <c r="K1229" s="35"/>
      <c r="L1229" s="2"/>
      <c r="M1229" s="4"/>
      <c r="N1229" s="35"/>
      <c r="O1229" s="35"/>
      <c r="P1229" s="35"/>
      <c r="Q1229" s="35"/>
      <c r="R1229" s="5"/>
      <c r="S1229" s="2" t="s">
        <v>68</v>
      </c>
      <c r="T1229" s="2" t="s">
        <v>68</v>
      </c>
      <c r="U1229" s="36"/>
      <c r="V1229" s="30" t="str" cm="1">
        <f t="array" ref="V1229">_xlfn.IFS(
    D1229="","",
    AND(D1229="Single Family Residence",OR(X1229="Lead",S1229="Lead",T1229="Lead"),OR(Q1229="No",Q1229="Unknown",Q1229="")),"Tier 1",
    AND(D1229="Single Family Residence",OR(X1229="GRR",S1229="Galvanized",T1229="Galvanized",F1229="Lead"),OR(Q1229="No",Q1229="Unknown",Q1229="")),"Tier 3",
    AND(D1229="Single Family Residence",AI1229="Yes",OR(Q1229="No",Q1229="Unknown",Q1229="")),"Tier 4",
    AND(D1229&lt;&gt;"Single Family Residence",OR(X1229="Lead",AK1229="Yes"),OR(Q1229="No",Q1229="Unknown",Q1229="")),"Tier 2",
    OR(Q1229="No",Q1229="Unknown",Q1229=""),"Tier 5",
    Q1229="Yes","No Tier",
    TRUE,"")</f>
        <v/>
      </c>
      <c r="W1229" s="32" t="str">
        <f t="shared" si="54"/>
        <v>Unknown</v>
      </c>
      <c r="X1229" s="32" t="str" cm="1">
        <f t="array" ref="X1229">_xlfn.IFS(
    AND(G1229="",M1229=""), "",
    OR(G1229="Lead", G1229="Lead Lined Galvanized", M1229="Lead", M1229="Lead Lined Galvanized"), "Lead",
    AND(G1229="GRR", M1229="GRR"), "Non-Lead",
    OR(AND(G1229="GRR", M1229=""), AND(G1229="", M1229="GRR")), "Non-Lead",
    AND(G1229&lt;&gt;"GRR", G1229&lt;&gt;"", M1229="GRR", OR(I1229="Yes", I1229="Unknown", I1229="")), "GRR",
    AND(G1229&lt;&gt;"GRR", G1229&lt;&gt;"", M1229="GRR", I1229="No"), "Non-Lead",
    OR(G1229="Unknown", M1229="Unknown"), "Unknown",
    OR(NOT(OR(G1229="Lead", G1229="Lead Lined Galvanized", G1229="GRR", G1229="Unknown")),
       NOT(OR(M1229="Lead", M1229="Lead Lined Galvanized", M1229="GRR", M1229="Unknown"))), "Non-Lead",
    TRUE, ""
)</f>
        <v/>
      </c>
      <c r="Z1229" s="1" t="b">
        <v>0</v>
      </c>
      <c r="AG1229" s="32" t="str" cm="1">
        <f t="array" ref="AG1229">_xlfn.IFS(AH1229="","",AH1229="Yes",IF(ISNUMBER(U1229),IF(U1229&lt;1988,"Yes","No"),"No"),TRUE,"")</f>
        <v/>
      </c>
      <c r="AH1229" s="32" t="str">
        <f t="shared" si="55"/>
        <v/>
      </c>
      <c r="AI1229" s="32" t="str" cm="1">
        <f t="array" ref="AI1229">_xlfn.IFS(AJ1229="","",AJ1229="Yes",IF(ISNUMBER(U1229),IF(U1229&lt;1988,"Yes","No"),"No"),TRUE,"No")</f>
        <v>No</v>
      </c>
      <c r="AJ1229" s="32" t="str" cm="1">
        <f t="array" ref="AJ1229">_xlfn.IFS(AND(S1229="",T1229=""),"",
     OR(S1229="Lead",T1229="Lead"),"No",
     OR(S1229="Non-Lead Copper",T1229="Non-Lead Copper"),"Yes",
     TRUE,"No")</f>
        <v>No</v>
      </c>
      <c r="AK1229" s="32" t="str" cm="1">
        <f t="array" ref="AK1229">_xlfn.IFS(AND(S1229="",T1229=""),"",
     OR(S1229="Lead",T1229="Lead"),"Yes",
     TRUE,"No")</f>
        <v>No</v>
      </c>
    </row>
    <row r="1230" spans="1:37">
      <c r="A1230" s="28">
        <v>1228</v>
      </c>
      <c r="B1230" s="35"/>
      <c r="C1230" s="35"/>
      <c r="D1230" s="3"/>
      <c r="E1230" s="35"/>
      <c r="F1230" s="5" t="s">
        <v>68</v>
      </c>
      <c r="G1230" s="2"/>
      <c r="H1230" s="35"/>
      <c r="I1230" s="35"/>
      <c r="J1230" s="35"/>
      <c r="K1230" s="35"/>
      <c r="L1230" s="2"/>
      <c r="M1230" s="4"/>
      <c r="N1230" s="35"/>
      <c r="O1230" s="35"/>
      <c r="P1230" s="35"/>
      <c r="Q1230" s="35"/>
      <c r="R1230" s="5"/>
      <c r="S1230" s="2" t="s">
        <v>68</v>
      </c>
      <c r="T1230" s="2" t="s">
        <v>68</v>
      </c>
      <c r="U1230" s="36"/>
      <c r="V1230" s="30" t="str" cm="1">
        <f t="array" ref="V1230">_xlfn.IFS(
    D1230="","",
    AND(D1230="Single Family Residence",OR(X1230="Lead",S1230="Lead",T1230="Lead"),OR(Q1230="No",Q1230="Unknown",Q1230="")),"Tier 1",
    AND(D1230="Single Family Residence",OR(X1230="GRR",S1230="Galvanized",T1230="Galvanized",F1230="Lead"),OR(Q1230="No",Q1230="Unknown",Q1230="")),"Tier 3",
    AND(D1230="Single Family Residence",AI1230="Yes",OR(Q1230="No",Q1230="Unknown",Q1230="")),"Tier 4",
    AND(D1230&lt;&gt;"Single Family Residence",OR(X1230="Lead",AK1230="Yes"),OR(Q1230="No",Q1230="Unknown",Q1230="")),"Tier 2",
    OR(Q1230="No",Q1230="Unknown",Q1230=""),"Tier 5",
    Q1230="Yes","No Tier",
    TRUE,"")</f>
        <v/>
      </c>
      <c r="W1230" s="32" t="str">
        <f t="shared" si="54"/>
        <v>Unknown</v>
      </c>
      <c r="X1230" s="32" t="str" cm="1">
        <f t="array" ref="X1230">_xlfn.IFS(
    AND(G1230="",M1230=""), "",
    OR(G1230="Lead", G1230="Lead Lined Galvanized", M1230="Lead", M1230="Lead Lined Galvanized"), "Lead",
    AND(G1230="GRR", M1230="GRR"), "Non-Lead",
    OR(AND(G1230="GRR", M1230=""), AND(G1230="", M1230="GRR")), "Non-Lead",
    AND(G1230&lt;&gt;"GRR", G1230&lt;&gt;"", M1230="GRR", OR(I1230="Yes", I1230="Unknown", I1230="")), "GRR",
    AND(G1230&lt;&gt;"GRR", G1230&lt;&gt;"", M1230="GRR", I1230="No"), "Non-Lead",
    OR(G1230="Unknown", M1230="Unknown"), "Unknown",
    OR(NOT(OR(G1230="Lead", G1230="Lead Lined Galvanized", G1230="GRR", G1230="Unknown")),
       NOT(OR(M1230="Lead", M1230="Lead Lined Galvanized", M1230="GRR", M1230="Unknown"))), "Non-Lead",
    TRUE, ""
)</f>
        <v/>
      </c>
      <c r="Z1230" s="1" t="b">
        <v>0</v>
      </c>
      <c r="AG1230" s="32" t="str" cm="1">
        <f t="array" ref="AG1230">_xlfn.IFS(AH1230="","",AH1230="Yes",IF(ISNUMBER(U1230),IF(U1230&lt;1988,"Yes","No"),"No"),TRUE,"")</f>
        <v/>
      </c>
      <c r="AH1230" s="32" t="str">
        <f t="shared" si="55"/>
        <v/>
      </c>
      <c r="AI1230" s="32" t="str" cm="1">
        <f t="array" ref="AI1230">_xlfn.IFS(AJ1230="","",AJ1230="Yes",IF(ISNUMBER(U1230),IF(U1230&lt;1988,"Yes","No"),"No"),TRUE,"No")</f>
        <v>No</v>
      </c>
      <c r="AJ1230" s="32" t="str" cm="1">
        <f t="array" ref="AJ1230">_xlfn.IFS(AND(S1230="",T1230=""),"",
     OR(S1230="Lead",T1230="Lead"),"No",
     OR(S1230="Non-Lead Copper",T1230="Non-Lead Copper"),"Yes",
     TRUE,"No")</f>
        <v>No</v>
      </c>
      <c r="AK1230" s="32" t="str" cm="1">
        <f t="array" ref="AK1230">_xlfn.IFS(AND(S1230="",T1230=""),"",
     OR(S1230="Lead",T1230="Lead"),"Yes",
     TRUE,"No")</f>
        <v>No</v>
      </c>
    </row>
    <row r="1231" spans="1:37">
      <c r="A1231" s="28">
        <v>1229</v>
      </c>
      <c r="B1231" s="35"/>
      <c r="C1231" s="35"/>
      <c r="D1231" s="3"/>
      <c r="E1231" s="35"/>
      <c r="F1231" s="5" t="s">
        <v>68</v>
      </c>
      <c r="G1231" s="2"/>
      <c r="H1231" s="35"/>
      <c r="I1231" s="35"/>
      <c r="J1231" s="35"/>
      <c r="K1231" s="35"/>
      <c r="L1231" s="2"/>
      <c r="M1231" s="4"/>
      <c r="N1231" s="35"/>
      <c r="O1231" s="35"/>
      <c r="P1231" s="35"/>
      <c r="Q1231" s="35"/>
      <c r="R1231" s="5"/>
      <c r="S1231" s="2" t="s">
        <v>68</v>
      </c>
      <c r="T1231" s="2" t="s">
        <v>68</v>
      </c>
      <c r="U1231" s="36"/>
      <c r="V1231" s="30" t="str" cm="1">
        <f t="array" ref="V1231">_xlfn.IFS(
    D1231="","",
    AND(D1231="Single Family Residence",OR(X1231="Lead",S1231="Lead",T1231="Lead"),OR(Q1231="No",Q1231="Unknown",Q1231="")),"Tier 1",
    AND(D1231="Single Family Residence",OR(X1231="GRR",S1231="Galvanized",T1231="Galvanized",F1231="Lead"),OR(Q1231="No",Q1231="Unknown",Q1231="")),"Tier 3",
    AND(D1231="Single Family Residence",AI1231="Yes",OR(Q1231="No",Q1231="Unknown",Q1231="")),"Tier 4",
    AND(D1231&lt;&gt;"Single Family Residence",OR(X1231="Lead",AK1231="Yes"),OR(Q1231="No",Q1231="Unknown",Q1231="")),"Tier 2",
    OR(Q1231="No",Q1231="Unknown",Q1231=""),"Tier 5",
    Q1231="Yes","No Tier",
    TRUE,"")</f>
        <v/>
      </c>
      <c r="W1231" s="32" t="str">
        <f t="shared" si="54"/>
        <v>Unknown</v>
      </c>
      <c r="X1231" s="32" t="str" cm="1">
        <f t="array" ref="X1231">_xlfn.IFS(
    AND(G1231="",M1231=""), "",
    OR(G1231="Lead", G1231="Lead Lined Galvanized", M1231="Lead", M1231="Lead Lined Galvanized"), "Lead",
    AND(G1231="GRR", M1231="GRR"), "Non-Lead",
    OR(AND(G1231="GRR", M1231=""), AND(G1231="", M1231="GRR")), "Non-Lead",
    AND(G1231&lt;&gt;"GRR", G1231&lt;&gt;"", M1231="GRR", OR(I1231="Yes", I1231="Unknown", I1231="")), "GRR",
    AND(G1231&lt;&gt;"GRR", G1231&lt;&gt;"", M1231="GRR", I1231="No"), "Non-Lead",
    OR(G1231="Unknown", M1231="Unknown"), "Unknown",
    OR(NOT(OR(G1231="Lead", G1231="Lead Lined Galvanized", G1231="GRR", G1231="Unknown")),
       NOT(OR(M1231="Lead", M1231="Lead Lined Galvanized", M1231="GRR", M1231="Unknown"))), "Non-Lead",
    TRUE, ""
)</f>
        <v/>
      </c>
      <c r="Z1231" s="1" t="b">
        <v>0</v>
      </c>
      <c r="AG1231" s="32" t="str" cm="1">
        <f t="array" ref="AG1231">_xlfn.IFS(AH1231="","",AH1231="Yes",IF(ISNUMBER(U1231),IF(U1231&lt;1988,"Yes","No"),"No"),TRUE,"")</f>
        <v/>
      </c>
      <c r="AH1231" s="32" t="str">
        <f t="shared" si="55"/>
        <v/>
      </c>
      <c r="AI1231" s="32" t="str" cm="1">
        <f t="array" ref="AI1231">_xlfn.IFS(AJ1231="","",AJ1231="Yes",IF(ISNUMBER(U1231),IF(U1231&lt;1988,"Yes","No"),"No"),TRUE,"No")</f>
        <v>No</v>
      </c>
      <c r="AJ1231" s="32" t="str" cm="1">
        <f t="array" ref="AJ1231">_xlfn.IFS(AND(S1231="",T1231=""),"",
     OR(S1231="Lead",T1231="Lead"),"No",
     OR(S1231="Non-Lead Copper",T1231="Non-Lead Copper"),"Yes",
     TRUE,"No")</f>
        <v>No</v>
      </c>
      <c r="AK1231" s="32" t="str" cm="1">
        <f t="array" ref="AK1231">_xlfn.IFS(AND(S1231="",T1231=""),"",
     OR(S1231="Lead",T1231="Lead"),"Yes",
     TRUE,"No")</f>
        <v>No</v>
      </c>
    </row>
    <row r="1232" spans="1:37">
      <c r="A1232" s="28">
        <v>1230</v>
      </c>
      <c r="B1232" s="35"/>
      <c r="C1232" s="35"/>
      <c r="D1232" s="3"/>
      <c r="E1232" s="35"/>
      <c r="F1232" s="5" t="s">
        <v>68</v>
      </c>
      <c r="G1232" s="2"/>
      <c r="H1232" s="35"/>
      <c r="I1232" s="35"/>
      <c r="J1232" s="35"/>
      <c r="K1232" s="35"/>
      <c r="L1232" s="2"/>
      <c r="M1232" s="4"/>
      <c r="N1232" s="35"/>
      <c r="O1232" s="35"/>
      <c r="P1232" s="35"/>
      <c r="Q1232" s="35"/>
      <c r="R1232" s="5"/>
      <c r="S1232" s="2" t="s">
        <v>68</v>
      </c>
      <c r="T1232" s="2" t="s">
        <v>68</v>
      </c>
      <c r="U1232" s="36"/>
      <c r="V1232" s="30" t="str" cm="1">
        <f t="array" ref="V1232">_xlfn.IFS(
    D1232="","",
    AND(D1232="Single Family Residence",OR(X1232="Lead",S1232="Lead",T1232="Lead"),OR(Q1232="No",Q1232="Unknown",Q1232="")),"Tier 1",
    AND(D1232="Single Family Residence",OR(X1232="GRR",S1232="Galvanized",T1232="Galvanized",F1232="Lead"),OR(Q1232="No",Q1232="Unknown",Q1232="")),"Tier 3",
    AND(D1232="Single Family Residence",AI1232="Yes",OR(Q1232="No",Q1232="Unknown",Q1232="")),"Tier 4",
    AND(D1232&lt;&gt;"Single Family Residence",OR(X1232="Lead",AK1232="Yes"),OR(Q1232="No",Q1232="Unknown",Q1232="")),"Tier 2",
    OR(Q1232="No",Q1232="Unknown",Q1232=""),"Tier 5",
    Q1232="Yes","No Tier",
    TRUE,"")</f>
        <v/>
      </c>
      <c r="W1232" s="32" t="str">
        <f t="shared" si="54"/>
        <v>Unknown</v>
      </c>
      <c r="X1232" s="32" t="str" cm="1">
        <f t="array" ref="X1232">_xlfn.IFS(
    AND(G1232="",M1232=""), "",
    OR(G1232="Lead", G1232="Lead Lined Galvanized", M1232="Lead", M1232="Lead Lined Galvanized"), "Lead",
    AND(G1232="GRR", M1232="GRR"), "Non-Lead",
    OR(AND(G1232="GRR", M1232=""), AND(G1232="", M1232="GRR")), "Non-Lead",
    AND(G1232&lt;&gt;"GRR", G1232&lt;&gt;"", M1232="GRR", OR(I1232="Yes", I1232="Unknown", I1232="")), "GRR",
    AND(G1232&lt;&gt;"GRR", G1232&lt;&gt;"", M1232="GRR", I1232="No"), "Non-Lead",
    OR(G1232="Unknown", M1232="Unknown"), "Unknown",
    OR(NOT(OR(G1232="Lead", G1232="Lead Lined Galvanized", G1232="GRR", G1232="Unknown")),
       NOT(OR(M1232="Lead", M1232="Lead Lined Galvanized", M1232="GRR", M1232="Unknown"))), "Non-Lead",
    TRUE, ""
)</f>
        <v/>
      </c>
      <c r="Z1232" s="1" t="b">
        <v>0</v>
      </c>
      <c r="AG1232" s="32" t="str" cm="1">
        <f t="array" ref="AG1232">_xlfn.IFS(AH1232="","",AH1232="Yes",IF(ISNUMBER(U1232),IF(U1232&lt;1988,"Yes","No"),"No"),TRUE,"")</f>
        <v/>
      </c>
      <c r="AH1232" s="32" t="str">
        <f t="shared" si="55"/>
        <v/>
      </c>
      <c r="AI1232" s="32" t="str" cm="1">
        <f t="array" ref="AI1232">_xlfn.IFS(AJ1232="","",AJ1232="Yes",IF(ISNUMBER(U1232),IF(U1232&lt;1988,"Yes","No"),"No"),TRUE,"No")</f>
        <v>No</v>
      </c>
      <c r="AJ1232" s="32" t="str" cm="1">
        <f t="array" ref="AJ1232">_xlfn.IFS(AND(S1232="",T1232=""),"",
     OR(S1232="Lead",T1232="Lead"),"No",
     OR(S1232="Non-Lead Copper",T1232="Non-Lead Copper"),"Yes",
     TRUE,"No")</f>
        <v>No</v>
      </c>
      <c r="AK1232" s="32" t="str" cm="1">
        <f t="array" ref="AK1232">_xlfn.IFS(AND(S1232="",T1232=""),"",
     OR(S1232="Lead",T1232="Lead"),"Yes",
     TRUE,"No")</f>
        <v>No</v>
      </c>
    </row>
    <row r="1233" spans="1:37">
      <c r="A1233" s="28">
        <v>1231</v>
      </c>
      <c r="B1233" s="35"/>
      <c r="C1233" s="35"/>
      <c r="D1233" s="3"/>
      <c r="E1233" s="35"/>
      <c r="F1233" s="5" t="s">
        <v>68</v>
      </c>
      <c r="G1233" s="2"/>
      <c r="H1233" s="35"/>
      <c r="I1233" s="35"/>
      <c r="J1233" s="35"/>
      <c r="K1233" s="35"/>
      <c r="L1233" s="2"/>
      <c r="M1233" s="4"/>
      <c r="N1233" s="35"/>
      <c r="O1233" s="35"/>
      <c r="P1233" s="35"/>
      <c r="Q1233" s="35"/>
      <c r="R1233" s="5"/>
      <c r="S1233" s="2" t="s">
        <v>68</v>
      </c>
      <c r="T1233" s="2" t="s">
        <v>68</v>
      </c>
      <c r="U1233" s="36"/>
      <c r="V1233" s="30" t="str" cm="1">
        <f t="array" ref="V1233">_xlfn.IFS(
    D1233="","",
    AND(D1233="Single Family Residence",OR(X1233="Lead",S1233="Lead",T1233="Lead"),OR(Q1233="No",Q1233="Unknown",Q1233="")),"Tier 1",
    AND(D1233="Single Family Residence",OR(X1233="GRR",S1233="Galvanized",T1233="Galvanized",F1233="Lead"),OR(Q1233="No",Q1233="Unknown",Q1233="")),"Tier 3",
    AND(D1233="Single Family Residence",AI1233="Yes",OR(Q1233="No",Q1233="Unknown",Q1233="")),"Tier 4",
    AND(D1233&lt;&gt;"Single Family Residence",OR(X1233="Lead",AK1233="Yes"),OR(Q1233="No",Q1233="Unknown",Q1233="")),"Tier 2",
    OR(Q1233="No",Q1233="Unknown",Q1233=""),"Tier 5",
    Q1233="Yes","No Tier",
    TRUE,"")</f>
        <v/>
      </c>
      <c r="W1233" s="32" t="str">
        <f t="shared" si="54"/>
        <v>Unknown</v>
      </c>
      <c r="X1233" s="32" t="str" cm="1">
        <f t="array" ref="X1233">_xlfn.IFS(
    AND(G1233="",M1233=""), "",
    OR(G1233="Lead", G1233="Lead Lined Galvanized", M1233="Lead", M1233="Lead Lined Galvanized"), "Lead",
    AND(G1233="GRR", M1233="GRR"), "Non-Lead",
    OR(AND(G1233="GRR", M1233=""), AND(G1233="", M1233="GRR")), "Non-Lead",
    AND(G1233&lt;&gt;"GRR", G1233&lt;&gt;"", M1233="GRR", OR(I1233="Yes", I1233="Unknown", I1233="")), "GRR",
    AND(G1233&lt;&gt;"GRR", G1233&lt;&gt;"", M1233="GRR", I1233="No"), "Non-Lead",
    OR(G1233="Unknown", M1233="Unknown"), "Unknown",
    OR(NOT(OR(G1233="Lead", G1233="Lead Lined Galvanized", G1233="GRR", G1233="Unknown")),
       NOT(OR(M1233="Lead", M1233="Lead Lined Galvanized", M1233="GRR", M1233="Unknown"))), "Non-Lead",
    TRUE, ""
)</f>
        <v/>
      </c>
      <c r="Z1233" s="1" t="b">
        <v>0</v>
      </c>
      <c r="AG1233" s="32" t="str" cm="1">
        <f t="array" ref="AG1233">_xlfn.IFS(AH1233="","",AH1233="Yes",IF(ISNUMBER(U1233),IF(U1233&lt;1988,"Yes","No"),"No"),TRUE,"")</f>
        <v/>
      </c>
      <c r="AH1233" s="32" t="str">
        <f t="shared" si="55"/>
        <v/>
      </c>
      <c r="AI1233" s="32" t="str" cm="1">
        <f t="array" ref="AI1233">_xlfn.IFS(AJ1233="","",AJ1233="Yes",IF(ISNUMBER(U1233),IF(U1233&lt;1988,"Yes","No"),"No"),TRUE,"No")</f>
        <v>No</v>
      </c>
      <c r="AJ1233" s="32" t="str" cm="1">
        <f t="array" ref="AJ1233">_xlfn.IFS(AND(S1233="",T1233=""),"",
     OR(S1233="Lead",T1233="Lead"),"No",
     OR(S1233="Non-Lead Copper",T1233="Non-Lead Copper"),"Yes",
     TRUE,"No")</f>
        <v>No</v>
      </c>
      <c r="AK1233" s="32" t="str" cm="1">
        <f t="array" ref="AK1233">_xlfn.IFS(AND(S1233="",T1233=""),"",
     OR(S1233="Lead",T1233="Lead"),"Yes",
     TRUE,"No")</f>
        <v>No</v>
      </c>
    </row>
    <row r="1234" spans="1:37">
      <c r="A1234" s="28">
        <v>1232</v>
      </c>
      <c r="B1234" s="35"/>
      <c r="C1234" s="35"/>
      <c r="D1234" s="3"/>
      <c r="E1234" s="35"/>
      <c r="F1234" s="5" t="s">
        <v>68</v>
      </c>
      <c r="G1234" s="2"/>
      <c r="H1234" s="35"/>
      <c r="I1234" s="35"/>
      <c r="J1234" s="35"/>
      <c r="K1234" s="35"/>
      <c r="L1234" s="2"/>
      <c r="M1234" s="4"/>
      <c r="N1234" s="35"/>
      <c r="O1234" s="35"/>
      <c r="P1234" s="35"/>
      <c r="Q1234" s="35"/>
      <c r="R1234" s="5"/>
      <c r="S1234" s="2" t="s">
        <v>68</v>
      </c>
      <c r="T1234" s="2" t="s">
        <v>68</v>
      </c>
      <c r="U1234" s="36"/>
      <c r="V1234" s="30" t="str" cm="1">
        <f t="array" ref="V1234">_xlfn.IFS(
    D1234="","",
    AND(D1234="Single Family Residence",OR(X1234="Lead",S1234="Lead",T1234="Lead"),OR(Q1234="No",Q1234="Unknown",Q1234="")),"Tier 1",
    AND(D1234="Single Family Residence",OR(X1234="GRR",S1234="Galvanized",T1234="Galvanized",F1234="Lead"),OR(Q1234="No",Q1234="Unknown",Q1234="")),"Tier 3",
    AND(D1234="Single Family Residence",AI1234="Yes",OR(Q1234="No",Q1234="Unknown",Q1234="")),"Tier 4",
    AND(D1234&lt;&gt;"Single Family Residence",OR(X1234="Lead",AK1234="Yes"),OR(Q1234="No",Q1234="Unknown",Q1234="")),"Tier 2",
    OR(Q1234="No",Q1234="Unknown",Q1234=""),"Tier 5",
    Q1234="Yes","No Tier",
    TRUE,"")</f>
        <v/>
      </c>
      <c r="W1234" s="32" t="str">
        <f t="shared" si="54"/>
        <v>Unknown</v>
      </c>
      <c r="X1234" s="32" t="str" cm="1">
        <f t="array" ref="X1234">_xlfn.IFS(
    AND(G1234="",M1234=""), "",
    OR(G1234="Lead", G1234="Lead Lined Galvanized", M1234="Lead", M1234="Lead Lined Galvanized"), "Lead",
    AND(G1234="GRR", M1234="GRR"), "Non-Lead",
    OR(AND(G1234="GRR", M1234=""), AND(G1234="", M1234="GRR")), "Non-Lead",
    AND(G1234&lt;&gt;"GRR", G1234&lt;&gt;"", M1234="GRR", OR(I1234="Yes", I1234="Unknown", I1234="")), "GRR",
    AND(G1234&lt;&gt;"GRR", G1234&lt;&gt;"", M1234="GRR", I1234="No"), "Non-Lead",
    OR(G1234="Unknown", M1234="Unknown"), "Unknown",
    OR(NOT(OR(G1234="Lead", G1234="Lead Lined Galvanized", G1234="GRR", G1234="Unknown")),
       NOT(OR(M1234="Lead", M1234="Lead Lined Galvanized", M1234="GRR", M1234="Unknown"))), "Non-Lead",
    TRUE, ""
)</f>
        <v/>
      </c>
      <c r="Z1234" s="1" t="b">
        <v>0</v>
      </c>
      <c r="AG1234" s="32" t="str" cm="1">
        <f t="array" ref="AG1234">_xlfn.IFS(AH1234="","",AH1234="Yes",IF(ISNUMBER(U1234),IF(U1234&lt;1988,"Yes","No"),"No"),TRUE,"")</f>
        <v/>
      </c>
      <c r="AH1234" s="32" t="str">
        <f t="shared" si="55"/>
        <v/>
      </c>
      <c r="AI1234" s="32" t="str" cm="1">
        <f t="array" ref="AI1234">_xlfn.IFS(AJ1234="","",AJ1234="Yes",IF(ISNUMBER(U1234),IF(U1234&lt;1988,"Yes","No"),"No"),TRUE,"No")</f>
        <v>No</v>
      </c>
      <c r="AJ1234" s="32" t="str" cm="1">
        <f t="array" ref="AJ1234">_xlfn.IFS(AND(S1234="",T1234=""),"",
     OR(S1234="Lead",T1234="Lead"),"No",
     OR(S1234="Non-Lead Copper",T1234="Non-Lead Copper"),"Yes",
     TRUE,"No")</f>
        <v>No</v>
      </c>
      <c r="AK1234" s="32" t="str" cm="1">
        <f t="array" ref="AK1234">_xlfn.IFS(AND(S1234="",T1234=""),"",
     OR(S1234="Lead",T1234="Lead"),"Yes",
     TRUE,"No")</f>
        <v>No</v>
      </c>
    </row>
    <row r="1235" spans="1:37">
      <c r="A1235" s="28">
        <v>1233</v>
      </c>
      <c r="B1235" s="35"/>
      <c r="C1235" s="35"/>
      <c r="D1235" s="3"/>
      <c r="E1235" s="35"/>
      <c r="F1235" s="5" t="s">
        <v>68</v>
      </c>
      <c r="G1235" s="2"/>
      <c r="H1235" s="35"/>
      <c r="I1235" s="35"/>
      <c r="J1235" s="35"/>
      <c r="K1235" s="35"/>
      <c r="L1235" s="2"/>
      <c r="M1235" s="4"/>
      <c r="N1235" s="35"/>
      <c r="O1235" s="35"/>
      <c r="P1235" s="35"/>
      <c r="Q1235" s="35"/>
      <c r="R1235" s="5"/>
      <c r="S1235" s="2" t="s">
        <v>68</v>
      </c>
      <c r="T1235" s="2" t="s">
        <v>68</v>
      </c>
      <c r="U1235" s="36"/>
      <c r="V1235" s="30" t="str" cm="1">
        <f t="array" ref="V1235">_xlfn.IFS(
    D1235="","",
    AND(D1235="Single Family Residence",OR(X1235="Lead",S1235="Lead",T1235="Lead"),OR(Q1235="No",Q1235="Unknown",Q1235="")),"Tier 1",
    AND(D1235="Single Family Residence",OR(X1235="GRR",S1235="Galvanized",T1235="Galvanized",F1235="Lead"),OR(Q1235="No",Q1235="Unknown",Q1235="")),"Tier 3",
    AND(D1235="Single Family Residence",AI1235="Yes",OR(Q1235="No",Q1235="Unknown",Q1235="")),"Tier 4",
    AND(D1235&lt;&gt;"Single Family Residence",OR(X1235="Lead",AK1235="Yes"),OR(Q1235="No",Q1235="Unknown",Q1235="")),"Tier 2",
    OR(Q1235="No",Q1235="Unknown",Q1235=""),"Tier 5",
    Q1235="Yes","No Tier",
    TRUE,"")</f>
        <v/>
      </c>
      <c r="W1235" s="32" t="str">
        <f t="shared" si="54"/>
        <v>Unknown</v>
      </c>
      <c r="X1235" s="32" t="str" cm="1">
        <f t="array" ref="X1235">_xlfn.IFS(
    AND(G1235="",M1235=""), "",
    OR(G1235="Lead", G1235="Lead Lined Galvanized", M1235="Lead", M1235="Lead Lined Galvanized"), "Lead",
    AND(G1235="GRR", M1235="GRR"), "Non-Lead",
    OR(AND(G1235="GRR", M1235=""), AND(G1235="", M1235="GRR")), "Non-Lead",
    AND(G1235&lt;&gt;"GRR", G1235&lt;&gt;"", M1235="GRR", OR(I1235="Yes", I1235="Unknown", I1235="")), "GRR",
    AND(G1235&lt;&gt;"GRR", G1235&lt;&gt;"", M1235="GRR", I1235="No"), "Non-Lead",
    OR(G1235="Unknown", M1235="Unknown"), "Unknown",
    OR(NOT(OR(G1235="Lead", G1235="Lead Lined Galvanized", G1235="GRR", G1235="Unknown")),
       NOT(OR(M1235="Lead", M1235="Lead Lined Galvanized", M1235="GRR", M1235="Unknown"))), "Non-Lead",
    TRUE, ""
)</f>
        <v/>
      </c>
      <c r="Z1235" s="1" t="b">
        <v>0</v>
      </c>
      <c r="AG1235" s="32" t="str" cm="1">
        <f t="array" ref="AG1235">_xlfn.IFS(AH1235="","",AH1235="Yes",IF(ISNUMBER(U1235),IF(U1235&lt;1988,"Yes","No"),"No"),TRUE,"")</f>
        <v/>
      </c>
      <c r="AH1235" s="32" t="str">
        <f t="shared" si="55"/>
        <v/>
      </c>
      <c r="AI1235" s="32" t="str" cm="1">
        <f t="array" ref="AI1235">_xlfn.IFS(AJ1235="","",AJ1235="Yes",IF(ISNUMBER(U1235),IF(U1235&lt;1988,"Yes","No"),"No"),TRUE,"No")</f>
        <v>No</v>
      </c>
      <c r="AJ1235" s="32" t="str" cm="1">
        <f t="array" ref="AJ1235">_xlfn.IFS(AND(S1235="",T1235=""),"",
     OR(S1235="Lead",T1235="Lead"),"No",
     OR(S1235="Non-Lead Copper",T1235="Non-Lead Copper"),"Yes",
     TRUE,"No")</f>
        <v>No</v>
      </c>
      <c r="AK1235" s="32" t="str" cm="1">
        <f t="array" ref="AK1235">_xlfn.IFS(AND(S1235="",T1235=""),"",
     OR(S1235="Lead",T1235="Lead"),"Yes",
     TRUE,"No")</f>
        <v>No</v>
      </c>
    </row>
    <row r="1236" spans="1:37">
      <c r="A1236" s="28">
        <v>1234</v>
      </c>
      <c r="B1236" s="35"/>
      <c r="C1236" s="35"/>
      <c r="D1236" s="3"/>
      <c r="E1236" s="35"/>
      <c r="F1236" s="5" t="s">
        <v>68</v>
      </c>
      <c r="G1236" s="2"/>
      <c r="H1236" s="35"/>
      <c r="I1236" s="35"/>
      <c r="J1236" s="35"/>
      <c r="K1236" s="35"/>
      <c r="L1236" s="2"/>
      <c r="M1236" s="4"/>
      <c r="N1236" s="35"/>
      <c r="O1236" s="35"/>
      <c r="P1236" s="35"/>
      <c r="Q1236" s="35"/>
      <c r="R1236" s="5"/>
      <c r="S1236" s="2" t="s">
        <v>68</v>
      </c>
      <c r="T1236" s="2" t="s">
        <v>68</v>
      </c>
      <c r="U1236" s="36"/>
      <c r="V1236" s="30" t="str" cm="1">
        <f t="array" ref="V1236">_xlfn.IFS(
    D1236="","",
    AND(D1236="Single Family Residence",OR(X1236="Lead",S1236="Lead",T1236="Lead"),OR(Q1236="No",Q1236="Unknown",Q1236="")),"Tier 1",
    AND(D1236="Single Family Residence",OR(X1236="GRR",S1236="Galvanized",T1236="Galvanized",F1236="Lead"),OR(Q1236="No",Q1236="Unknown",Q1236="")),"Tier 3",
    AND(D1236="Single Family Residence",AI1236="Yes",OR(Q1236="No",Q1236="Unknown",Q1236="")),"Tier 4",
    AND(D1236&lt;&gt;"Single Family Residence",OR(X1236="Lead",AK1236="Yes"),OR(Q1236="No",Q1236="Unknown",Q1236="")),"Tier 2",
    OR(Q1236="No",Q1236="Unknown",Q1236=""),"Tier 5",
    Q1236="Yes","No Tier",
    TRUE,"")</f>
        <v/>
      </c>
      <c r="W1236" s="32" t="str">
        <f t="shared" si="54"/>
        <v>Unknown</v>
      </c>
      <c r="X1236" s="32" t="str" cm="1">
        <f t="array" ref="X1236">_xlfn.IFS(
    AND(G1236="",M1236=""), "",
    OR(G1236="Lead", G1236="Lead Lined Galvanized", M1236="Lead", M1236="Lead Lined Galvanized"), "Lead",
    AND(G1236="GRR", M1236="GRR"), "Non-Lead",
    OR(AND(G1236="GRR", M1236=""), AND(G1236="", M1236="GRR")), "Non-Lead",
    AND(G1236&lt;&gt;"GRR", G1236&lt;&gt;"", M1236="GRR", OR(I1236="Yes", I1236="Unknown", I1236="")), "GRR",
    AND(G1236&lt;&gt;"GRR", G1236&lt;&gt;"", M1236="GRR", I1236="No"), "Non-Lead",
    OR(G1236="Unknown", M1236="Unknown"), "Unknown",
    OR(NOT(OR(G1236="Lead", G1236="Lead Lined Galvanized", G1236="GRR", G1236="Unknown")),
       NOT(OR(M1236="Lead", M1236="Lead Lined Galvanized", M1236="GRR", M1236="Unknown"))), "Non-Lead",
    TRUE, ""
)</f>
        <v/>
      </c>
      <c r="Z1236" s="1" t="b">
        <v>0</v>
      </c>
      <c r="AG1236" s="32" t="str" cm="1">
        <f t="array" ref="AG1236">_xlfn.IFS(AH1236="","",AH1236="Yes",IF(ISNUMBER(U1236),IF(U1236&lt;1988,"Yes","No"),"No"),TRUE,"")</f>
        <v/>
      </c>
      <c r="AH1236" s="32" t="str">
        <f t="shared" si="55"/>
        <v/>
      </c>
      <c r="AI1236" s="32" t="str" cm="1">
        <f t="array" ref="AI1236">_xlfn.IFS(AJ1236="","",AJ1236="Yes",IF(ISNUMBER(U1236),IF(U1236&lt;1988,"Yes","No"),"No"),TRUE,"No")</f>
        <v>No</v>
      </c>
      <c r="AJ1236" s="32" t="str" cm="1">
        <f t="array" ref="AJ1236">_xlfn.IFS(AND(S1236="",T1236=""),"",
     OR(S1236="Lead",T1236="Lead"),"No",
     OR(S1236="Non-Lead Copper",T1236="Non-Lead Copper"),"Yes",
     TRUE,"No")</f>
        <v>No</v>
      </c>
      <c r="AK1236" s="32" t="str" cm="1">
        <f t="array" ref="AK1236">_xlfn.IFS(AND(S1236="",T1236=""),"",
     OR(S1236="Lead",T1236="Lead"),"Yes",
     TRUE,"No")</f>
        <v>No</v>
      </c>
    </row>
    <row r="1237" spans="1:37">
      <c r="A1237" s="28">
        <v>1235</v>
      </c>
      <c r="B1237" s="35"/>
      <c r="C1237" s="35"/>
      <c r="D1237" s="3"/>
      <c r="E1237" s="35"/>
      <c r="F1237" s="5" t="s">
        <v>68</v>
      </c>
      <c r="G1237" s="2"/>
      <c r="H1237" s="35"/>
      <c r="I1237" s="35"/>
      <c r="J1237" s="35"/>
      <c r="K1237" s="35"/>
      <c r="L1237" s="2"/>
      <c r="M1237" s="4"/>
      <c r="N1237" s="35"/>
      <c r="O1237" s="35"/>
      <c r="P1237" s="35"/>
      <c r="Q1237" s="35"/>
      <c r="R1237" s="5"/>
      <c r="S1237" s="2" t="s">
        <v>68</v>
      </c>
      <c r="T1237" s="2" t="s">
        <v>68</v>
      </c>
      <c r="U1237" s="36"/>
      <c r="V1237" s="30" t="str" cm="1">
        <f t="array" ref="V1237">_xlfn.IFS(
    D1237="","",
    AND(D1237="Single Family Residence",OR(X1237="Lead",S1237="Lead",T1237="Lead"),OR(Q1237="No",Q1237="Unknown",Q1237="")),"Tier 1",
    AND(D1237="Single Family Residence",OR(X1237="GRR",S1237="Galvanized",T1237="Galvanized",F1237="Lead"),OR(Q1237="No",Q1237="Unknown",Q1237="")),"Tier 3",
    AND(D1237="Single Family Residence",AI1237="Yes",OR(Q1237="No",Q1237="Unknown",Q1237="")),"Tier 4",
    AND(D1237&lt;&gt;"Single Family Residence",OR(X1237="Lead",AK1237="Yes"),OR(Q1237="No",Q1237="Unknown",Q1237="")),"Tier 2",
    OR(Q1237="No",Q1237="Unknown",Q1237=""),"Tier 5",
    Q1237="Yes","No Tier",
    TRUE,"")</f>
        <v/>
      </c>
      <c r="W1237" s="32" t="str">
        <f t="shared" si="54"/>
        <v>Unknown</v>
      </c>
      <c r="X1237" s="32" t="str" cm="1">
        <f t="array" ref="X1237">_xlfn.IFS(
    AND(G1237="",M1237=""), "",
    OR(G1237="Lead", G1237="Lead Lined Galvanized", M1237="Lead", M1237="Lead Lined Galvanized"), "Lead",
    AND(G1237="GRR", M1237="GRR"), "Non-Lead",
    OR(AND(G1237="GRR", M1237=""), AND(G1237="", M1237="GRR")), "Non-Lead",
    AND(G1237&lt;&gt;"GRR", G1237&lt;&gt;"", M1237="GRR", OR(I1237="Yes", I1237="Unknown", I1237="")), "GRR",
    AND(G1237&lt;&gt;"GRR", G1237&lt;&gt;"", M1237="GRR", I1237="No"), "Non-Lead",
    OR(G1237="Unknown", M1237="Unknown"), "Unknown",
    OR(NOT(OR(G1237="Lead", G1237="Lead Lined Galvanized", G1237="GRR", G1237="Unknown")),
       NOT(OR(M1237="Lead", M1237="Lead Lined Galvanized", M1237="GRR", M1237="Unknown"))), "Non-Lead",
    TRUE, ""
)</f>
        <v/>
      </c>
      <c r="Z1237" s="1" t="b">
        <v>0</v>
      </c>
      <c r="AG1237" s="32" t="str" cm="1">
        <f t="array" ref="AG1237">_xlfn.IFS(AH1237="","",AH1237="Yes",IF(ISNUMBER(U1237),IF(U1237&lt;1988,"Yes","No"),"No"),TRUE,"")</f>
        <v/>
      </c>
      <c r="AH1237" s="32" t="str">
        <f t="shared" si="55"/>
        <v/>
      </c>
      <c r="AI1237" s="32" t="str" cm="1">
        <f t="array" ref="AI1237">_xlfn.IFS(AJ1237="","",AJ1237="Yes",IF(ISNUMBER(U1237),IF(U1237&lt;1988,"Yes","No"),"No"),TRUE,"No")</f>
        <v>No</v>
      </c>
      <c r="AJ1237" s="32" t="str" cm="1">
        <f t="array" ref="AJ1237">_xlfn.IFS(AND(S1237="",T1237=""),"",
     OR(S1237="Lead",T1237="Lead"),"No",
     OR(S1237="Non-Lead Copper",T1237="Non-Lead Copper"),"Yes",
     TRUE,"No")</f>
        <v>No</v>
      </c>
      <c r="AK1237" s="32" t="str" cm="1">
        <f t="array" ref="AK1237">_xlfn.IFS(AND(S1237="",T1237=""),"",
     OR(S1237="Lead",T1237="Lead"),"Yes",
     TRUE,"No")</f>
        <v>No</v>
      </c>
    </row>
    <row r="1238" spans="1:37">
      <c r="A1238" s="28">
        <v>1236</v>
      </c>
      <c r="B1238" s="35"/>
      <c r="C1238" s="35"/>
      <c r="D1238" s="3"/>
      <c r="E1238" s="35"/>
      <c r="F1238" s="5" t="s">
        <v>68</v>
      </c>
      <c r="G1238" s="2"/>
      <c r="H1238" s="35"/>
      <c r="I1238" s="35"/>
      <c r="J1238" s="35"/>
      <c r="K1238" s="35"/>
      <c r="L1238" s="2"/>
      <c r="M1238" s="4"/>
      <c r="N1238" s="35"/>
      <c r="O1238" s="35"/>
      <c r="P1238" s="35"/>
      <c r="Q1238" s="35"/>
      <c r="R1238" s="5"/>
      <c r="S1238" s="2" t="s">
        <v>68</v>
      </c>
      <c r="T1238" s="2" t="s">
        <v>68</v>
      </c>
      <c r="U1238" s="36"/>
      <c r="V1238" s="30" t="str" cm="1">
        <f t="array" ref="V1238">_xlfn.IFS(
    D1238="","",
    AND(D1238="Single Family Residence",OR(X1238="Lead",S1238="Lead",T1238="Lead"),OR(Q1238="No",Q1238="Unknown",Q1238="")),"Tier 1",
    AND(D1238="Single Family Residence",OR(X1238="GRR",S1238="Galvanized",T1238="Galvanized",F1238="Lead"),OR(Q1238="No",Q1238="Unknown",Q1238="")),"Tier 3",
    AND(D1238="Single Family Residence",AI1238="Yes",OR(Q1238="No",Q1238="Unknown",Q1238="")),"Tier 4",
    AND(D1238&lt;&gt;"Single Family Residence",OR(X1238="Lead",AK1238="Yes"),OR(Q1238="No",Q1238="Unknown",Q1238="")),"Tier 2",
    OR(Q1238="No",Q1238="Unknown",Q1238=""),"Tier 5",
    Q1238="Yes","No Tier",
    TRUE,"")</f>
        <v/>
      </c>
      <c r="W1238" s="32" t="str">
        <f t="shared" si="54"/>
        <v>Unknown</v>
      </c>
      <c r="X1238" s="32" t="str" cm="1">
        <f t="array" ref="X1238">_xlfn.IFS(
    AND(G1238="",M1238=""), "",
    OR(G1238="Lead", G1238="Lead Lined Galvanized", M1238="Lead", M1238="Lead Lined Galvanized"), "Lead",
    AND(G1238="GRR", M1238="GRR"), "Non-Lead",
    OR(AND(G1238="GRR", M1238=""), AND(G1238="", M1238="GRR")), "Non-Lead",
    AND(G1238&lt;&gt;"GRR", G1238&lt;&gt;"", M1238="GRR", OR(I1238="Yes", I1238="Unknown", I1238="")), "GRR",
    AND(G1238&lt;&gt;"GRR", G1238&lt;&gt;"", M1238="GRR", I1238="No"), "Non-Lead",
    OR(G1238="Unknown", M1238="Unknown"), "Unknown",
    OR(NOT(OR(G1238="Lead", G1238="Lead Lined Galvanized", G1238="GRR", G1238="Unknown")),
       NOT(OR(M1238="Lead", M1238="Lead Lined Galvanized", M1238="GRR", M1238="Unknown"))), "Non-Lead",
    TRUE, ""
)</f>
        <v/>
      </c>
      <c r="Z1238" s="1" t="b">
        <v>0</v>
      </c>
      <c r="AG1238" s="32" t="str" cm="1">
        <f t="array" ref="AG1238">_xlfn.IFS(AH1238="","",AH1238="Yes",IF(ISNUMBER(U1238),IF(U1238&lt;1988,"Yes","No"),"No"),TRUE,"")</f>
        <v/>
      </c>
      <c r="AH1238" s="32" t="str">
        <f t="shared" si="55"/>
        <v/>
      </c>
      <c r="AI1238" s="32" t="str" cm="1">
        <f t="array" ref="AI1238">_xlfn.IFS(AJ1238="","",AJ1238="Yes",IF(ISNUMBER(U1238),IF(U1238&lt;1988,"Yes","No"),"No"),TRUE,"No")</f>
        <v>No</v>
      </c>
      <c r="AJ1238" s="32" t="str" cm="1">
        <f t="array" ref="AJ1238">_xlfn.IFS(AND(S1238="",T1238=""),"",
     OR(S1238="Lead",T1238="Lead"),"No",
     OR(S1238="Non-Lead Copper",T1238="Non-Lead Copper"),"Yes",
     TRUE,"No")</f>
        <v>No</v>
      </c>
      <c r="AK1238" s="32" t="str" cm="1">
        <f t="array" ref="AK1238">_xlfn.IFS(AND(S1238="",T1238=""),"",
     OR(S1238="Lead",T1238="Lead"),"Yes",
     TRUE,"No")</f>
        <v>No</v>
      </c>
    </row>
    <row r="1239" spans="1:37">
      <c r="A1239" s="28">
        <v>1237</v>
      </c>
      <c r="B1239" s="35"/>
      <c r="C1239" s="35"/>
      <c r="D1239" s="3"/>
      <c r="E1239" s="35"/>
      <c r="F1239" s="5" t="s">
        <v>68</v>
      </c>
      <c r="G1239" s="2"/>
      <c r="H1239" s="35"/>
      <c r="I1239" s="35"/>
      <c r="J1239" s="35"/>
      <c r="K1239" s="35"/>
      <c r="L1239" s="2"/>
      <c r="M1239" s="4"/>
      <c r="N1239" s="35"/>
      <c r="O1239" s="35"/>
      <c r="P1239" s="35"/>
      <c r="Q1239" s="35"/>
      <c r="R1239" s="5"/>
      <c r="S1239" s="2" t="s">
        <v>68</v>
      </c>
      <c r="T1239" s="2" t="s">
        <v>68</v>
      </c>
      <c r="U1239" s="36"/>
      <c r="V1239" s="30" t="str" cm="1">
        <f t="array" ref="V1239">_xlfn.IFS(
    D1239="","",
    AND(D1239="Single Family Residence",OR(X1239="Lead",S1239="Lead",T1239="Lead"),OR(Q1239="No",Q1239="Unknown",Q1239="")),"Tier 1",
    AND(D1239="Single Family Residence",OR(X1239="GRR",S1239="Galvanized",T1239="Galvanized",F1239="Lead"),OR(Q1239="No",Q1239="Unknown",Q1239="")),"Tier 3",
    AND(D1239="Single Family Residence",AI1239="Yes",OR(Q1239="No",Q1239="Unknown",Q1239="")),"Tier 4",
    AND(D1239&lt;&gt;"Single Family Residence",OR(X1239="Lead",AK1239="Yes"),OR(Q1239="No",Q1239="Unknown",Q1239="")),"Tier 2",
    OR(Q1239="No",Q1239="Unknown",Q1239=""),"Tier 5",
    Q1239="Yes","No Tier",
    TRUE,"")</f>
        <v/>
      </c>
      <c r="W1239" s="32" t="str">
        <f t="shared" si="54"/>
        <v>Unknown</v>
      </c>
      <c r="X1239" s="32" t="str" cm="1">
        <f t="array" ref="X1239">_xlfn.IFS(
    AND(G1239="",M1239=""), "",
    OR(G1239="Lead", G1239="Lead Lined Galvanized", M1239="Lead", M1239="Lead Lined Galvanized"), "Lead",
    AND(G1239="GRR", M1239="GRR"), "Non-Lead",
    OR(AND(G1239="GRR", M1239=""), AND(G1239="", M1239="GRR")), "Non-Lead",
    AND(G1239&lt;&gt;"GRR", G1239&lt;&gt;"", M1239="GRR", OR(I1239="Yes", I1239="Unknown", I1239="")), "GRR",
    AND(G1239&lt;&gt;"GRR", G1239&lt;&gt;"", M1239="GRR", I1239="No"), "Non-Lead",
    OR(G1239="Unknown", M1239="Unknown"), "Unknown",
    OR(NOT(OR(G1239="Lead", G1239="Lead Lined Galvanized", G1239="GRR", G1239="Unknown")),
       NOT(OR(M1239="Lead", M1239="Lead Lined Galvanized", M1239="GRR", M1239="Unknown"))), "Non-Lead",
    TRUE, ""
)</f>
        <v/>
      </c>
      <c r="Z1239" s="1" t="b">
        <v>0</v>
      </c>
      <c r="AG1239" s="32" t="str" cm="1">
        <f t="array" ref="AG1239">_xlfn.IFS(AH1239="","",AH1239="Yes",IF(ISNUMBER(U1239),IF(U1239&lt;1988,"Yes","No"),"No"),TRUE,"")</f>
        <v/>
      </c>
      <c r="AH1239" s="32" t="str">
        <f t="shared" si="55"/>
        <v/>
      </c>
      <c r="AI1239" s="32" t="str" cm="1">
        <f t="array" ref="AI1239">_xlfn.IFS(AJ1239="","",AJ1239="Yes",IF(ISNUMBER(U1239),IF(U1239&lt;1988,"Yes","No"),"No"),TRUE,"No")</f>
        <v>No</v>
      </c>
      <c r="AJ1239" s="32" t="str" cm="1">
        <f t="array" ref="AJ1239">_xlfn.IFS(AND(S1239="",T1239=""),"",
     OR(S1239="Lead",T1239="Lead"),"No",
     OR(S1239="Non-Lead Copper",T1239="Non-Lead Copper"),"Yes",
     TRUE,"No")</f>
        <v>No</v>
      </c>
      <c r="AK1239" s="32" t="str" cm="1">
        <f t="array" ref="AK1239">_xlfn.IFS(AND(S1239="",T1239=""),"",
     OR(S1239="Lead",T1239="Lead"),"Yes",
     TRUE,"No")</f>
        <v>No</v>
      </c>
    </row>
    <row r="1240" spans="1:37">
      <c r="A1240" s="28">
        <v>1238</v>
      </c>
      <c r="B1240" s="35"/>
      <c r="C1240" s="35"/>
      <c r="D1240" s="3"/>
      <c r="E1240" s="35"/>
      <c r="F1240" s="5" t="s">
        <v>68</v>
      </c>
      <c r="G1240" s="2"/>
      <c r="H1240" s="35"/>
      <c r="I1240" s="35"/>
      <c r="J1240" s="35"/>
      <c r="K1240" s="35"/>
      <c r="L1240" s="2"/>
      <c r="M1240" s="4"/>
      <c r="N1240" s="35"/>
      <c r="O1240" s="35"/>
      <c r="P1240" s="35"/>
      <c r="Q1240" s="35"/>
      <c r="R1240" s="5"/>
      <c r="S1240" s="2" t="s">
        <v>68</v>
      </c>
      <c r="T1240" s="2" t="s">
        <v>68</v>
      </c>
      <c r="U1240" s="36"/>
      <c r="V1240" s="30" t="str" cm="1">
        <f t="array" ref="V1240">_xlfn.IFS(
    D1240="","",
    AND(D1240="Single Family Residence",OR(X1240="Lead",S1240="Lead",T1240="Lead"),OR(Q1240="No",Q1240="Unknown",Q1240="")),"Tier 1",
    AND(D1240="Single Family Residence",OR(X1240="GRR",S1240="Galvanized",T1240="Galvanized",F1240="Lead"),OR(Q1240="No",Q1240="Unknown",Q1240="")),"Tier 3",
    AND(D1240="Single Family Residence",AI1240="Yes",OR(Q1240="No",Q1240="Unknown",Q1240="")),"Tier 4",
    AND(D1240&lt;&gt;"Single Family Residence",OR(X1240="Lead",AK1240="Yes"),OR(Q1240="No",Q1240="Unknown",Q1240="")),"Tier 2",
    OR(Q1240="No",Q1240="Unknown",Q1240=""),"Tier 5",
    Q1240="Yes","No Tier",
    TRUE,"")</f>
        <v/>
      </c>
      <c r="W1240" s="32" t="str">
        <f t="shared" si="54"/>
        <v>Unknown</v>
      </c>
      <c r="X1240" s="32" t="str" cm="1">
        <f t="array" ref="X1240">_xlfn.IFS(
    AND(G1240="",M1240=""), "",
    OR(G1240="Lead", G1240="Lead Lined Galvanized", M1240="Lead", M1240="Lead Lined Galvanized"), "Lead",
    AND(G1240="GRR", M1240="GRR"), "Non-Lead",
    OR(AND(G1240="GRR", M1240=""), AND(G1240="", M1240="GRR")), "Non-Lead",
    AND(G1240&lt;&gt;"GRR", G1240&lt;&gt;"", M1240="GRR", OR(I1240="Yes", I1240="Unknown", I1240="")), "GRR",
    AND(G1240&lt;&gt;"GRR", G1240&lt;&gt;"", M1240="GRR", I1240="No"), "Non-Lead",
    OR(G1240="Unknown", M1240="Unknown"), "Unknown",
    OR(NOT(OR(G1240="Lead", G1240="Lead Lined Galvanized", G1240="GRR", G1240="Unknown")),
       NOT(OR(M1240="Lead", M1240="Lead Lined Galvanized", M1240="GRR", M1240="Unknown"))), "Non-Lead",
    TRUE, ""
)</f>
        <v/>
      </c>
      <c r="Z1240" s="1" t="b">
        <v>0</v>
      </c>
      <c r="AG1240" s="32" t="str" cm="1">
        <f t="array" ref="AG1240">_xlfn.IFS(AH1240="","",AH1240="Yes",IF(ISNUMBER(U1240),IF(U1240&lt;1988,"Yes","No"),"No"),TRUE,"")</f>
        <v/>
      </c>
      <c r="AH1240" s="32" t="str">
        <f t="shared" si="55"/>
        <v/>
      </c>
      <c r="AI1240" s="32" t="str" cm="1">
        <f t="array" ref="AI1240">_xlfn.IFS(AJ1240="","",AJ1240="Yes",IF(ISNUMBER(U1240),IF(U1240&lt;1988,"Yes","No"),"No"),TRUE,"No")</f>
        <v>No</v>
      </c>
      <c r="AJ1240" s="32" t="str" cm="1">
        <f t="array" ref="AJ1240">_xlfn.IFS(AND(S1240="",T1240=""),"",
     OR(S1240="Lead",T1240="Lead"),"No",
     OR(S1240="Non-Lead Copper",T1240="Non-Lead Copper"),"Yes",
     TRUE,"No")</f>
        <v>No</v>
      </c>
      <c r="AK1240" s="32" t="str" cm="1">
        <f t="array" ref="AK1240">_xlfn.IFS(AND(S1240="",T1240=""),"",
     OR(S1240="Lead",T1240="Lead"),"Yes",
     TRUE,"No")</f>
        <v>No</v>
      </c>
    </row>
    <row r="1241" spans="1:37">
      <c r="A1241" s="28">
        <v>1239</v>
      </c>
      <c r="B1241" s="35"/>
      <c r="C1241" s="35"/>
      <c r="D1241" s="3"/>
      <c r="E1241" s="35"/>
      <c r="F1241" s="5" t="s">
        <v>68</v>
      </c>
      <c r="G1241" s="2"/>
      <c r="H1241" s="35"/>
      <c r="I1241" s="35"/>
      <c r="J1241" s="35"/>
      <c r="K1241" s="35"/>
      <c r="L1241" s="2"/>
      <c r="M1241" s="4"/>
      <c r="N1241" s="35"/>
      <c r="O1241" s="35"/>
      <c r="P1241" s="35"/>
      <c r="Q1241" s="35"/>
      <c r="R1241" s="5"/>
      <c r="S1241" s="2" t="s">
        <v>68</v>
      </c>
      <c r="T1241" s="2" t="s">
        <v>68</v>
      </c>
      <c r="U1241" s="36"/>
      <c r="V1241" s="30" t="str" cm="1">
        <f t="array" ref="V1241">_xlfn.IFS(
    D1241="","",
    AND(D1241="Single Family Residence",OR(X1241="Lead",S1241="Lead",T1241="Lead"),OR(Q1241="No",Q1241="Unknown",Q1241="")),"Tier 1",
    AND(D1241="Single Family Residence",OR(X1241="GRR",S1241="Galvanized",T1241="Galvanized",F1241="Lead"),OR(Q1241="No",Q1241="Unknown",Q1241="")),"Tier 3",
    AND(D1241="Single Family Residence",AI1241="Yes",OR(Q1241="No",Q1241="Unknown",Q1241="")),"Tier 4",
    AND(D1241&lt;&gt;"Single Family Residence",OR(X1241="Lead",AK1241="Yes"),OR(Q1241="No",Q1241="Unknown",Q1241="")),"Tier 2",
    OR(Q1241="No",Q1241="Unknown",Q1241=""),"Tier 5",
    Q1241="Yes","No Tier",
    TRUE,"")</f>
        <v/>
      </c>
      <c r="W1241" s="32" t="str">
        <f t="shared" si="54"/>
        <v>Unknown</v>
      </c>
      <c r="X1241" s="32" t="str" cm="1">
        <f t="array" ref="X1241">_xlfn.IFS(
    AND(G1241="",M1241=""), "",
    OR(G1241="Lead", G1241="Lead Lined Galvanized", M1241="Lead", M1241="Lead Lined Galvanized"), "Lead",
    AND(G1241="GRR", M1241="GRR"), "Non-Lead",
    OR(AND(G1241="GRR", M1241=""), AND(G1241="", M1241="GRR")), "Non-Lead",
    AND(G1241&lt;&gt;"GRR", G1241&lt;&gt;"", M1241="GRR", OR(I1241="Yes", I1241="Unknown", I1241="")), "GRR",
    AND(G1241&lt;&gt;"GRR", G1241&lt;&gt;"", M1241="GRR", I1241="No"), "Non-Lead",
    OR(G1241="Unknown", M1241="Unknown"), "Unknown",
    OR(NOT(OR(G1241="Lead", G1241="Lead Lined Galvanized", G1241="GRR", G1241="Unknown")),
       NOT(OR(M1241="Lead", M1241="Lead Lined Galvanized", M1241="GRR", M1241="Unknown"))), "Non-Lead",
    TRUE, ""
)</f>
        <v/>
      </c>
      <c r="Z1241" s="1" t="b">
        <v>0</v>
      </c>
      <c r="AG1241" s="32" t="str" cm="1">
        <f t="array" ref="AG1241">_xlfn.IFS(AH1241="","",AH1241="Yes",IF(ISNUMBER(U1241),IF(U1241&lt;1988,"Yes","No"),"No"),TRUE,"")</f>
        <v/>
      </c>
      <c r="AH1241" s="32" t="str">
        <f t="shared" si="55"/>
        <v/>
      </c>
      <c r="AI1241" s="32" t="str" cm="1">
        <f t="array" ref="AI1241">_xlfn.IFS(AJ1241="","",AJ1241="Yes",IF(ISNUMBER(U1241),IF(U1241&lt;1988,"Yes","No"),"No"),TRUE,"No")</f>
        <v>No</v>
      </c>
      <c r="AJ1241" s="32" t="str" cm="1">
        <f t="array" ref="AJ1241">_xlfn.IFS(AND(S1241="",T1241=""),"",
     OR(S1241="Lead",T1241="Lead"),"No",
     OR(S1241="Non-Lead Copper",T1241="Non-Lead Copper"),"Yes",
     TRUE,"No")</f>
        <v>No</v>
      </c>
      <c r="AK1241" s="32" t="str" cm="1">
        <f t="array" ref="AK1241">_xlfn.IFS(AND(S1241="",T1241=""),"",
     OR(S1241="Lead",T1241="Lead"),"Yes",
     TRUE,"No")</f>
        <v>No</v>
      </c>
    </row>
    <row r="1242" spans="1:37">
      <c r="A1242" s="28">
        <v>1240</v>
      </c>
      <c r="B1242" s="35"/>
      <c r="C1242" s="35"/>
      <c r="D1242" s="3"/>
      <c r="E1242" s="35"/>
      <c r="F1242" s="5" t="s">
        <v>68</v>
      </c>
      <c r="G1242" s="2"/>
      <c r="H1242" s="35"/>
      <c r="I1242" s="35"/>
      <c r="J1242" s="35"/>
      <c r="K1242" s="35"/>
      <c r="L1242" s="2"/>
      <c r="M1242" s="4"/>
      <c r="N1242" s="35"/>
      <c r="O1242" s="35"/>
      <c r="P1242" s="35"/>
      <c r="Q1242" s="35"/>
      <c r="R1242" s="5"/>
      <c r="S1242" s="2" t="s">
        <v>68</v>
      </c>
      <c r="T1242" s="2" t="s">
        <v>68</v>
      </c>
      <c r="U1242" s="36"/>
      <c r="V1242" s="30" t="str" cm="1">
        <f t="array" ref="V1242">_xlfn.IFS(
    D1242="","",
    AND(D1242="Single Family Residence",OR(X1242="Lead",S1242="Lead",T1242="Lead"),OR(Q1242="No",Q1242="Unknown",Q1242="")),"Tier 1",
    AND(D1242="Single Family Residence",OR(X1242="GRR",S1242="Galvanized",T1242="Galvanized",F1242="Lead"),OR(Q1242="No",Q1242="Unknown",Q1242="")),"Tier 3",
    AND(D1242="Single Family Residence",AI1242="Yes",OR(Q1242="No",Q1242="Unknown",Q1242="")),"Tier 4",
    AND(D1242&lt;&gt;"Single Family Residence",OR(X1242="Lead",AK1242="Yes"),OR(Q1242="No",Q1242="Unknown",Q1242="")),"Tier 2",
    OR(Q1242="No",Q1242="Unknown",Q1242=""),"Tier 5",
    Q1242="Yes","No Tier",
    TRUE,"")</f>
        <v/>
      </c>
      <c r="W1242" s="32" t="str">
        <f t="shared" si="54"/>
        <v>Unknown</v>
      </c>
      <c r="X1242" s="32" t="str" cm="1">
        <f t="array" ref="X1242">_xlfn.IFS(
    AND(G1242="",M1242=""), "",
    OR(G1242="Lead", G1242="Lead Lined Galvanized", M1242="Lead", M1242="Lead Lined Galvanized"), "Lead",
    AND(G1242="GRR", M1242="GRR"), "Non-Lead",
    OR(AND(G1242="GRR", M1242=""), AND(G1242="", M1242="GRR")), "Non-Lead",
    AND(G1242&lt;&gt;"GRR", G1242&lt;&gt;"", M1242="GRR", OR(I1242="Yes", I1242="Unknown", I1242="")), "GRR",
    AND(G1242&lt;&gt;"GRR", G1242&lt;&gt;"", M1242="GRR", I1242="No"), "Non-Lead",
    OR(G1242="Unknown", M1242="Unknown"), "Unknown",
    OR(NOT(OR(G1242="Lead", G1242="Lead Lined Galvanized", G1242="GRR", G1242="Unknown")),
       NOT(OR(M1242="Lead", M1242="Lead Lined Galvanized", M1242="GRR", M1242="Unknown"))), "Non-Lead",
    TRUE, ""
)</f>
        <v/>
      </c>
      <c r="Z1242" s="1" t="b">
        <v>0</v>
      </c>
      <c r="AG1242" s="32" t="str" cm="1">
        <f t="array" ref="AG1242">_xlfn.IFS(AH1242="","",AH1242="Yes",IF(ISNUMBER(U1242),IF(U1242&lt;1988,"Yes","No"),"No"),TRUE,"")</f>
        <v/>
      </c>
      <c r="AH1242" s="32" t="str">
        <f t="shared" si="55"/>
        <v/>
      </c>
      <c r="AI1242" s="32" t="str" cm="1">
        <f t="array" ref="AI1242">_xlfn.IFS(AJ1242="","",AJ1242="Yes",IF(ISNUMBER(U1242),IF(U1242&lt;1988,"Yes","No"),"No"),TRUE,"No")</f>
        <v>No</v>
      </c>
      <c r="AJ1242" s="32" t="str" cm="1">
        <f t="array" ref="AJ1242">_xlfn.IFS(AND(S1242="",T1242=""),"",
     OR(S1242="Lead",T1242="Lead"),"No",
     OR(S1242="Non-Lead Copper",T1242="Non-Lead Copper"),"Yes",
     TRUE,"No")</f>
        <v>No</v>
      </c>
      <c r="AK1242" s="32" t="str" cm="1">
        <f t="array" ref="AK1242">_xlfn.IFS(AND(S1242="",T1242=""),"",
     OR(S1242="Lead",T1242="Lead"),"Yes",
     TRUE,"No")</f>
        <v>No</v>
      </c>
    </row>
    <row r="1243" spans="1:37">
      <c r="A1243" s="28">
        <v>1241</v>
      </c>
      <c r="B1243" s="35"/>
      <c r="C1243" s="35"/>
      <c r="D1243" s="3"/>
      <c r="E1243" s="35"/>
      <c r="F1243" s="5" t="s">
        <v>68</v>
      </c>
      <c r="G1243" s="2"/>
      <c r="H1243" s="35"/>
      <c r="I1243" s="35"/>
      <c r="J1243" s="35"/>
      <c r="K1243" s="35"/>
      <c r="L1243" s="2"/>
      <c r="M1243" s="4"/>
      <c r="N1243" s="35"/>
      <c r="O1243" s="35"/>
      <c r="P1243" s="35"/>
      <c r="Q1243" s="35"/>
      <c r="R1243" s="5"/>
      <c r="S1243" s="2" t="s">
        <v>68</v>
      </c>
      <c r="T1243" s="2" t="s">
        <v>68</v>
      </c>
      <c r="U1243" s="36"/>
      <c r="V1243" s="30" t="str" cm="1">
        <f t="array" ref="V1243">_xlfn.IFS(
    D1243="","",
    AND(D1243="Single Family Residence",OR(X1243="Lead",S1243="Lead",T1243="Lead"),OR(Q1243="No",Q1243="Unknown",Q1243="")),"Tier 1",
    AND(D1243="Single Family Residence",OR(X1243="GRR",S1243="Galvanized",T1243="Galvanized",F1243="Lead"),OR(Q1243="No",Q1243="Unknown",Q1243="")),"Tier 3",
    AND(D1243="Single Family Residence",AI1243="Yes",OR(Q1243="No",Q1243="Unknown",Q1243="")),"Tier 4",
    AND(D1243&lt;&gt;"Single Family Residence",OR(X1243="Lead",AK1243="Yes"),OR(Q1243="No",Q1243="Unknown",Q1243="")),"Tier 2",
    OR(Q1243="No",Q1243="Unknown",Q1243=""),"Tier 5",
    Q1243="Yes","No Tier",
    TRUE,"")</f>
        <v/>
      </c>
      <c r="W1243" s="32" t="str">
        <f t="shared" si="54"/>
        <v>Unknown</v>
      </c>
      <c r="X1243" s="32" t="str" cm="1">
        <f t="array" ref="X1243">_xlfn.IFS(
    AND(G1243="",M1243=""), "",
    OR(G1243="Lead", G1243="Lead Lined Galvanized", M1243="Lead", M1243="Lead Lined Galvanized"), "Lead",
    AND(G1243="GRR", M1243="GRR"), "Non-Lead",
    OR(AND(G1243="GRR", M1243=""), AND(G1243="", M1243="GRR")), "Non-Lead",
    AND(G1243&lt;&gt;"GRR", G1243&lt;&gt;"", M1243="GRR", OR(I1243="Yes", I1243="Unknown", I1243="")), "GRR",
    AND(G1243&lt;&gt;"GRR", G1243&lt;&gt;"", M1243="GRR", I1243="No"), "Non-Lead",
    OR(G1243="Unknown", M1243="Unknown"), "Unknown",
    OR(NOT(OR(G1243="Lead", G1243="Lead Lined Galvanized", G1243="GRR", G1243="Unknown")),
       NOT(OR(M1243="Lead", M1243="Lead Lined Galvanized", M1243="GRR", M1243="Unknown"))), "Non-Lead",
    TRUE, ""
)</f>
        <v/>
      </c>
      <c r="Z1243" s="1" t="b">
        <v>0</v>
      </c>
      <c r="AG1243" s="32" t="str" cm="1">
        <f t="array" ref="AG1243">_xlfn.IFS(AH1243="","",AH1243="Yes",IF(ISNUMBER(U1243),IF(U1243&lt;1988,"Yes","No"),"No"),TRUE,"")</f>
        <v/>
      </c>
      <c r="AH1243" s="32" t="str">
        <f t="shared" si="55"/>
        <v/>
      </c>
      <c r="AI1243" s="32" t="str" cm="1">
        <f t="array" ref="AI1243">_xlfn.IFS(AJ1243="","",AJ1243="Yes",IF(ISNUMBER(U1243),IF(U1243&lt;1988,"Yes","No"),"No"),TRUE,"No")</f>
        <v>No</v>
      </c>
      <c r="AJ1243" s="32" t="str" cm="1">
        <f t="array" ref="AJ1243">_xlfn.IFS(AND(S1243="",T1243=""),"",
     OR(S1243="Lead",T1243="Lead"),"No",
     OR(S1243="Non-Lead Copper",T1243="Non-Lead Copper"),"Yes",
     TRUE,"No")</f>
        <v>No</v>
      </c>
      <c r="AK1243" s="32" t="str" cm="1">
        <f t="array" ref="AK1243">_xlfn.IFS(AND(S1243="",T1243=""),"",
     OR(S1243="Lead",T1243="Lead"),"Yes",
     TRUE,"No")</f>
        <v>No</v>
      </c>
    </row>
    <row r="1244" spans="1:37">
      <c r="A1244" s="28">
        <v>1242</v>
      </c>
      <c r="B1244" s="35"/>
      <c r="C1244" s="35"/>
      <c r="D1244" s="3"/>
      <c r="E1244" s="35"/>
      <c r="F1244" s="5" t="s">
        <v>68</v>
      </c>
      <c r="G1244" s="2"/>
      <c r="H1244" s="35"/>
      <c r="I1244" s="35"/>
      <c r="J1244" s="35"/>
      <c r="K1244" s="35"/>
      <c r="L1244" s="2"/>
      <c r="M1244" s="4"/>
      <c r="N1244" s="35"/>
      <c r="O1244" s="35"/>
      <c r="P1244" s="35"/>
      <c r="Q1244" s="35"/>
      <c r="R1244" s="5"/>
      <c r="S1244" s="2" t="s">
        <v>68</v>
      </c>
      <c r="T1244" s="2" t="s">
        <v>68</v>
      </c>
      <c r="U1244" s="36"/>
      <c r="V1244" s="30" t="str" cm="1">
        <f t="array" ref="V1244">_xlfn.IFS(
    D1244="","",
    AND(D1244="Single Family Residence",OR(X1244="Lead",S1244="Lead",T1244="Lead"),OR(Q1244="No",Q1244="Unknown",Q1244="")),"Tier 1",
    AND(D1244="Single Family Residence",OR(X1244="GRR",S1244="Galvanized",T1244="Galvanized",F1244="Lead"),OR(Q1244="No",Q1244="Unknown",Q1244="")),"Tier 3",
    AND(D1244="Single Family Residence",AI1244="Yes",OR(Q1244="No",Q1244="Unknown",Q1244="")),"Tier 4",
    AND(D1244&lt;&gt;"Single Family Residence",OR(X1244="Lead",AK1244="Yes"),OR(Q1244="No",Q1244="Unknown",Q1244="")),"Tier 2",
    OR(Q1244="No",Q1244="Unknown",Q1244=""),"Tier 5",
    Q1244="Yes","No Tier",
    TRUE,"")</f>
        <v/>
      </c>
      <c r="W1244" s="32" t="str">
        <f t="shared" si="54"/>
        <v>Unknown</v>
      </c>
      <c r="X1244" s="32" t="str" cm="1">
        <f t="array" ref="X1244">_xlfn.IFS(
    AND(G1244="",M1244=""), "",
    OR(G1244="Lead", G1244="Lead Lined Galvanized", M1244="Lead", M1244="Lead Lined Galvanized"), "Lead",
    AND(G1244="GRR", M1244="GRR"), "Non-Lead",
    OR(AND(G1244="GRR", M1244=""), AND(G1244="", M1244="GRR")), "Non-Lead",
    AND(G1244&lt;&gt;"GRR", G1244&lt;&gt;"", M1244="GRR", OR(I1244="Yes", I1244="Unknown", I1244="")), "GRR",
    AND(G1244&lt;&gt;"GRR", G1244&lt;&gt;"", M1244="GRR", I1244="No"), "Non-Lead",
    OR(G1244="Unknown", M1244="Unknown"), "Unknown",
    OR(NOT(OR(G1244="Lead", G1244="Lead Lined Galvanized", G1244="GRR", G1244="Unknown")),
       NOT(OR(M1244="Lead", M1244="Lead Lined Galvanized", M1244="GRR", M1244="Unknown"))), "Non-Lead",
    TRUE, ""
)</f>
        <v/>
      </c>
      <c r="Z1244" s="1" t="b">
        <v>0</v>
      </c>
      <c r="AG1244" s="32" t="str" cm="1">
        <f t="array" ref="AG1244">_xlfn.IFS(AH1244="","",AH1244="Yes",IF(ISNUMBER(U1244),IF(U1244&lt;1988,"Yes","No"),"No"),TRUE,"")</f>
        <v/>
      </c>
      <c r="AH1244" s="32" t="str">
        <f t="shared" si="55"/>
        <v/>
      </c>
      <c r="AI1244" s="32" t="str" cm="1">
        <f t="array" ref="AI1244">_xlfn.IFS(AJ1244="","",AJ1244="Yes",IF(ISNUMBER(U1244),IF(U1244&lt;1988,"Yes","No"),"No"),TRUE,"No")</f>
        <v>No</v>
      </c>
      <c r="AJ1244" s="32" t="str" cm="1">
        <f t="array" ref="AJ1244">_xlfn.IFS(AND(S1244="",T1244=""),"",
     OR(S1244="Lead",T1244="Lead"),"No",
     OR(S1244="Non-Lead Copper",T1244="Non-Lead Copper"),"Yes",
     TRUE,"No")</f>
        <v>No</v>
      </c>
      <c r="AK1244" s="32" t="str" cm="1">
        <f t="array" ref="AK1244">_xlfn.IFS(AND(S1244="",T1244=""),"",
     OR(S1244="Lead",T1244="Lead"),"Yes",
     TRUE,"No")</f>
        <v>No</v>
      </c>
    </row>
    <row r="1245" spans="1:37">
      <c r="A1245" s="28">
        <v>1243</v>
      </c>
      <c r="B1245" s="35"/>
      <c r="C1245" s="35"/>
      <c r="D1245" s="3"/>
      <c r="E1245" s="35"/>
      <c r="F1245" s="5" t="s">
        <v>68</v>
      </c>
      <c r="G1245" s="2"/>
      <c r="H1245" s="35"/>
      <c r="I1245" s="35"/>
      <c r="J1245" s="35"/>
      <c r="K1245" s="35"/>
      <c r="L1245" s="2"/>
      <c r="M1245" s="4"/>
      <c r="N1245" s="35"/>
      <c r="O1245" s="35"/>
      <c r="P1245" s="35"/>
      <c r="Q1245" s="35"/>
      <c r="R1245" s="5"/>
      <c r="S1245" s="2" t="s">
        <v>68</v>
      </c>
      <c r="T1245" s="2" t="s">
        <v>68</v>
      </c>
      <c r="U1245" s="36"/>
      <c r="V1245" s="30" t="str" cm="1">
        <f t="array" ref="V1245">_xlfn.IFS(
    D1245="","",
    AND(D1245="Single Family Residence",OR(X1245="Lead",S1245="Lead",T1245="Lead"),OR(Q1245="No",Q1245="Unknown",Q1245="")),"Tier 1",
    AND(D1245="Single Family Residence",OR(X1245="GRR",S1245="Galvanized",T1245="Galvanized",F1245="Lead"),OR(Q1245="No",Q1245="Unknown",Q1245="")),"Tier 3",
    AND(D1245="Single Family Residence",AI1245="Yes",OR(Q1245="No",Q1245="Unknown",Q1245="")),"Tier 4",
    AND(D1245&lt;&gt;"Single Family Residence",OR(X1245="Lead",AK1245="Yes"),OR(Q1245="No",Q1245="Unknown",Q1245="")),"Tier 2",
    OR(Q1245="No",Q1245="Unknown",Q1245=""),"Tier 5",
    Q1245="Yes","No Tier",
    TRUE,"")</f>
        <v/>
      </c>
      <c r="W1245" s="32" t="str">
        <f t="shared" si="54"/>
        <v>Unknown</v>
      </c>
      <c r="X1245" s="32" t="str" cm="1">
        <f t="array" ref="X1245">_xlfn.IFS(
    AND(G1245="",M1245=""), "",
    OR(G1245="Lead", G1245="Lead Lined Galvanized", M1245="Lead", M1245="Lead Lined Galvanized"), "Lead",
    AND(G1245="GRR", M1245="GRR"), "Non-Lead",
    OR(AND(G1245="GRR", M1245=""), AND(G1245="", M1245="GRR")), "Non-Lead",
    AND(G1245&lt;&gt;"GRR", G1245&lt;&gt;"", M1245="GRR", OR(I1245="Yes", I1245="Unknown", I1245="")), "GRR",
    AND(G1245&lt;&gt;"GRR", G1245&lt;&gt;"", M1245="GRR", I1245="No"), "Non-Lead",
    OR(G1245="Unknown", M1245="Unknown"), "Unknown",
    OR(NOT(OR(G1245="Lead", G1245="Lead Lined Galvanized", G1245="GRR", G1245="Unknown")),
       NOT(OR(M1245="Lead", M1245="Lead Lined Galvanized", M1245="GRR", M1245="Unknown"))), "Non-Lead",
    TRUE, ""
)</f>
        <v/>
      </c>
      <c r="Z1245" s="1" t="b">
        <v>0</v>
      </c>
      <c r="AG1245" s="32" t="str" cm="1">
        <f t="array" ref="AG1245">_xlfn.IFS(AH1245="","",AH1245="Yes",IF(ISNUMBER(U1245),IF(U1245&lt;1988,"Yes","No"),"No"),TRUE,"")</f>
        <v/>
      </c>
      <c r="AH1245" s="32" t="str">
        <f t="shared" si="55"/>
        <v/>
      </c>
      <c r="AI1245" s="32" t="str" cm="1">
        <f t="array" ref="AI1245">_xlfn.IFS(AJ1245="","",AJ1245="Yes",IF(ISNUMBER(U1245),IF(U1245&lt;1988,"Yes","No"),"No"),TRUE,"No")</f>
        <v>No</v>
      </c>
      <c r="AJ1245" s="32" t="str" cm="1">
        <f t="array" ref="AJ1245">_xlfn.IFS(AND(S1245="",T1245=""),"",
     OR(S1245="Lead",T1245="Lead"),"No",
     OR(S1245="Non-Lead Copper",T1245="Non-Lead Copper"),"Yes",
     TRUE,"No")</f>
        <v>No</v>
      </c>
      <c r="AK1245" s="32" t="str" cm="1">
        <f t="array" ref="AK1245">_xlfn.IFS(AND(S1245="",T1245=""),"",
     OR(S1245="Lead",T1245="Lead"),"Yes",
     TRUE,"No")</f>
        <v>No</v>
      </c>
    </row>
    <row r="1246" spans="1:37">
      <c r="A1246" s="28">
        <v>1244</v>
      </c>
      <c r="B1246" s="35"/>
      <c r="C1246" s="35"/>
      <c r="D1246" s="3"/>
      <c r="E1246" s="35"/>
      <c r="F1246" s="5" t="s">
        <v>68</v>
      </c>
      <c r="G1246" s="2"/>
      <c r="H1246" s="35"/>
      <c r="I1246" s="35"/>
      <c r="J1246" s="35"/>
      <c r="K1246" s="35"/>
      <c r="L1246" s="2"/>
      <c r="M1246" s="4"/>
      <c r="N1246" s="35"/>
      <c r="O1246" s="35"/>
      <c r="P1246" s="35"/>
      <c r="Q1246" s="35"/>
      <c r="R1246" s="5"/>
      <c r="S1246" s="2" t="s">
        <v>68</v>
      </c>
      <c r="T1246" s="2" t="s">
        <v>68</v>
      </c>
      <c r="U1246" s="36"/>
      <c r="V1246" s="30" t="str" cm="1">
        <f t="array" ref="V1246">_xlfn.IFS(
    D1246="","",
    AND(D1246="Single Family Residence",OR(X1246="Lead",S1246="Lead",T1246="Lead"),OR(Q1246="No",Q1246="Unknown",Q1246="")),"Tier 1",
    AND(D1246="Single Family Residence",OR(X1246="GRR",S1246="Galvanized",T1246="Galvanized",F1246="Lead"),OR(Q1246="No",Q1246="Unknown",Q1246="")),"Tier 3",
    AND(D1246="Single Family Residence",AI1246="Yes",OR(Q1246="No",Q1246="Unknown",Q1246="")),"Tier 4",
    AND(D1246&lt;&gt;"Single Family Residence",OR(X1246="Lead",AK1246="Yes"),OR(Q1246="No",Q1246="Unknown",Q1246="")),"Tier 2",
    OR(Q1246="No",Q1246="Unknown",Q1246=""),"Tier 5",
    Q1246="Yes","No Tier",
    TRUE,"")</f>
        <v/>
      </c>
      <c r="W1246" s="32" t="str">
        <f t="shared" si="54"/>
        <v>Unknown</v>
      </c>
      <c r="X1246" s="32" t="str" cm="1">
        <f t="array" ref="X1246">_xlfn.IFS(
    AND(G1246="",M1246=""), "",
    OR(G1246="Lead", G1246="Lead Lined Galvanized", M1246="Lead", M1246="Lead Lined Galvanized"), "Lead",
    AND(G1246="GRR", M1246="GRR"), "Non-Lead",
    OR(AND(G1246="GRR", M1246=""), AND(G1246="", M1246="GRR")), "Non-Lead",
    AND(G1246&lt;&gt;"GRR", G1246&lt;&gt;"", M1246="GRR", OR(I1246="Yes", I1246="Unknown", I1246="")), "GRR",
    AND(G1246&lt;&gt;"GRR", G1246&lt;&gt;"", M1246="GRR", I1246="No"), "Non-Lead",
    OR(G1246="Unknown", M1246="Unknown"), "Unknown",
    OR(NOT(OR(G1246="Lead", G1246="Lead Lined Galvanized", G1246="GRR", G1246="Unknown")),
       NOT(OR(M1246="Lead", M1246="Lead Lined Galvanized", M1246="GRR", M1246="Unknown"))), "Non-Lead",
    TRUE, ""
)</f>
        <v/>
      </c>
      <c r="Z1246" s="1" t="b">
        <v>0</v>
      </c>
      <c r="AG1246" s="32" t="str" cm="1">
        <f t="array" ref="AG1246">_xlfn.IFS(AH1246="","",AH1246="Yes",IF(ISNUMBER(U1246),IF(U1246&lt;1988,"Yes","No"),"No"),TRUE,"")</f>
        <v/>
      </c>
      <c r="AH1246" s="32" t="str">
        <f t="shared" si="55"/>
        <v/>
      </c>
      <c r="AI1246" s="32" t="str" cm="1">
        <f t="array" ref="AI1246">_xlfn.IFS(AJ1246="","",AJ1246="Yes",IF(ISNUMBER(U1246),IF(U1246&lt;1988,"Yes","No"),"No"),TRUE,"No")</f>
        <v>No</v>
      </c>
      <c r="AJ1246" s="32" t="str" cm="1">
        <f t="array" ref="AJ1246">_xlfn.IFS(AND(S1246="",T1246=""),"",
     OR(S1246="Lead",T1246="Lead"),"No",
     OR(S1246="Non-Lead Copper",T1246="Non-Lead Copper"),"Yes",
     TRUE,"No")</f>
        <v>No</v>
      </c>
      <c r="AK1246" s="32" t="str" cm="1">
        <f t="array" ref="AK1246">_xlfn.IFS(AND(S1246="",T1246=""),"",
     OR(S1246="Lead",T1246="Lead"),"Yes",
     TRUE,"No")</f>
        <v>No</v>
      </c>
    </row>
    <row r="1247" spans="1:37">
      <c r="A1247" s="28">
        <v>1245</v>
      </c>
      <c r="B1247" s="35"/>
      <c r="C1247" s="35"/>
      <c r="D1247" s="3"/>
      <c r="E1247" s="35"/>
      <c r="F1247" s="5" t="s">
        <v>68</v>
      </c>
      <c r="G1247" s="2"/>
      <c r="H1247" s="35"/>
      <c r="I1247" s="35"/>
      <c r="J1247" s="35"/>
      <c r="K1247" s="35"/>
      <c r="L1247" s="2"/>
      <c r="M1247" s="4"/>
      <c r="N1247" s="35"/>
      <c r="O1247" s="35"/>
      <c r="P1247" s="35"/>
      <c r="Q1247" s="35"/>
      <c r="R1247" s="5"/>
      <c r="S1247" s="2" t="s">
        <v>68</v>
      </c>
      <c r="T1247" s="2" t="s">
        <v>68</v>
      </c>
      <c r="U1247" s="36"/>
      <c r="V1247" s="30" t="str" cm="1">
        <f t="array" ref="V1247">_xlfn.IFS(
    D1247="","",
    AND(D1247="Single Family Residence",OR(X1247="Lead",S1247="Lead",T1247="Lead"),OR(Q1247="No",Q1247="Unknown",Q1247="")),"Tier 1",
    AND(D1247="Single Family Residence",OR(X1247="GRR",S1247="Galvanized",T1247="Galvanized",F1247="Lead"),OR(Q1247="No",Q1247="Unknown",Q1247="")),"Tier 3",
    AND(D1247="Single Family Residence",AI1247="Yes",OR(Q1247="No",Q1247="Unknown",Q1247="")),"Tier 4",
    AND(D1247&lt;&gt;"Single Family Residence",OR(X1247="Lead",AK1247="Yes"),OR(Q1247="No",Q1247="Unknown",Q1247="")),"Tier 2",
    OR(Q1247="No",Q1247="Unknown",Q1247=""),"Tier 5",
    Q1247="Yes","No Tier",
    TRUE,"")</f>
        <v/>
      </c>
      <c r="W1247" s="32" t="str">
        <f t="shared" si="54"/>
        <v>Unknown</v>
      </c>
      <c r="X1247" s="32" t="str" cm="1">
        <f t="array" ref="X1247">_xlfn.IFS(
    AND(G1247="",M1247=""), "",
    OR(G1247="Lead", G1247="Lead Lined Galvanized", M1247="Lead", M1247="Lead Lined Galvanized"), "Lead",
    AND(G1247="GRR", M1247="GRR"), "Non-Lead",
    OR(AND(G1247="GRR", M1247=""), AND(G1247="", M1247="GRR")), "Non-Lead",
    AND(G1247&lt;&gt;"GRR", G1247&lt;&gt;"", M1247="GRR", OR(I1247="Yes", I1247="Unknown", I1247="")), "GRR",
    AND(G1247&lt;&gt;"GRR", G1247&lt;&gt;"", M1247="GRR", I1247="No"), "Non-Lead",
    OR(G1247="Unknown", M1247="Unknown"), "Unknown",
    OR(NOT(OR(G1247="Lead", G1247="Lead Lined Galvanized", G1247="GRR", G1247="Unknown")),
       NOT(OR(M1247="Lead", M1247="Lead Lined Galvanized", M1247="GRR", M1247="Unknown"))), "Non-Lead",
    TRUE, ""
)</f>
        <v/>
      </c>
      <c r="Z1247" s="1" t="b">
        <v>0</v>
      </c>
      <c r="AG1247" s="32" t="str" cm="1">
        <f t="array" ref="AG1247">_xlfn.IFS(AH1247="","",AH1247="Yes",IF(ISNUMBER(U1247),IF(U1247&lt;1988,"Yes","No"),"No"),TRUE,"")</f>
        <v/>
      </c>
      <c r="AH1247" s="32" t="str">
        <f t="shared" si="55"/>
        <v/>
      </c>
      <c r="AI1247" s="32" t="str" cm="1">
        <f t="array" ref="AI1247">_xlfn.IFS(AJ1247="","",AJ1247="Yes",IF(ISNUMBER(U1247),IF(U1247&lt;1988,"Yes","No"),"No"),TRUE,"No")</f>
        <v>No</v>
      </c>
      <c r="AJ1247" s="32" t="str" cm="1">
        <f t="array" ref="AJ1247">_xlfn.IFS(AND(S1247="",T1247=""),"",
     OR(S1247="Lead",T1247="Lead"),"No",
     OR(S1247="Non-Lead Copper",T1247="Non-Lead Copper"),"Yes",
     TRUE,"No")</f>
        <v>No</v>
      </c>
      <c r="AK1247" s="32" t="str" cm="1">
        <f t="array" ref="AK1247">_xlfn.IFS(AND(S1247="",T1247=""),"",
     OR(S1247="Lead",T1247="Lead"),"Yes",
     TRUE,"No")</f>
        <v>No</v>
      </c>
    </row>
    <row r="1248" spans="1:37">
      <c r="A1248" s="28">
        <v>1246</v>
      </c>
      <c r="B1248" s="35"/>
      <c r="C1248" s="35"/>
      <c r="D1248" s="3"/>
      <c r="E1248" s="35"/>
      <c r="F1248" s="5" t="s">
        <v>68</v>
      </c>
      <c r="G1248" s="2"/>
      <c r="H1248" s="35"/>
      <c r="I1248" s="35"/>
      <c r="J1248" s="35"/>
      <c r="K1248" s="35"/>
      <c r="L1248" s="2"/>
      <c r="M1248" s="4"/>
      <c r="N1248" s="35"/>
      <c r="O1248" s="35"/>
      <c r="P1248" s="35"/>
      <c r="Q1248" s="35"/>
      <c r="R1248" s="5"/>
      <c r="S1248" s="2" t="s">
        <v>68</v>
      </c>
      <c r="T1248" s="2" t="s">
        <v>68</v>
      </c>
      <c r="U1248" s="36"/>
      <c r="V1248" s="30" t="str" cm="1">
        <f t="array" ref="V1248">_xlfn.IFS(
    D1248="","",
    AND(D1248="Single Family Residence",OR(X1248="Lead",S1248="Lead",T1248="Lead"),OR(Q1248="No",Q1248="Unknown",Q1248="")),"Tier 1",
    AND(D1248="Single Family Residence",OR(X1248="GRR",S1248="Galvanized",T1248="Galvanized",F1248="Lead"),OR(Q1248="No",Q1248="Unknown",Q1248="")),"Tier 3",
    AND(D1248="Single Family Residence",AI1248="Yes",OR(Q1248="No",Q1248="Unknown",Q1248="")),"Tier 4",
    AND(D1248&lt;&gt;"Single Family Residence",OR(X1248="Lead",AK1248="Yes"),OR(Q1248="No",Q1248="Unknown",Q1248="")),"Tier 2",
    OR(Q1248="No",Q1248="Unknown",Q1248=""),"Tier 5",
    Q1248="Yes","No Tier",
    TRUE,"")</f>
        <v/>
      </c>
      <c r="W1248" s="32" t="str">
        <f t="shared" si="54"/>
        <v>Unknown</v>
      </c>
      <c r="X1248" s="32" t="str" cm="1">
        <f t="array" ref="X1248">_xlfn.IFS(
    AND(G1248="",M1248=""), "",
    OR(G1248="Lead", G1248="Lead Lined Galvanized", M1248="Lead", M1248="Lead Lined Galvanized"), "Lead",
    AND(G1248="GRR", M1248="GRR"), "Non-Lead",
    OR(AND(G1248="GRR", M1248=""), AND(G1248="", M1248="GRR")), "Non-Lead",
    AND(G1248&lt;&gt;"GRR", G1248&lt;&gt;"", M1248="GRR", OR(I1248="Yes", I1248="Unknown", I1248="")), "GRR",
    AND(G1248&lt;&gt;"GRR", G1248&lt;&gt;"", M1248="GRR", I1248="No"), "Non-Lead",
    OR(G1248="Unknown", M1248="Unknown"), "Unknown",
    OR(NOT(OR(G1248="Lead", G1248="Lead Lined Galvanized", G1248="GRR", G1248="Unknown")),
       NOT(OR(M1248="Lead", M1248="Lead Lined Galvanized", M1248="GRR", M1248="Unknown"))), "Non-Lead",
    TRUE, ""
)</f>
        <v/>
      </c>
      <c r="Z1248" s="1" t="b">
        <v>0</v>
      </c>
      <c r="AG1248" s="32" t="str" cm="1">
        <f t="array" ref="AG1248">_xlfn.IFS(AH1248="","",AH1248="Yes",IF(ISNUMBER(U1248),IF(U1248&lt;1988,"Yes","No"),"No"),TRUE,"")</f>
        <v/>
      </c>
      <c r="AH1248" s="32" t="str">
        <f t="shared" si="55"/>
        <v/>
      </c>
      <c r="AI1248" s="32" t="str" cm="1">
        <f t="array" ref="AI1248">_xlfn.IFS(AJ1248="","",AJ1248="Yes",IF(ISNUMBER(U1248),IF(U1248&lt;1988,"Yes","No"),"No"),TRUE,"No")</f>
        <v>No</v>
      </c>
      <c r="AJ1248" s="32" t="str" cm="1">
        <f t="array" ref="AJ1248">_xlfn.IFS(AND(S1248="",T1248=""),"",
     OR(S1248="Lead",T1248="Lead"),"No",
     OR(S1248="Non-Lead Copper",T1248="Non-Lead Copper"),"Yes",
     TRUE,"No")</f>
        <v>No</v>
      </c>
      <c r="AK1248" s="32" t="str" cm="1">
        <f t="array" ref="AK1248">_xlfn.IFS(AND(S1248="",T1248=""),"",
     OR(S1248="Lead",T1248="Lead"),"Yes",
     TRUE,"No")</f>
        <v>No</v>
      </c>
    </row>
    <row r="1249" spans="1:37">
      <c r="A1249" s="28">
        <v>1247</v>
      </c>
      <c r="B1249" s="35"/>
      <c r="C1249" s="35"/>
      <c r="D1249" s="3"/>
      <c r="E1249" s="35"/>
      <c r="F1249" s="5" t="s">
        <v>68</v>
      </c>
      <c r="G1249" s="2"/>
      <c r="H1249" s="35"/>
      <c r="I1249" s="35"/>
      <c r="J1249" s="35"/>
      <c r="K1249" s="35"/>
      <c r="L1249" s="2"/>
      <c r="M1249" s="4"/>
      <c r="N1249" s="35"/>
      <c r="O1249" s="35"/>
      <c r="P1249" s="35"/>
      <c r="Q1249" s="35"/>
      <c r="R1249" s="5"/>
      <c r="S1249" s="2" t="s">
        <v>68</v>
      </c>
      <c r="T1249" s="2" t="s">
        <v>68</v>
      </c>
      <c r="U1249" s="36"/>
      <c r="V1249" s="30" t="str" cm="1">
        <f t="array" ref="V1249">_xlfn.IFS(
    D1249="","",
    AND(D1249="Single Family Residence",OR(X1249="Lead",S1249="Lead",T1249="Lead"),OR(Q1249="No",Q1249="Unknown",Q1249="")),"Tier 1",
    AND(D1249="Single Family Residence",OR(X1249="GRR",S1249="Galvanized",T1249="Galvanized",F1249="Lead"),OR(Q1249="No",Q1249="Unknown",Q1249="")),"Tier 3",
    AND(D1249="Single Family Residence",AI1249="Yes",OR(Q1249="No",Q1249="Unknown",Q1249="")),"Tier 4",
    AND(D1249&lt;&gt;"Single Family Residence",OR(X1249="Lead",AK1249="Yes"),OR(Q1249="No",Q1249="Unknown",Q1249="")),"Tier 2",
    OR(Q1249="No",Q1249="Unknown",Q1249=""),"Tier 5",
    Q1249="Yes","No Tier",
    TRUE,"")</f>
        <v/>
      </c>
      <c r="W1249" s="32" t="str">
        <f t="shared" si="54"/>
        <v>Unknown</v>
      </c>
      <c r="X1249" s="32" t="str" cm="1">
        <f t="array" ref="X1249">_xlfn.IFS(
    AND(G1249="",M1249=""), "",
    OR(G1249="Lead", G1249="Lead Lined Galvanized", M1249="Lead", M1249="Lead Lined Galvanized"), "Lead",
    AND(G1249="GRR", M1249="GRR"), "Non-Lead",
    OR(AND(G1249="GRR", M1249=""), AND(G1249="", M1249="GRR")), "Non-Lead",
    AND(G1249&lt;&gt;"GRR", G1249&lt;&gt;"", M1249="GRR", OR(I1249="Yes", I1249="Unknown", I1249="")), "GRR",
    AND(G1249&lt;&gt;"GRR", G1249&lt;&gt;"", M1249="GRR", I1249="No"), "Non-Lead",
    OR(G1249="Unknown", M1249="Unknown"), "Unknown",
    OR(NOT(OR(G1249="Lead", G1249="Lead Lined Galvanized", G1249="GRR", G1249="Unknown")),
       NOT(OR(M1249="Lead", M1249="Lead Lined Galvanized", M1249="GRR", M1249="Unknown"))), "Non-Lead",
    TRUE, ""
)</f>
        <v/>
      </c>
      <c r="Z1249" s="1" t="b">
        <v>0</v>
      </c>
      <c r="AG1249" s="32" t="str" cm="1">
        <f t="array" ref="AG1249">_xlfn.IFS(AH1249="","",AH1249="Yes",IF(ISNUMBER(U1249),IF(U1249&lt;1988,"Yes","No"),"No"),TRUE,"")</f>
        <v/>
      </c>
      <c r="AH1249" s="32" t="str">
        <f t="shared" si="55"/>
        <v/>
      </c>
      <c r="AI1249" s="32" t="str" cm="1">
        <f t="array" ref="AI1249">_xlfn.IFS(AJ1249="","",AJ1249="Yes",IF(ISNUMBER(U1249),IF(U1249&lt;1988,"Yes","No"),"No"),TRUE,"No")</f>
        <v>No</v>
      </c>
      <c r="AJ1249" s="32" t="str" cm="1">
        <f t="array" ref="AJ1249">_xlfn.IFS(AND(S1249="",T1249=""),"",
     OR(S1249="Lead",T1249="Lead"),"No",
     OR(S1249="Non-Lead Copper",T1249="Non-Lead Copper"),"Yes",
     TRUE,"No")</f>
        <v>No</v>
      </c>
      <c r="AK1249" s="32" t="str" cm="1">
        <f t="array" ref="AK1249">_xlfn.IFS(AND(S1249="",T1249=""),"",
     OR(S1249="Lead",T1249="Lead"),"Yes",
     TRUE,"No")</f>
        <v>No</v>
      </c>
    </row>
    <row r="1250" spans="1:37">
      <c r="A1250" s="28">
        <v>1248</v>
      </c>
      <c r="B1250" s="35"/>
      <c r="C1250" s="35"/>
      <c r="D1250" s="3"/>
      <c r="E1250" s="35"/>
      <c r="F1250" s="5" t="s">
        <v>68</v>
      </c>
      <c r="G1250" s="2"/>
      <c r="H1250" s="35"/>
      <c r="I1250" s="35"/>
      <c r="J1250" s="35"/>
      <c r="K1250" s="35"/>
      <c r="L1250" s="2"/>
      <c r="M1250" s="4"/>
      <c r="N1250" s="35"/>
      <c r="O1250" s="35"/>
      <c r="P1250" s="35"/>
      <c r="Q1250" s="35"/>
      <c r="R1250" s="5"/>
      <c r="S1250" s="2" t="s">
        <v>68</v>
      </c>
      <c r="T1250" s="2" t="s">
        <v>68</v>
      </c>
      <c r="U1250" s="36"/>
      <c r="V1250" s="30" t="str" cm="1">
        <f t="array" ref="V1250">_xlfn.IFS(
    D1250="","",
    AND(D1250="Single Family Residence",OR(X1250="Lead",S1250="Lead",T1250="Lead"),OR(Q1250="No",Q1250="Unknown",Q1250="")),"Tier 1",
    AND(D1250="Single Family Residence",OR(X1250="GRR",S1250="Galvanized",T1250="Galvanized",F1250="Lead"),OR(Q1250="No",Q1250="Unknown",Q1250="")),"Tier 3",
    AND(D1250="Single Family Residence",AI1250="Yes",OR(Q1250="No",Q1250="Unknown",Q1250="")),"Tier 4",
    AND(D1250&lt;&gt;"Single Family Residence",OR(X1250="Lead",AK1250="Yes"),OR(Q1250="No",Q1250="Unknown",Q1250="")),"Tier 2",
    OR(Q1250="No",Q1250="Unknown",Q1250=""),"Tier 5",
    Q1250="Yes","No Tier",
    TRUE,"")</f>
        <v/>
      </c>
      <c r="W1250" s="32" t="str">
        <f t="shared" si="54"/>
        <v>Unknown</v>
      </c>
      <c r="X1250" s="32" t="str" cm="1">
        <f t="array" ref="X1250">_xlfn.IFS(
    AND(G1250="",M1250=""), "",
    OR(G1250="Lead", G1250="Lead Lined Galvanized", M1250="Lead", M1250="Lead Lined Galvanized"), "Lead",
    AND(G1250="GRR", M1250="GRR"), "Non-Lead",
    OR(AND(G1250="GRR", M1250=""), AND(G1250="", M1250="GRR")), "Non-Lead",
    AND(G1250&lt;&gt;"GRR", G1250&lt;&gt;"", M1250="GRR", OR(I1250="Yes", I1250="Unknown", I1250="")), "GRR",
    AND(G1250&lt;&gt;"GRR", G1250&lt;&gt;"", M1250="GRR", I1250="No"), "Non-Lead",
    OR(G1250="Unknown", M1250="Unknown"), "Unknown",
    OR(NOT(OR(G1250="Lead", G1250="Lead Lined Galvanized", G1250="GRR", G1250="Unknown")),
       NOT(OR(M1250="Lead", M1250="Lead Lined Galvanized", M1250="GRR", M1250="Unknown"))), "Non-Lead",
    TRUE, ""
)</f>
        <v/>
      </c>
      <c r="Z1250" s="1" t="b">
        <v>0</v>
      </c>
      <c r="AG1250" s="32" t="str" cm="1">
        <f t="array" ref="AG1250">_xlfn.IFS(AH1250="","",AH1250="Yes",IF(ISNUMBER(U1250),IF(U1250&lt;1988,"Yes","No"),"No"),TRUE,"")</f>
        <v/>
      </c>
      <c r="AH1250" s="32" t="str">
        <f t="shared" si="55"/>
        <v/>
      </c>
      <c r="AI1250" s="32" t="str" cm="1">
        <f t="array" ref="AI1250">_xlfn.IFS(AJ1250="","",AJ1250="Yes",IF(ISNUMBER(U1250),IF(U1250&lt;1988,"Yes","No"),"No"),TRUE,"No")</f>
        <v>No</v>
      </c>
      <c r="AJ1250" s="32" t="str" cm="1">
        <f t="array" ref="AJ1250">_xlfn.IFS(AND(S1250="",T1250=""),"",
     OR(S1250="Lead",T1250="Lead"),"No",
     OR(S1250="Non-Lead Copper",T1250="Non-Lead Copper"),"Yes",
     TRUE,"No")</f>
        <v>No</v>
      </c>
      <c r="AK1250" s="32" t="str" cm="1">
        <f t="array" ref="AK1250">_xlfn.IFS(AND(S1250="",T1250=""),"",
     OR(S1250="Lead",T1250="Lead"),"Yes",
     TRUE,"No")</f>
        <v>No</v>
      </c>
    </row>
    <row r="1251" spans="1:37">
      <c r="A1251" s="28">
        <v>1249</v>
      </c>
      <c r="B1251" s="35"/>
      <c r="C1251" s="35"/>
      <c r="D1251" s="3"/>
      <c r="E1251" s="35"/>
      <c r="F1251" s="5" t="s">
        <v>68</v>
      </c>
      <c r="G1251" s="2"/>
      <c r="H1251" s="35"/>
      <c r="I1251" s="35"/>
      <c r="J1251" s="35"/>
      <c r="K1251" s="35"/>
      <c r="L1251" s="2"/>
      <c r="M1251" s="4"/>
      <c r="N1251" s="35"/>
      <c r="O1251" s="35"/>
      <c r="P1251" s="35"/>
      <c r="Q1251" s="35"/>
      <c r="R1251" s="5"/>
      <c r="S1251" s="2" t="s">
        <v>68</v>
      </c>
      <c r="T1251" s="2" t="s">
        <v>68</v>
      </c>
      <c r="U1251" s="36"/>
      <c r="V1251" s="30" t="str" cm="1">
        <f t="array" ref="V1251">_xlfn.IFS(
    D1251="","",
    AND(D1251="Single Family Residence",OR(X1251="Lead",S1251="Lead",T1251="Lead"),OR(Q1251="No",Q1251="Unknown",Q1251="")),"Tier 1",
    AND(D1251="Single Family Residence",OR(X1251="GRR",S1251="Galvanized",T1251="Galvanized",F1251="Lead"),OR(Q1251="No",Q1251="Unknown",Q1251="")),"Tier 3",
    AND(D1251="Single Family Residence",AI1251="Yes",OR(Q1251="No",Q1251="Unknown",Q1251="")),"Tier 4",
    AND(D1251&lt;&gt;"Single Family Residence",OR(X1251="Lead",AK1251="Yes"),OR(Q1251="No",Q1251="Unknown",Q1251="")),"Tier 2",
    OR(Q1251="No",Q1251="Unknown",Q1251=""),"Tier 5",
    Q1251="Yes","No Tier",
    TRUE,"")</f>
        <v/>
      </c>
      <c r="W1251" s="32" t="str">
        <f t="shared" si="54"/>
        <v>Unknown</v>
      </c>
      <c r="X1251" s="32" t="str" cm="1">
        <f t="array" ref="X1251">_xlfn.IFS(
    AND(G1251="",M1251=""), "",
    OR(G1251="Lead", G1251="Lead Lined Galvanized", M1251="Lead", M1251="Lead Lined Galvanized"), "Lead",
    AND(G1251="GRR", M1251="GRR"), "Non-Lead",
    OR(AND(G1251="GRR", M1251=""), AND(G1251="", M1251="GRR")), "Non-Lead",
    AND(G1251&lt;&gt;"GRR", G1251&lt;&gt;"", M1251="GRR", OR(I1251="Yes", I1251="Unknown", I1251="")), "GRR",
    AND(G1251&lt;&gt;"GRR", G1251&lt;&gt;"", M1251="GRR", I1251="No"), "Non-Lead",
    OR(G1251="Unknown", M1251="Unknown"), "Unknown",
    OR(NOT(OR(G1251="Lead", G1251="Lead Lined Galvanized", G1251="GRR", G1251="Unknown")),
       NOT(OR(M1251="Lead", M1251="Lead Lined Galvanized", M1251="GRR", M1251="Unknown"))), "Non-Lead",
    TRUE, ""
)</f>
        <v/>
      </c>
      <c r="Z1251" s="1" t="b">
        <v>0</v>
      </c>
      <c r="AG1251" s="32" t="str" cm="1">
        <f t="array" ref="AG1251">_xlfn.IFS(AH1251="","",AH1251="Yes",IF(ISNUMBER(U1251),IF(U1251&lt;1988,"Yes","No"),"No"),TRUE,"")</f>
        <v/>
      </c>
      <c r="AH1251" s="32" t="str">
        <f t="shared" si="55"/>
        <v/>
      </c>
      <c r="AI1251" s="32" t="str" cm="1">
        <f t="array" ref="AI1251">_xlfn.IFS(AJ1251="","",AJ1251="Yes",IF(ISNUMBER(U1251),IF(U1251&lt;1988,"Yes","No"),"No"),TRUE,"No")</f>
        <v>No</v>
      </c>
      <c r="AJ1251" s="32" t="str" cm="1">
        <f t="array" ref="AJ1251">_xlfn.IFS(AND(S1251="",T1251=""),"",
     OR(S1251="Lead",T1251="Lead"),"No",
     OR(S1251="Non-Lead Copper",T1251="Non-Lead Copper"),"Yes",
     TRUE,"No")</f>
        <v>No</v>
      </c>
      <c r="AK1251" s="32" t="str" cm="1">
        <f t="array" ref="AK1251">_xlfn.IFS(AND(S1251="",T1251=""),"",
     OR(S1251="Lead",T1251="Lead"),"Yes",
     TRUE,"No")</f>
        <v>No</v>
      </c>
    </row>
    <row r="1252" spans="1:37">
      <c r="A1252" s="28">
        <v>1250</v>
      </c>
      <c r="B1252" s="35"/>
      <c r="C1252" s="35"/>
      <c r="D1252" s="3"/>
      <c r="E1252" s="35"/>
      <c r="F1252" s="5" t="s">
        <v>68</v>
      </c>
      <c r="G1252" s="2"/>
      <c r="H1252" s="35"/>
      <c r="I1252" s="35"/>
      <c r="J1252" s="35"/>
      <c r="K1252" s="35"/>
      <c r="L1252" s="2"/>
      <c r="M1252" s="4"/>
      <c r="N1252" s="35"/>
      <c r="O1252" s="35"/>
      <c r="P1252" s="35"/>
      <c r="Q1252" s="35"/>
      <c r="R1252" s="5"/>
      <c r="S1252" s="2" t="s">
        <v>68</v>
      </c>
      <c r="T1252" s="2" t="s">
        <v>68</v>
      </c>
      <c r="U1252" s="36"/>
      <c r="V1252" s="30" t="str" cm="1">
        <f t="array" ref="V1252">_xlfn.IFS(
    D1252="","",
    AND(D1252="Single Family Residence",OR(X1252="Lead",S1252="Lead",T1252="Lead"),OR(Q1252="No",Q1252="Unknown",Q1252="")),"Tier 1",
    AND(D1252="Single Family Residence",OR(X1252="GRR",S1252="Galvanized",T1252="Galvanized",F1252="Lead"),OR(Q1252="No",Q1252="Unknown",Q1252="")),"Tier 3",
    AND(D1252="Single Family Residence",AI1252="Yes",OR(Q1252="No",Q1252="Unknown",Q1252="")),"Tier 4",
    AND(D1252&lt;&gt;"Single Family Residence",OR(X1252="Lead",AK1252="Yes"),OR(Q1252="No",Q1252="Unknown",Q1252="")),"Tier 2",
    OR(Q1252="No",Q1252="Unknown",Q1252=""),"Tier 5",
    Q1252="Yes","No Tier",
    TRUE,"")</f>
        <v/>
      </c>
      <c r="W1252" s="32" t="str">
        <f t="shared" si="54"/>
        <v>Unknown</v>
      </c>
      <c r="X1252" s="32" t="str" cm="1">
        <f t="array" ref="X1252">_xlfn.IFS(
    AND(G1252="",M1252=""), "",
    OR(G1252="Lead", G1252="Lead Lined Galvanized", M1252="Lead", M1252="Lead Lined Galvanized"), "Lead",
    AND(G1252="GRR", M1252="GRR"), "Non-Lead",
    OR(AND(G1252="GRR", M1252=""), AND(G1252="", M1252="GRR")), "Non-Lead",
    AND(G1252&lt;&gt;"GRR", G1252&lt;&gt;"", M1252="GRR", OR(I1252="Yes", I1252="Unknown", I1252="")), "GRR",
    AND(G1252&lt;&gt;"GRR", G1252&lt;&gt;"", M1252="GRR", I1252="No"), "Non-Lead",
    OR(G1252="Unknown", M1252="Unknown"), "Unknown",
    OR(NOT(OR(G1252="Lead", G1252="Lead Lined Galvanized", G1252="GRR", G1252="Unknown")),
       NOT(OR(M1252="Lead", M1252="Lead Lined Galvanized", M1252="GRR", M1252="Unknown"))), "Non-Lead",
    TRUE, ""
)</f>
        <v/>
      </c>
      <c r="Z1252" s="1" t="b">
        <v>0</v>
      </c>
      <c r="AG1252" s="32" t="str" cm="1">
        <f t="array" ref="AG1252">_xlfn.IFS(AH1252="","",AH1252="Yes",IF(ISNUMBER(U1252),IF(U1252&lt;1988,"Yes","No"),"No"),TRUE,"")</f>
        <v/>
      </c>
      <c r="AH1252" s="32" t="str">
        <f t="shared" si="55"/>
        <v/>
      </c>
      <c r="AI1252" s="32" t="str" cm="1">
        <f t="array" ref="AI1252">_xlfn.IFS(AJ1252="","",AJ1252="Yes",IF(ISNUMBER(U1252),IF(U1252&lt;1988,"Yes","No"),"No"),TRUE,"No")</f>
        <v>No</v>
      </c>
      <c r="AJ1252" s="32" t="str" cm="1">
        <f t="array" ref="AJ1252">_xlfn.IFS(AND(S1252="",T1252=""),"",
     OR(S1252="Lead",T1252="Lead"),"No",
     OR(S1252="Non-Lead Copper",T1252="Non-Lead Copper"),"Yes",
     TRUE,"No")</f>
        <v>No</v>
      </c>
      <c r="AK1252" s="32" t="str" cm="1">
        <f t="array" ref="AK1252">_xlfn.IFS(AND(S1252="",T1252=""),"",
     OR(S1252="Lead",T1252="Lead"),"Yes",
     TRUE,"No")</f>
        <v>No</v>
      </c>
    </row>
    <row r="1253" spans="1:37">
      <c r="A1253" s="28">
        <v>1251</v>
      </c>
      <c r="B1253" s="35"/>
      <c r="C1253" s="35"/>
      <c r="D1253" s="3"/>
      <c r="E1253" s="35"/>
      <c r="F1253" s="5" t="s">
        <v>68</v>
      </c>
      <c r="G1253" s="2"/>
      <c r="H1253" s="35"/>
      <c r="I1253" s="35"/>
      <c r="J1253" s="35"/>
      <c r="K1253" s="35"/>
      <c r="L1253" s="2"/>
      <c r="M1253" s="4"/>
      <c r="N1253" s="35"/>
      <c r="O1253" s="35"/>
      <c r="P1253" s="35"/>
      <c r="Q1253" s="35"/>
      <c r="R1253" s="5"/>
      <c r="S1253" s="2" t="s">
        <v>68</v>
      </c>
      <c r="T1253" s="2" t="s">
        <v>68</v>
      </c>
      <c r="U1253" s="36"/>
      <c r="V1253" s="30" t="str" cm="1">
        <f t="array" ref="V1253">_xlfn.IFS(
    D1253="","",
    AND(D1253="Single Family Residence",OR(X1253="Lead",S1253="Lead",T1253="Lead"),OR(Q1253="No",Q1253="Unknown",Q1253="")),"Tier 1",
    AND(D1253="Single Family Residence",OR(X1253="GRR",S1253="Galvanized",T1253="Galvanized",F1253="Lead"),OR(Q1253="No",Q1253="Unknown",Q1253="")),"Tier 3",
    AND(D1253="Single Family Residence",AI1253="Yes",OR(Q1253="No",Q1253="Unknown",Q1253="")),"Tier 4",
    AND(D1253&lt;&gt;"Single Family Residence",OR(X1253="Lead",AK1253="Yes"),OR(Q1253="No",Q1253="Unknown",Q1253="")),"Tier 2",
    OR(Q1253="No",Q1253="Unknown",Q1253=""),"Tier 5",
    Q1253="Yes","No Tier",
    TRUE,"")</f>
        <v/>
      </c>
      <c r="W1253" s="32" t="str">
        <f t="shared" si="54"/>
        <v>Unknown</v>
      </c>
      <c r="X1253" s="32" t="str" cm="1">
        <f t="array" ref="X1253">_xlfn.IFS(
    AND(G1253="",M1253=""), "",
    OR(G1253="Lead", G1253="Lead Lined Galvanized", M1253="Lead", M1253="Lead Lined Galvanized"), "Lead",
    AND(G1253="GRR", M1253="GRR"), "Non-Lead",
    OR(AND(G1253="GRR", M1253=""), AND(G1253="", M1253="GRR")), "Non-Lead",
    AND(G1253&lt;&gt;"GRR", G1253&lt;&gt;"", M1253="GRR", OR(I1253="Yes", I1253="Unknown", I1253="")), "GRR",
    AND(G1253&lt;&gt;"GRR", G1253&lt;&gt;"", M1253="GRR", I1253="No"), "Non-Lead",
    OR(G1253="Unknown", M1253="Unknown"), "Unknown",
    OR(NOT(OR(G1253="Lead", G1253="Lead Lined Galvanized", G1253="GRR", G1253="Unknown")),
       NOT(OR(M1253="Lead", M1253="Lead Lined Galvanized", M1253="GRR", M1253="Unknown"))), "Non-Lead",
    TRUE, ""
)</f>
        <v/>
      </c>
      <c r="Z1253" s="1" t="b">
        <v>0</v>
      </c>
      <c r="AG1253" s="32" t="str" cm="1">
        <f t="array" ref="AG1253">_xlfn.IFS(AH1253="","",AH1253="Yes",IF(ISNUMBER(U1253),IF(U1253&lt;1988,"Yes","No"),"No"),TRUE,"")</f>
        <v/>
      </c>
      <c r="AH1253" s="32" t="str">
        <f t="shared" si="55"/>
        <v/>
      </c>
      <c r="AI1253" s="32" t="str" cm="1">
        <f t="array" ref="AI1253">_xlfn.IFS(AJ1253="","",AJ1253="Yes",IF(ISNUMBER(U1253),IF(U1253&lt;1988,"Yes","No"),"No"),TRUE,"No")</f>
        <v>No</v>
      </c>
      <c r="AJ1253" s="32" t="str" cm="1">
        <f t="array" ref="AJ1253">_xlfn.IFS(AND(S1253="",T1253=""),"",
     OR(S1253="Lead",T1253="Lead"),"No",
     OR(S1253="Non-Lead Copper",T1253="Non-Lead Copper"),"Yes",
     TRUE,"No")</f>
        <v>No</v>
      </c>
      <c r="AK1253" s="32" t="str" cm="1">
        <f t="array" ref="AK1253">_xlfn.IFS(AND(S1253="",T1253=""),"",
     OR(S1253="Lead",T1253="Lead"),"Yes",
     TRUE,"No")</f>
        <v>No</v>
      </c>
    </row>
    <row r="1254" spans="1:37">
      <c r="A1254" s="28">
        <v>1252</v>
      </c>
      <c r="B1254" s="35"/>
      <c r="C1254" s="35"/>
      <c r="D1254" s="3"/>
      <c r="E1254" s="35"/>
      <c r="F1254" s="5" t="s">
        <v>68</v>
      </c>
      <c r="G1254" s="2"/>
      <c r="H1254" s="35"/>
      <c r="I1254" s="35"/>
      <c r="J1254" s="35"/>
      <c r="K1254" s="35"/>
      <c r="L1254" s="2"/>
      <c r="M1254" s="4"/>
      <c r="N1254" s="35"/>
      <c r="O1254" s="35"/>
      <c r="P1254" s="35"/>
      <c r="Q1254" s="35"/>
      <c r="R1254" s="5"/>
      <c r="S1254" s="2" t="s">
        <v>68</v>
      </c>
      <c r="T1254" s="2" t="s">
        <v>68</v>
      </c>
      <c r="U1254" s="36"/>
      <c r="V1254" s="30" t="str" cm="1">
        <f t="array" ref="V1254">_xlfn.IFS(
    D1254="","",
    AND(D1254="Single Family Residence",OR(X1254="Lead",S1254="Lead",T1254="Lead"),OR(Q1254="No",Q1254="Unknown",Q1254="")),"Tier 1",
    AND(D1254="Single Family Residence",OR(X1254="GRR",S1254="Galvanized",T1254="Galvanized",F1254="Lead"),OR(Q1254="No",Q1254="Unknown",Q1254="")),"Tier 3",
    AND(D1254="Single Family Residence",AI1254="Yes",OR(Q1254="No",Q1254="Unknown",Q1254="")),"Tier 4",
    AND(D1254&lt;&gt;"Single Family Residence",OR(X1254="Lead",AK1254="Yes"),OR(Q1254="No",Q1254="Unknown",Q1254="")),"Tier 2",
    OR(Q1254="No",Q1254="Unknown",Q1254=""),"Tier 5",
    Q1254="Yes","No Tier",
    TRUE,"")</f>
        <v/>
      </c>
      <c r="W1254" s="32" t="str">
        <f t="shared" si="54"/>
        <v>Unknown</v>
      </c>
      <c r="X1254" s="32" t="str" cm="1">
        <f t="array" ref="X1254">_xlfn.IFS(
    AND(G1254="",M1254=""), "",
    OR(G1254="Lead", G1254="Lead Lined Galvanized", M1254="Lead", M1254="Lead Lined Galvanized"), "Lead",
    AND(G1254="GRR", M1254="GRR"), "Non-Lead",
    OR(AND(G1254="GRR", M1254=""), AND(G1254="", M1254="GRR")), "Non-Lead",
    AND(G1254&lt;&gt;"GRR", G1254&lt;&gt;"", M1254="GRR", OR(I1254="Yes", I1254="Unknown", I1254="")), "GRR",
    AND(G1254&lt;&gt;"GRR", G1254&lt;&gt;"", M1254="GRR", I1254="No"), "Non-Lead",
    OR(G1254="Unknown", M1254="Unknown"), "Unknown",
    OR(NOT(OR(G1254="Lead", G1254="Lead Lined Galvanized", G1254="GRR", G1254="Unknown")),
       NOT(OR(M1254="Lead", M1254="Lead Lined Galvanized", M1254="GRR", M1254="Unknown"))), "Non-Lead",
    TRUE, ""
)</f>
        <v/>
      </c>
      <c r="Z1254" s="1" t="b">
        <v>0</v>
      </c>
      <c r="AG1254" s="32" t="str" cm="1">
        <f t="array" ref="AG1254">_xlfn.IFS(AH1254="","",AH1254="Yes",IF(ISNUMBER(U1254),IF(U1254&lt;1988,"Yes","No"),"No"),TRUE,"")</f>
        <v/>
      </c>
      <c r="AH1254" s="32" t="str">
        <f t="shared" si="55"/>
        <v/>
      </c>
      <c r="AI1254" s="32" t="str" cm="1">
        <f t="array" ref="AI1254">_xlfn.IFS(AJ1254="","",AJ1254="Yes",IF(ISNUMBER(U1254),IF(U1254&lt;1988,"Yes","No"),"No"),TRUE,"No")</f>
        <v>No</v>
      </c>
      <c r="AJ1254" s="32" t="str" cm="1">
        <f t="array" ref="AJ1254">_xlfn.IFS(AND(S1254="",T1254=""),"",
     OR(S1254="Lead",T1254="Lead"),"No",
     OR(S1254="Non-Lead Copper",T1254="Non-Lead Copper"),"Yes",
     TRUE,"No")</f>
        <v>No</v>
      </c>
      <c r="AK1254" s="32" t="str" cm="1">
        <f t="array" ref="AK1254">_xlfn.IFS(AND(S1254="",T1254=""),"",
     OR(S1254="Lead",T1254="Lead"),"Yes",
     TRUE,"No")</f>
        <v>No</v>
      </c>
    </row>
    <row r="1255" spans="1:37">
      <c r="A1255" s="28">
        <v>1253</v>
      </c>
      <c r="B1255" s="35"/>
      <c r="C1255" s="35"/>
      <c r="D1255" s="3"/>
      <c r="E1255" s="35"/>
      <c r="F1255" s="5" t="s">
        <v>68</v>
      </c>
      <c r="G1255" s="2"/>
      <c r="H1255" s="35"/>
      <c r="I1255" s="35"/>
      <c r="J1255" s="35"/>
      <c r="K1255" s="35"/>
      <c r="L1255" s="2"/>
      <c r="M1255" s="4"/>
      <c r="N1255" s="35"/>
      <c r="O1255" s="35"/>
      <c r="P1255" s="35"/>
      <c r="Q1255" s="35"/>
      <c r="R1255" s="5"/>
      <c r="S1255" s="2" t="s">
        <v>68</v>
      </c>
      <c r="T1255" s="2" t="s">
        <v>68</v>
      </c>
      <c r="U1255" s="36"/>
      <c r="V1255" s="30" t="str" cm="1">
        <f t="array" ref="V1255">_xlfn.IFS(
    D1255="","",
    AND(D1255="Single Family Residence",OR(X1255="Lead",S1255="Lead",T1255="Lead"),OR(Q1255="No",Q1255="Unknown",Q1255="")),"Tier 1",
    AND(D1255="Single Family Residence",OR(X1255="GRR",S1255="Galvanized",T1255="Galvanized",F1255="Lead"),OR(Q1255="No",Q1255="Unknown",Q1255="")),"Tier 3",
    AND(D1255="Single Family Residence",AI1255="Yes",OR(Q1255="No",Q1255="Unknown",Q1255="")),"Tier 4",
    AND(D1255&lt;&gt;"Single Family Residence",OR(X1255="Lead",AK1255="Yes"),OR(Q1255="No",Q1255="Unknown",Q1255="")),"Tier 2",
    OR(Q1255="No",Q1255="Unknown",Q1255=""),"Tier 5",
    Q1255="Yes","No Tier",
    TRUE,"")</f>
        <v/>
      </c>
      <c r="W1255" s="32" t="str">
        <f t="shared" si="54"/>
        <v>Unknown</v>
      </c>
      <c r="X1255" s="32" t="str" cm="1">
        <f t="array" ref="X1255">_xlfn.IFS(
    AND(G1255="",M1255=""), "",
    OR(G1255="Lead", G1255="Lead Lined Galvanized", M1255="Lead", M1255="Lead Lined Galvanized"), "Lead",
    AND(G1255="GRR", M1255="GRR"), "Non-Lead",
    OR(AND(G1255="GRR", M1255=""), AND(G1255="", M1255="GRR")), "Non-Lead",
    AND(G1255&lt;&gt;"GRR", G1255&lt;&gt;"", M1255="GRR", OR(I1255="Yes", I1255="Unknown", I1255="")), "GRR",
    AND(G1255&lt;&gt;"GRR", G1255&lt;&gt;"", M1255="GRR", I1255="No"), "Non-Lead",
    OR(G1255="Unknown", M1255="Unknown"), "Unknown",
    OR(NOT(OR(G1255="Lead", G1255="Lead Lined Galvanized", G1255="GRR", G1255="Unknown")),
       NOT(OR(M1255="Lead", M1255="Lead Lined Galvanized", M1255="GRR", M1255="Unknown"))), "Non-Lead",
    TRUE, ""
)</f>
        <v/>
      </c>
      <c r="Z1255" s="1" t="b">
        <v>0</v>
      </c>
      <c r="AG1255" s="32" t="str" cm="1">
        <f t="array" ref="AG1255">_xlfn.IFS(AH1255="","",AH1255="Yes",IF(ISNUMBER(U1255),IF(U1255&lt;1988,"Yes","No"),"No"),TRUE,"")</f>
        <v/>
      </c>
      <c r="AH1255" s="32" t="str">
        <f t="shared" si="55"/>
        <v/>
      </c>
      <c r="AI1255" s="32" t="str" cm="1">
        <f t="array" ref="AI1255">_xlfn.IFS(AJ1255="","",AJ1255="Yes",IF(ISNUMBER(U1255),IF(U1255&lt;1988,"Yes","No"),"No"),TRUE,"No")</f>
        <v>No</v>
      </c>
      <c r="AJ1255" s="32" t="str" cm="1">
        <f t="array" ref="AJ1255">_xlfn.IFS(AND(S1255="",T1255=""),"",
     OR(S1255="Lead",T1255="Lead"),"No",
     OR(S1255="Non-Lead Copper",T1255="Non-Lead Copper"),"Yes",
     TRUE,"No")</f>
        <v>No</v>
      </c>
      <c r="AK1255" s="32" t="str" cm="1">
        <f t="array" ref="AK1255">_xlfn.IFS(AND(S1255="",T1255=""),"",
     OR(S1255="Lead",T1255="Lead"),"Yes",
     TRUE,"No")</f>
        <v>No</v>
      </c>
    </row>
    <row r="1256" spans="1:37">
      <c r="A1256" s="28">
        <v>1254</v>
      </c>
      <c r="B1256" s="35"/>
      <c r="C1256" s="35"/>
      <c r="D1256" s="3"/>
      <c r="E1256" s="35"/>
      <c r="F1256" s="5" t="s">
        <v>68</v>
      </c>
      <c r="G1256" s="2"/>
      <c r="H1256" s="35"/>
      <c r="I1256" s="35"/>
      <c r="J1256" s="35"/>
      <c r="K1256" s="35"/>
      <c r="L1256" s="2"/>
      <c r="M1256" s="4"/>
      <c r="N1256" s="35"/>
      <c r="O1256" s="35"/>
      <c r="P1256" s="35"/>
      <c r="Q1256" s="35"/>
      <c r="R1256" s="5"/>
      <c r="S1256" s="2" t="s">
        <v>68</v>
      </c>
      <c r="T1256" s="2" t="s">
        <v>68</v>
      </c>
      <c r="U1256" s="36"/>
      <c r="V1256" s="30" t="str" cm="1">
        <f t="array" ref="V1256">_xlfn.IFS(
    D1256="","",
    AND(D1256="Single Family Residence",OR(X1256="Lead",S1256="Lead",T1256="Lead"),OR(Q1256="No",Q1256="Unknown",Q1256="")),"Tier 1",
    AND(D1256="Single Family Residence",OR(X1256="GRR",S1256="Galvanized",T1256="Galvanized",F1256="Lead"),OR(Q1256="No",Q1256="Unknown",Q1256="")),"Tier 3",
    AND(D1256="Single Family Residence",AI1256="Yes",OR(Q1256="No",Q1256="Unknown",Q1256="")),"Tier 4",
    AND(D1256&lt;&gt;"Single Family Residence",OR(X1256="Lead",AK1256="Yes"),OR(Q1256="No",Q1256="Unknown",Q1256="")),"Tier 2",
    OR(Q1256="No",Q1256="Unknown",Q1256=""),"Tier 5",
    Q1256="Yes","No Tier",
    TRUE,"")</f>
        <v/>
      </c>
      <c r="W1256" s="32" t="str">
        <f t="shared" si="54"/>
        <v>Unknown</v>
      </c>
      <c r="X1256" s="32" t="str" cm="1">
        <f t="array" ref="X1256">_xlfn.IFS(
    AND(G1256="",M1256=""), "",
    OR(G1256="Lead", G1256="Lead Lined Galvanized", M1256="Lead", M1256="Lead Lined Galvanized"), "Lead",
    AND(G1256="GRR", M1256="GRR"), "Non-Lead",
    OR(AND(G1256="GRR", M1256=""), AND(G1256="", M1256="GRR")), "Non-Lead",
    AND(G1256&lt;&gt;"GRR", G1256&lt;&gt;"", M1256="GRR", OR(I1256="Yes", I1256="Unknown", I1256="")), "GRR",
    AND(G1256&lt;&gt;"GRR", G1256&lt;&gt;"", M1256="GRR", I1256="No"), "Non-Lead",
    OR(G1256="Unknown", M1256="Unknown"), "Unknown",
    OR(NOT(OR(G1256="Lead", G1256="Lead Lined Galvanized", G1256="GRR", G1256="Unknown")),
       NOT(OR(M1256="Lead", M1256="Lead Lined Galvanized", M1256="GRR", M1256="Unknown"))), "Non-Lead",
    TRUE, ""
)</f>
        <v/>
      </c>
      <c r="Z1256" s="1" t="b">
        <v>0</v>
      </c>
      <c r="AG1256" s="32" t="str" cm="1">
        <f t="array" ref="AG1256">_xlfn.IFS(AH1256="","",AH1256="Yes",IF(ISNUMBER(U1256),IF(U1256&lt;1988,"Yes","No"),"No"),TRUE,"")</f>
        <v/>
      </c>
      <c r="AH1256" s="32" t="str">
        <f t="shared" si="55"/>
        <v/>
      </c>
      <c r="AI1256" s="32" t="str" cm="1">
        <f t="array" ref="AI1256">_xlfn.IFS(AJ1256="","",AJ1256="Yes",IF(ISNUMBER(U1256),IF(U1256&lt;1988,"Yes","No"),"No"),TRUE,"No")</f>
        <v>No</v>
      </c>
      <c r="AJ1256" s="32" t="str" cm="1">
        <f t="array" ref="AJ1256">_xlfn.IFS(AND(S1256="",T1256=""),"",
     OR(S1256="Lead",T1256="Lead"),"No",
     OR(S1256="Non-Lead Copper",T1256="Non-Lead Copper"),"Yes",
     TRUE,"No")</f>
        <v>No</v>
      </c>
      <c r="AK1256" s="32" t="str" cm="1">
        <f t="array" ref="AK1256">_xlfn.IFS(AND(S1256="",T1256=""),"",
     OR(S1256="Lead",T1256="Lead"),"Yes",
     TRUE,"No")</f>
        <v>No</v>
      </c>
    </row>
    <row r="1257" spans="1:37">
      <c r="A1257" s="28">
        <v>1255</v>
      </c>
      <c r="B1257" s="35"/>
      <c r="C1257" s="35"/>
      <c r="D1257" s="3"/>
      <c r="E1257" s="35"/>
      <c r="F1257" s="5" t="s">
        <v>68</v>
      </c>
      <c r="G1257" s="2"/>
      <c r="H1257" s="35"/>
      <c r="I1257" s="35"/>
      <c r="J1257" s="35"/>
      <c r="K1257" s="35"/>
      <c r="L1257" s="2"/>
      <c r="M1257" s="4"/>
      <c r="N1257" s="35"/>
      <c r="O1257" s="35"/>
      <c r="P1257" s="35"/>
      <c r="Q1257" s="35"/>
      <c r="R1257" s="5"/>
      <c r="S1257" s="2" t="s">
        <v>68</v>
      </c>
      <c r="T1257" s="2" t="s">
        <v>68</v>
      </c>
      <c r="U1257" s="36"/>
      <c r="V1257" s="30" t="str" cm="1">
        <f t="array" ref="V1257">_xlfn.IFS(
    D1257="","",
    AND(D1257="Single Family Residence",OR(X1257="Lead",S1257="Lead",T1257="Lead"),OR(Q1257="No",Q1257="Unknown",Q1257="")),"Tier 1",
    AND(D1257="Single Family Residence",OR(X1257="GRR",S1257="Galvanized",T1257="Galvanized",F1257="Lead"),OR(Q1257="No",Q1257="Unknown",Q1257="")),"Tier 3",
    AND(D1257="Single Family Residence",AI1257="Yes",OR(Q1257="No",Q1257="Unknown",Q1257="")),"Tier 4",
    AND(D1257&lt;&gt;"Single Family Residence",OR(X1257="Lead",AK1257="Yes"),OR(Q1257="No",Q1257="Unknown",Q1257="")),"Tier 2",
    OR(Q1257="No",Q1257="Unknown",Q1257=""),"Tier 5",
    Q1257="Yes","No Tier",
    TRUE,"")</f>
        <v/>
      </c>
      <c r="W1257" s="32" t="str">
        <f t="shared" si="54"/>
        <v>Unknown</v>
      </c>
      <c r="X1257" s="32" t="str" cm="1">
        <f t="array" ref="X1257">_xlfn.IFS(
    AND(G1257="",M1257=""), "",
    OR(G1257="Lead", G1257="Lead Lined Galvanized", M1257="Lead", M1257="Lead Lined Galvanized"), "Lead",
    AND(G1257="GRR", M1257="GRR"), "Non-Lead",
    OR(AND(G1257="GRR", M1257=""), AND(G1257="", M1257="GRR")), "Non-Lead",
    AND(G1257&lt;&gt;"GRR", G1257&lt;&gt;"", M1257="GRR", OR(I1257="Yes", I1257="Unknown", I1257="")), "GRR",
    AND(G1257&lt;&gt;"GRR", G1257&lt;&gt;"", M1257="GRR", I1257="No"), "Non-Lead",
    OR(G1257="Unknown", M1257="Unknown"), "Unknown",
    OR(NOT(OR(G1257="Lead", G1257="Lead Lined Galvanized", G1257="GRR", G1257="Unknown")),
       NOT(OR(M1257="Lead", M1257="Lead Lined Galvanized", M1257="GRR", M1257="Unknown"))), "Non-Lead",
    TRUE, ""
)</f>
        <v/>
      </c>
      <c r="Z1257" s="1" t="b">
        <v>0</v>
      </c>
      <c r="AG1257" s="32" t="str" cm="1">
        <f t="array" ref="AG1257">_xlfn.IFS(AH1257="","",AH1257="Yes",IF(ISNUMBER(U1257),IF(U1257&lt;1988,"Yes","No"),"No"),TRUE,"")</f>
        <v/>
      </c>
      <c r="AH1257" s="32" t="str">
        <f t="shared" si="55"/>
        <v/>
      </c>
      <c r="AI1257" s="32" t="str" cm="1">
        <f t="array" ref="AI1257">_xlfn.IFS(AJ1257="","",AJ1257="Yes",IF(ISNUMBER(U1257),IF(U1257&lt;1988,"Yes","No"),"No"),TRUE,"No")</f>
        <v>No</v>
      </c>
      <c r="AJ1257" s="32" t="str" cm="1">
        <f t="array" ref="AJ1257">_xlfn.IFS(AND(S1257="",T1257=""),"",
     OR(S1257="Lead",T1257="Lead"),"No",
     OR(S1257="Non-Lead Copper",T1257="Non-Lead Copper"),"Yes",
     TRUE,"No")</f>
        <v>No</v>
      </c>
      <c r="AK1257" s="32" t="str" cm="1">
        <f t="array" ref="AK1257">_xlfn.IFS(AND(S1257="",T1257=""),"",
     OR(S1257="Lead",T1257="Lead"),"Yes",
     TRUE,"No")</f>
        <v>No</v>
      </c>
    </row>
    <row r="1258" spans="1:37">
      <c r="A1258" s="28">
        <v>1256</v>
      </c>
      <c r="B1258" s="35"/>
      <c r="C1258" s="35"/>
      <c r="D1258" s="3"/>
      <c r="E1258" s="35"/>
      <c r="F1258" s="5" t="s">
        <v>68</v>
      </c>
      <c r="G1258" s="2"/>
      <c r="H1258" s="35"/>
      <c r="I1258" s="35"/>
      <c r="J1258" s="35"/>
      <c r="K1258" s="35"/>
      <c r="L1258" s="2"/>
      <c r="M1258" s="4"/>
      <c r="N1258" s="35"/>
      <c r="O1258" s="35"/>
      <c r="P1258" s="35"/>
      <c r="Q1258" s="35"/>
      <c r="R1258" s="5"/>
      <c r="S1258" s="2" t="s">
        <v>68</v>
      </c>
      <c r="T1258" s="2" t="s">
        <v>68</v>
      </c>
      <c r="U1258" s="36"/>
      <c r="V1258" s="30" t="str" cm="1">
        <f t="array" ref="V1258">_xlfn.IFS(
    D1258="","",
    AND(D1258="Single Family Residence",OR(X1258="Lead",S1258="Lead",T1258="Lead"),OR(Q1258="No",Q1258="Unknown",Q1258="")),"Tier 1",
    AND(D1258="Single Family Residence",OR(X1258="GRR",S1258="Galvanized",T1258="Galvanized",F1258="Lead"),OR(Q1258="No",Q1258="Unknown",Q1258="")),"Tier 3",
    AND(D1258="Single Family Residence",AI1258="Yes",OR(Q1258="No",Q1258="Unknown",Q1258="")),"Tier 4",
    AND(D1258&lt;&gt;"Single Family Residence",OR(X1258="Lead",AK1258="Yes"),OR(Q1258="No",Q1258="Unknown",Q1258="")),"Tier 2",
    OR(Q1258="No",Q1258="Unknown",Q1258=""),"Tier 5",
    Q1258="Yes","No Tier",
    TRUE,"")</f>
        <v/>
      </c>
      <c r="W1258" s="32" t="str">
        <f t="shared" si="54"/>
        <v>Unknown</v>
      </c>
      <c r="X1258" s="32" t="str" cm="1">
        <f t="array" ref="X1258">_xlfn.IFS(
    AND(G1258="",M1258=""), "",
    OR(G1258="Lead", G1258="Lead Lined Galvanized", M1258="Lead", M1258="Lead Lined Galvanized"), "Lead",
    AND(G1258="GRR", M1258="GRR"), "Non-Lead",
    OR(AND(G1258="GRR", M1258=""), AND(G1258="", M1258="GRR")), "Non-Lead",
    AND(G1258&lt;&gt;"GRR", G1258&lt;&gt;"", M1258="GRR", OR(I1258="Yes", I1258="Unknown", I1258="")), "GRR",
    AND(G1258&lt;&gt;"GRR", G1258&lt;&gt;"", M1258="GRR", I1258="No"), "Non-Lead",
    OR(G1258="Unknown", M1258="Unknown"), "Unknown",
    OR(NOT(OR(G1258="Lead", G1258="Lead Lined Galvanized", G1258="GRR", G1258="Unknown")),
       NOT(OR(M1258="Lead", M1258="Lead Lined Galvanized", M1258="GRR", M1258="Unknown"))), "Non-Lead",
    TRUE, ""
)</f>
        <v/>
      </c>
      <c r="Z1258" s="1" t="b">
        <v>0</v>
      </c>
      <c r="AG1258" s="32" t="str" cm="1">
        <f t="array" ref="AG1258">_xlfn.IFS(AH1258="","",AH1258="Yes",IF(ISNUMBER(U1258),IF(U1258&lt;1988,"Yes","No"),"No"),TRUE,"")</f>
        <v/>
      </c>
      <c r="AH1258" s="32" t="str">
        <f t="shared" si="55"/>
        <v/>
      </c>
      <c r="AI1258" s="32" t="str" cm="1">
        <f t="array" ref="AI1258">_xlfn.IFS(AJ1258="","",AJ1258="Yes",IF(ISNUMBER(U1258),IF(U1258&lt;1988,"Yes","No"),"No"),TRUE,"No")</f>
        <v>No</v>
      </c>
      <c r="AJ1258" s="32" t="str" cm="1">
        <f t="array" ref="AJ1258">_xlfn.IFS(AND(S1258="",T1258=""),"",
     OR(S1258="Lead",T1258="Lead"),"No",
     OR(S1258="Non-Lead Copper",T1258="Non-Lead Copper"),"Yes",
     TRUE,"No")</f>
        <v>No</v>
      </c>
      <c r="AK1258" s="32" t="str" cm="1">
        <f t="array" ref="AK1258">_xlfn.IFS(AND(S1258="",T1258=""),"",
     OR(S1258="Lead",T1258="Lead"),"Yes",
     TRUE,"No")</f>
        <v>No</v>
      </c>
    </row>
    <row r="1259" spans="1:37">
      <c r="A1259" s="28">
        <v>1257</v>
      </c>
      <c r="B1259" s="35"/>
      <c r="C1259" s="35"/>
      <c r="D1259" s="3"/>
      <c r="E1259" s="35"/>
      <c r="F1259" s="5" t="s">
        <v>68</v>
      </c>
      <c r="G1259" s="2"/>
      <c r="H1259" s="35"/>
      <c r="I1259" s="35"/>
      <c r="J1259" s="35"/>
      <c r="K1259" s="35"/>
      <c r="L1259" s="2"/>
      <c r="M1259" s="4"/>
      <c r="N1259" s="35"/>
      <c r="O1259" s="35"/>
      <c r="P1259" s="35"/>
      <c r="Q1259" s="35"/>
      <c r="R1259" s="5"/>
      <c r="S1259" s="2" t="s">
        <v>68</v>
      </c>
      <c r="T1259" s="2" t="s">
        <v>68</v>
      </c>
      <c r="U1259" s="36"/>
      <c r="V1259" s="30" t="str" cm="1">
        <f t="array" ref="V1259">_xlfn.IFS(
    D1259="","",
    AND(D1259="Single Family Residence",OR(X1259="Lead",S1259="Lead",T1259="Lead"),OR(Q1259="No",Q1259="Unknown",Q1259="")),"Tier 1",
    AND(D1259="Single Family Residence",OR(X1259="GRR",S1259="Galvanized",T1259="Galvanized",F1259="Lead"),OR(Q1259="No",Q1259="Unknown",Q1259="")),"Tier 3",
    AND(D1259="Single Family Residence",AI1259="Yes",OR(Q1259="No",Q1259="Unknown",Q1259="")),"Tier 4",
    AND(D1259&lt;&gt;"Single Family Residence",OR(X1259="Lead",AK1259="Yes"),OR(Q1259="No",Q1259="Unknown",Q1259="")),"Tier 2",
    OR(Q1259="No",Q1259="Unknown",Q1259=""),"Tier 5",
    Q1259="Yes","No Tier",
    TRUE,"")</f>
        <v/>
      </c>
      <c r="W1259" s="32" t="str">
        <f t="shared" si="54"/>
        <v>Unknown</v>
      </c>
      <c r="X1259" s="32" t="str" cm="1">
        <f t="array" ref="X1259">_xlfn.IFS(
    AND(G1259="",M1259=""), "",
    OR(G1259="Lead", G1259="Lead Lined Galvanized", M1259="Lead", M1259="Lead Lined Galvanized"), "Lead",
    AND(G1259="GRR", M1259="GRR"), "Non-Lead",
    OR(AND(G1259="GRR", M1259=""), AND(G1259="", M1259="GRR")), "Non-Lead",
    AND(G1259&lt;&gt;"GRR", G1259&lt;&gt;"", M1259="GRR", OR(I1259="Yes", I1259="Unknown", I1259="")), "GRR",
    AND(G1259&lt;&gt;"GRR", G1259&lt;&gt;"", M1259="GRR", I1259="No"), "Non-Lead",
    OR(G1259="Unknown", M1259="Unknown"), "Unknown",
    OR(NOT(OR(G1259="Lead", G1259="Lead Lined Galvanized", G1259="GRR", G1259="Unknown")),
       NOT(OR(M1259="Lead", M1259="Lead Lined Galvanized", M1259="GRR", M1259="Unknown"))), "Non-Lead",
    TRUE, ""
)</f>
        <v/>
      </c>
      <c r="Z1259" s="1" t="b">
        <v>0</v>
      </c>
      <c r="AG1259" s="32" t="str" cm="1">
        <f t="array" ref="AG1259">_xlfn.IFS(AH1259="","",AH1259="Yes",IF(ISNUMBER(U1259),IF(U1259&lt;1988,"Yes","No"),"No"),TRUE,"")</f>
        <v/>
      </c>
      <c r="AH1259" s="32" t="str">
        <f t="shared" si="55"/>
        <v/>
      </c>
      <c r="AI1259" s="32" t="str" cm="1">
        <f t="array" ref="AI1259">_xlfn.IFS(AJ1259="","",AJ1259="Yes",IF(ISNUMBER(U1259),IF(U1259&lt;1988,"Yes","No"),"No"),TRUE,"No")</f>
        <v>No</v>
      </c>
      <c r="AJ1259" s="32" t="str" cm="1">
        <f t="array" ref="AJ1259">_xlfn.IFS(AND(S1259="",T1259=""),"",
     OR(S1259="Lead",T1259="Lead"),"No",
     OR(S1259="Non-Lead Copper",T1259="Non-Lead Copper"),"Yes",
     TRUE,"No")</f>
        <v>No</v>
      </c>
      <c r="AK1259" s="32" t="str" cm="1">
        <f t="array" ref="AK1259">_xlfn.IFS(AND(S1259="",T1259=""),"",
     OR(S1259="Lead",T1259="Lead"),"Yes",
     TRUE,"No")</f>
        <v>No</v>
      </c>
    </row>
    <row r="1260" spans="1:37">
      <c r="A1260" s="28">
        <v>1258</v>
      </c>
      <c r="B1260" s="35"/>
      <c r="C1260" s="35"/>
      <c r="D1260" s="3"/>
      <c r="E1260" s="35"/>
      <c r="F1260" s="5" t="s">
        <v>68</v>
      </c>
      <c r="G1260" s="2"/>
      <c r="H1260" s="35"/>
      <c r="I1260" s="35"/>
      <c r="J1260" s="35"/>
      <c r="K1260" s="35"/>
      <c r="L1260" s="2"/>
      <c r="M1260" s="4"/>
      <c r="N1260" s="35"/>
      <c r="O1260" s="35"/>
      <c r="P1260" s="35"/>
      <c r="Q1260" s="35"/>
      <c r="R1260" s="5"/>
      <c r="S1260" s="2" t="s">
        <v>68</v>
      </c>
      <c r="T1260" s="2" t="s">
        <v>68</v>
      </c>
      <c r="U1260" s="36"/>
      <c r="V1260" s="30" t="str" cm="1">
        <f t="array" ref="V1260">_xlfn.IFS(
    D1260="","",
    AND(D1260="Single Family Residence",OR(X1260="Lead",S1260="Lead",T1260="Lead"),OR(Q1260="No",Q1260="Unknown",Q1260="")),"Tier 1",
    AND(D1260="Single Family Residence",OR(X1260="GRR",S1260="Galvanized",T1260="Galvanized",F1260="Lead"),OR(Q1260="No",Q1260="Unknown",Q1260="")),"Tier 3",
    AND(D1260="Single Family Residence",AI1260="Yes",OR(Q1260="No",Q1260="Unknown",Q1260="")),"Tier 4",
    AND(D1260&lt;&gt;"Single Family Residence",OR(X1260="Lead",AK1260="Yes"),OR(Q1260="No",Q1260="Unknown",Q1260="")),"Tier 2",
    OR(Q1260="No",Q1260="Unknown",Q1260=""),"Tier 5",
    Q1260="Yes","No Tier",
    TRUE,"")</f>
        <v/>
      </c>
      <c r="W1260" s="32" t="str">
        <f t="shared" si="54"/>
        <v>Unknown</v>
      </c>
      <c r="X1260" s="32" t="str" cm="1">
        <f t="array" ref="X1260">_xlfn.IFS(
    AND(G1260="",M1260=""), "",
    OR(G1260="Lead", G1260="Lead Lined Galvanized", M1260="Lead", M1260="Lead Lined Galvanized"), "Lead",
    AND(G1260="GRR", M1260="GRR"), "Non-Lead",
    OR(AND(G1260="GRR", M1260=""), AND(G1260="", M1260="GRR")), "Non-Lead",
    AND(G1260&lt;&gt;"GRR", G1260&lt;&gt;"", M1260="GRR", OR(I1260="Yes", I1260="Unknown", I1260="")), "GRR",
    AND(G1260&lt;&gt;"GRR", G1260&lt;&gt;"", M1260="GRR", I1260="No"), "Non-Lead",
    OR(G1260="Unknown", M1260="Unknown"), "Unknown",
    OR(NOT(OR(G1260="Lead", G1260="Lead Lined Galvanized", G1260="GRR", G1260="Unknown")),
       NOT(OR(M1260="Lead", M1260="Lead Lined Galvanized", M1260="GRR", M1260="Unknown"))), "Non-Lead",
    TRUE, ""
)</f>
        <v/>
      </c>
      <c r="Z1260" s="1" t="b">
        <v>0</v>
      </c>
      <c r="AG1260" s="32" t="str" cm="1">
        <f t="array" ref="AG1260">_xlfn.IFS(AH1260="","",AH1260="Yes",IF(ISNUMBER(U1260),IF(U1260&lt;1988,"Yes","No"),"No"),TRUE,"")</f>
        <v/>
      </c>
      <c r="AH1260" s="32" t="str">
        <f t="shared" si="55"/>
        <v/>
      </c>
      <c r="AI1260" s="32" t="str" cm="1">
        <f t="array" ref="AI1260">_xlfn.IFS(AJ1260="","",AJ1260="Yes",IF(ISNUMBER(U1260),IF(U1260&lt;1988,"Yes","No"),"No"),TRUE,"No")</f>
        <v>No</v>
      </c>
      <c r="AJ1260" s="32" t="str" cm="1">
        <f t="array" ref="AJ1260">_xlfn.IFS(AND(S1260="",T1260=""),"",
     OR(S1260="Lead",T1260="Lead"),"No",
     OR(S1260="Non-Lead Copper",T1260="Non-Lead Copper"),"Yes",
     TRUE,"No")</f>
        <v>No</v>
      </c>
      <c r="AK1260" s="32" t="str" cm="1">
        <f t="array" ref="AK1260">_xlfn.IFS(AND(S1260="",T1260=""),"",
     OR(S1260="Lead",T1260="Lead"),"Yes",
     TRUE,"No")</f>
        <v>No</v>
      </c>
    </row>
    <row r="1261" spans="1:37">
      <c r="A1261" s="28">
        <v>1259</v>
      </c>
      <c r="B1261" s="35"/>
      <c r="C1261" s="35"/>
      <c r="D1261" s="3"/>
      <c r="E1261" s="35"/>
      <c r="F1261" s="5" t="s">
        <v>68</v>
      </c>
      <c r="G1261" s="2"/>
      <c r="H1261" s="35"/>
      <c r="I1261" s="35"/>
      <c r="J1261" s="35"/>
      <c r="K1261" s="35"/>
      <c r="L1261" s="2"/>
      <c r="M1261" s="4"/>
      <c r="N1261" s="35"/>
      <c r="O1261" s="35"/>
      <c r="P1261" s="35"/>
      <c r="Q1261" s="35"/>
      <c r="R1261" s="5"/>
      <c r="S1261" s="2" t="s">
        <v>68</v>
      </c>
      <c r="T1261" s="2" t="s">
        <v>68</v>
      </c>
      <c r="U1261" s="36"/>
      <c r="V1261" s="30" t="str" cm="1">
        <f t="array" ref="V1261">_xlfn.IFS(
    D1261="","",
    AND(D1261="Single Family Residence",OR(X1261="Lead",S1261="Lead",T1261="Lead"),OR(Q1261="No",Q1261="Unknown",Q1261="")),"Tier 1",
    AND(D1261="Single Family Residence",OR(X1261="GRR",S1261="Galvanized",T1261="Galvanized",F1261="Lead"),OR(Q1261="No",Q1261="Unknown",Q1261="")),"Tier 3",
    AND(D1261="Single Family Residence",AI1261="Yes",OR(Q1261="No",Q1261="Unknown",Q1261="")),"Tier 4",
    AND(D1261&lt;&gt;"Single Family Residence",OR(X1261="Lead",AK1261="Yes"),OR(Q1261="No",Q1261="Unknown",Q1261="")),"Tier 2",
    OR(Q1261="No",Q1261="Unknown",Q1261=""),"Tier 5",
    Q1261="Yes","No Tier",
    TRUE,"")</f>
        <v/>
      </c>
      <c r="W1261" s="32" t="str">
        <f t="shared" si="54"/>
        <v>Unknown</v>
      </c>
      <c r="X1261" s="32" t="str" cm="1">
        <f t="array" ref="X1261">_xlfn.IFS(
    AND(G1261="",M1261=""), "",
    OR(G1261="Lead", G1261="Lead Lined Galvanized", M1261="Lead", M1261="Lead Lined Galvanized"), "Lead",
    AND(G1261="GRR", M1261="GRR"), "Non-Lead",
    OR(AND(G1261="GRR", M1261=""), AND(G1261="", M1261="GRR")), "Non-Lead",
    AND(G1261&lt;&gt;"GRR", G1261&lt;&gt;"", M1261="GRR", OR(I1261="Yes", I1261="Unknown", I1261="")), "GRR",
    AND(G1261&lt;&gt;"GRR", G1261&lt;&gt;"", M1261="GRR", I1261="No"), "Non-Lead",
    OR(G1261="Unknown", M1261="Unknown"), "Unknown",
    OR(NOT(OR(G1261="Lead", G1261="Lead Lined Galvanized", G1261="GRR", G1261="Unknown")),
       NOT(OR(M1261="Lead", M1261="Lead Lined Galvanized", M1261="GRR", M1261="Unknown"))), "Non-Lead",
    TRUE, ""
)</f>
        <v/>
      </c>
      <c r="Z1261" s="1" t="b">
        <v>0</v>
      </c>
      <c r="AG1261" s="32" t="str" cm="1">
        <f t="array" ref="AG1261">_xlfn.IFS(AH1261="","",AH1261="Yes",IF(ISNUMBER(U1261),IF(U1261&lt;1988,"Yes","No"),"No"),TRUE,"")</f>
        <v/>
      </c>
      <c r="AH1261" s="32" t="str">
        <f t="shared" si="55"/>
        <v/>
      </c>
      <c r="AI1261" s="32" t="str" cm="1">
        <f t="array" ref="AI1261">_xlfn.IFS(AJ1261="","",AJ1261="Yes",IF(ISNUMBER(U1261),IF(U1261&lt;1988,"Yes","No"),"No"),TRUE,"No")</f>
        <v>No</v>
      </c>
      <c r="AJ1261" s="32" t="str" cm="1">
        <f t="array" ref="AJ1261">_xlfn.IFS(AND(S1261="",T1261=""),"",
     OR(S1261="Lead",T1261="Lead"),"No",
     OR(S1261="Non-Lead Copper",T1261="Non-Lead Copper"),"Yes",
     TRUE,"No")</f>
        <v>No</v>
      </c>
      <c r="AK1261" s="32" t="str" cm="1">
        <f t="array" ref="AK1261">_xlfn.IFS(AND(S1261="",T1261=""),"",
     OR(S1261="Lead",T1261="Lead"),"Yes",
     TRUE,"No")</f>
        <v>No</v>
      </c>
    </row>
    <row r="1262" spans="1:37">
      <c r="A1262" s="28">
        <v>1260</v>
      </c>
      <c r="B1262" s="35"/>
      <c r="C1262" s="35"/>
      <c r="D1262" s="3"/>
      <c r="E1262" s="35"/>
      <c r="F1262" s="5" t="s">
        <v>68</v>
      </c>
      <c r="G1262" s="2"/>
      <c r="H1262" s="35"/>
      <c r="I1262" s="35"/>
      <c r="J1262" s="35"/>
      <c r="K1262" s="35"/>
      <c r="L1262" s="2"/>
      <c r="M1262" s="4"/>
      <c r="N1262" s="35"/>
      <c r="O1262" s="35"/>
      <c r="P1262" s="35"/>
      <c r="Q1262" s="35"/>
      <c r="R1262" s="5"/>
      <c r="S1262" s="2" t="s">
        <v>68</v>
      </c>
      <c r="T1262" s="2" t="s">
        <v>68</v>
      </c>
      <c r="U1262" s="36"/>
      <c r="V1262" s="30" t="str" cm="1">
        <f t="array" ref="V1262">_xlfn.IFS(
    D1262="","",
    AND(D1262="Single Family Residence",OR(X1262="Lead",S1262="Lead",T1262="Lead"),OR(Q1262="No",Q1262="Unknown",Q1262="")),"Tier 1",
    AND(D1262="Single Family Residence",OR(X1262="GRR",S1262="Galvanized",T1262="Galvanized",F1262="Lead"),OR(Q1262="No",Q1262="Unknown",Q1262="")),"Tier 3",
    AND(D1262="Single Family Residence",AI1262="Yes",OR(Q1262="No",Q1262="Unknown",Q1262="")),"Tier 4",
    AND(D1262&lt;&gt;"Single Family Residence",OR(X1262="Lead",AK1262="Yes"),OR(Q1262="No",Q1262="Unknown",Q1262="")),"Tier 2",
    OR(Q1262="No",Q1262="Unknown",Q1262=""),"Tier 5",
    Q1262="Yes","No Tier",
    TRUE,"")</f>
        <v/>
      </c>
      <c r="W1262" s="32" t="str">
        <f t="shared" si="54"/>
        <v>Unknown</v>
      </c>
      <c r="X1262" s="32" t="str" cm="1">
        <f t="array" ref="X1262">_xlfn.IFS(
    AND(G1262="",M1262=""), "",
    OR(G1262="Lead", G1262="Lead Lined Galvanized", M1262="Lead", M1262="Lead Lined Galvanized"), "Lead",
    AND(G1262="GRR", M1262="GRR"), "Non-Lead",
    OR(AND(G1262="GRR", M1262=""), AND(G1262="", M1262="GRR")), "Non-Lead",
    AND(G1262&lt;&gt;"GRR", G1262&lt;&gt;"", M1262="GRR", OR(I1262="Yes", I1262="Unknown", I1262="")), "GRR",
    AND(G1262&lt;&gt;"GRR", G1262&lt;&gt;"", M1262="GRR", I1262="No"), "Non-Lead",
    OR(G1262="Unknown", M1262="Unknown"), "Unknown",
    OR(NOT(OR(G1262="Lead", G1262="Lead Lined Galvanized", G1262="GRR", G1262="Unknown")),
       NOT(OR(M1262="Lead", M1262="Lead Lined Galvanized", M1262="GRR", M1262="Unknown"))), "Non-Lead",
    TRUE, ""
)</f>
        <v/>
      </c>
      <c r="Z1262" s="1" t="b">
        <v>0</v>
      </c>
      <c r="AG1262" s="32" t="str" cm="1">
        <f t="array" ref="AG1262">_xlfn.IFS(AH1262="","",AH1262="Yes",IF(ISNUMBER(U1262),IF(U1262&lt;1988,"Yes","No"),"No"),TRUE,"")</f>
        <v/>
      </c>
      <c r="AH1262" s="32" t="str">
        <f t="shared" si="55"/>
        <v/>
      </c>
      <c r="AI1262" s="32" t="str" cm="1">
        <f t="array" ref="AI1262">_xlfn.IFS(AJ1262="","",AJ1262="Yes",IF(ISNUMBER(U1262),IF(U1262&lt;1988,"Yes","No"),"No"),TRUE,"No")</f>
        <v>No</v>
      </c>
      <c r="AJ1262" s="32" t="str" cm="1">
        <f t="array" ref="AJ1262">_xlfn.IFS(AND(S1262="",T1262=""),"",
     OR(S1262="Lead",T1262="Lead"),"No",
     OR(S1262="Non-Lead Copper",T1262="Non-Lead Copper"),"Yes",
     TRUE,"No")</f>
        <v>No</v>
      </c>
      <c r="AK1262" s="32" t="str" cm="1">
        <f t="array" ref="AK1262">_xlfn.IFS(AND(S1262="",T1262=""),"",
     OR(S1262="Lead",T1262="Lead"),"Yes",
     TRUE,"No")</f>
        <v>No</v>
      </c>
    </row>
    <row r="1263" spans="1:37">
      <c r="A1263" s="28">
        <v>1261</v>
      </c>
      <c r="B1263" s="35"/>
      <c r="C1263" s="35"/>
      <c r="D1263" s="3"/>
      <c r="E1263" s="35"/>
      <c r="F1263" s="5" t="s">
        <v>68</v>
      </c>
      <c r="G1263" s="2"/>
      <c r="H1263" s="35"/>
      <c r="I1263" s="35"/>
      <c r="J1263" s="35"/>
      <c r="K1263" s="35"/>
      <c r="L1263" s="2"/>
      <c r="M1263" s="4"/>
      <c r="N1263" s="35"/>
      <c r="O1263" s="35"/>
      <c r="P1263" s="35"/>
      <c r="Q1263" s="35"/>
      <c r="R1263" s="5"/>
      <c r="S1263" s="2" t="s">
        <v>68</v>
      </c>
      <c r="T1263" s="2" t="s">
        <v>68</v>
      </c>
      <c r="U1263" s="36"/>
      <c r="V1263" s="30" t="str" cm="1">
        <f t="array" ref="V1263">_xlfn.IFS(
    D1263="","",
    AND(D1263="Single Family Residence",OR(X1263="Lead",S1263="Lead",T1263="Lead"),OR(Q1263="No",Q1263="Unknown",Q1263="")),"Tier 1",
    AND(D1263="Single Family Residence",OR(X1263="GRR",S1263="Galvanized",T1263="Galvanized",F1263="Lead"),OR(Q1263="No",Q1263="Unknown",Q1263="")),"Tier 3",
    AND(D1263="Single Family Residence",AI1263="Yes",OR(Q1263="No",Q1263="Unknown",Q1263="")),"Tier 4",
    AND(D1263&lt;&gt;"Single Family Residence",OR(X1263="Lead",AK1263="Yes"),OR(Q1263="No",Q1263="Unknown",Q1263="")),"Tier 2",
    OR(Q1263="No",Q1263="Unknown",Q1263=""),"Tier 5",
    Q1263="Yes","No Tier",
    TRUE,"")</f>
        <v/>
      </c>
      <c r="W1263" s="32" t="str">
        <f t="shared" si="54"/>
        <v>Unknown</v>
      </c>
      <c r="X1263" s="32" t="str" cm="1">
        <f t="array" ref="X1263">_xlfn.IFS(
    AND(G1263="",M1263=""), "",
    OR(G1263="Lead", G1263="Lead Lined Galvanized", M1263="Lead", M1263="Lead Lined Galvanized"), "Lead",
    AND(G1263="GRR", M1263="GRR"), "Non-Lead",
    OR(AND(G1263="GRR", M1263=""), AND(G1263="", M1263="GRR")), "Non-Lead",
    AND(G1263&lt;&gt;"GRR", G1263&lt;&gt;"", M1263="GRR", OR(I1263="Yes", I1263="Unknown", I1263="")), "GRR",
    AND(G1263&lt;&gt;"GRR", G1263&lt;&gt;"", M1263="GRR", I1263="No"), "Non-Lead",
    OR(G1263="Unknown", M1263="Unknown"), "Unknown",
    OR(NOT(OR(G1263="Lead", G1263="Lead Lined Galvanized", G1263="GRR", G1263="Unknown")),
       NOT(OR(M1263="Lead", M1263="Lead Lined Galvanized", M1263="GRR", M1263="Unknown"))), "Non-Lead",
    TRUE, ""
)</f>
        <v/>
      </c>
      <c r="Z1263" s="1" t="b">
        <v>0</v>
      </c>
      <c r="AG1263" s="32" t="str" cm="1">
        <f t="array" ref="AG1263">_xlfn.IFS(AH1263="","",AH1263="Yes",IF(ISNUMBER(U1263),IF(U1263&lt;1988,"Yes","No"),"No"),TRUE,"")</f>
        <v/>
      </c>
      <c r="AH1263" s="32" t="str">
        <f t="shared" si="55"/>
        <v/>
      </c>
      <c r="AI1263" s="32" t="str" cm="1">
        <f t="array" ref="AI1263">_xlfn.IFS(AJ1263="","",AJ1263="Yes",IF(ISNUMBER(U1263),IF(U1263&lt;1988,"Yes","No"),"No"),TRUE,"No")</f>
        <v>No</v>
      </c>
      <c r="AJ1263" s="32" t="str" cm="1">
        <f t="array" ref="AJ1263">_xlfn.IFS(AND(S1263="",T1263=""),"",
     OR(S1263="Lead",T1263="Lead"),"No",
     OR(S1263="Non-Lead Copper",T1263="Non-Lead Copper"),"Yes",
     TRUE,"No")</f>
        <v>No</v>
      </c>
      <c r="AK1263" s="32" t="str" cm="1">
        <f t="array" ref="AK1263">_xlfn.IFS(AND(S1263="",T1263=""),"",
     OR(S1263="Lead",T1263="Lead"),"Yes",
     TRUE,"No")</f>
        <v>No</v>
      </c>
    </row>
    <row r="1264" spans="1:37">
      <c r="A1264" s="28">
        <v>1262</v>
      </c>
      <c r="B1264" s="35"/>
      <c r="C1264" s="35"/>
      <c r="D1264" s="3"/>
      <c r="E1264" s="35"/>
      <c r="F1264" s="5" t="s">
        <v>68</v>
      </c>
      <c r="G1264" s="2"/>
      <c r="H1264" s="35"/>
      <c r="I1264" s="35"/>
      <c r="J1264" s="35"/>
      <c r="K1264" s="35"/>
      <c r="L1264" s="2"/>
      <c r="M1264" s="4"/>
      <c r="N1264" s="35"/>
      <c r="O1264" s="35"/>
      <c r="P1264" s="35"/>
      <c r="Q1264" s="35"/>
      <c r="R1264" s="5"/>
      <c r="S1264" s="2" t="s">
        <v>68</v>
      </c>
      <c r="T1264" s="2" t="s">
        <v>68</v>
      </c>
      <c r="U1264" s="36"/>
      <c r="V1264" s="30" t="str" cm="1">
        <f t="array" ref="V1264">_xlfn.IFS(
    D1264="","",
    AND(D1264="Single Family Residence",OR(X1264="Lead",S1264="Lead",T1264="Lead"),OR(Q1264="No",Q1264="Unknown",Q1264="")),"Tier 1",
    AND(D1264="Single Family Residence",OR(X1264="GRR",S1264="Galvanized",T1264="Galvanized",F1264="Lead"),OR(Q1264="No",Q1264="Unknown",Q1264="")),"Tier 3",
    AND(D1264="Single Family Residence",AI1264="Yes",OR(Q1264="No",Q1264="Unknown",Q1264="")),"Tier 4",
    AND(D1264&lt;&gt;"Single Family Residence",OR(X1264="Lead",AK1264="Yes"),OR(Q1264="No",Q1264="Unknown",Q1264="")),"Tier 2",
    OR(Q1264="No",Q1264="Unknown",Q1264=""),"Tier 5",
    Q1264="Yes","No Tier",
    TRUE,"")</f>
        <v/>
      </c>
      <c r="W1264" s="32" t="str">
        <f t="shared" si="54"/>
        <v>Unknown</v>
      </c>
      <c r="X1264" s="32" t="str" cm="1">
        <f t="array" ref="X1264">_xlfn.IFS(
    AND(G1264="",M1264=""), "",
    OR(G1264="Lead", G1264="Lead Lined Galvanized", M1264="Lead", M1264="Lead Lined Galvanized"), "Lead",
    AND(G1264="GRR", M1264="GRR"), "Non-Lead",
    OR(AND(G1264="GRR", M1264=""), AND(G1264="", M1264="GRR")), "Non-Lead",
    AND(G1264&lt;&gt;"GRR", G1264&lt;&gt;"", M1264="GRR", OR(I1264="Yes", I1264="Unknown", I1264="")), "GRR",
    AND(G1264&lt;&gt;"GRR", G1264&lt;&gt;"", M1264="GRR", I1264="No"), "Non-Lead",
    OR(G1264="Unknown", M1264="Unknown"), "Unknown",
    OR(NOT(OR(G1264="Lead", G1264="Lead Lined Galvanized", G1264="GRR", G1264="Unknown")),
       NOT(OR(M1264="Lead", M1264="Lead Lined Galvanized", M1264="GRR", M1264="Unknown"))), "Non-Lead",
    TRUE, ""
)</f>
        <v/>
      </c>
      <c r="Z1264" s="1" t="b">
        <v>0</v>
      </c>
      <c r="AG1264" s="32" t="str" cm="1">
        <f t="array" ref="AG1264">_xlfn.IFS(AH1264="","",AH1264="Yes",IF(ISNUMBER(U1264),IF(U1264&lt;1988,"Yes","No"),"No"),TRUE,"")</f>
        <v/>
      </c>
      <c r="AH1264" s="32" t="str">
        <f t="shared" si="55"/>
        <v/>
      </c>
      <c r="AI1264" s="32" t="str" cm="1">
        <f t="array" ref="AI1264">_xlfn.IFS(AJ1264="","",AJ1264="Yes",IF(ISNUMBER(U1264),IF(U1264&lt;1988,"Yes","No"),"No"),TRUE,"No")</f>
        <v>No</v>
      </c>
      <c r="AJ1264" s="32" t="str" cm="1">
        <f t="array" ref="AJ1264">_xlfn.IFS(AND(S1264="",T1264=""),"",
     OR(S1264="Lead",T1264="Lead"),"No",
     OR(S1264="Non-Lead Copper",T1264="Non-Lead Copper"),"Yes",
     TRUE,"No")</f>
        <v>No</v>
      </c>
      <c r="AK1264" s="32" t="str" cm="1">
        <f t="array" ref="AK1264">_xlfn.IFS(AND(S1264="",T1264=""),"",
     OR(S1264="Lead",T1264="Lead"),"Yes",
     TRUE,"No")</f>
        <v>No</v>
      </c>
    </row>
    <row r="1265" spans="1:37">
      <c r="A1265" s="28">
        <v>1263</v>
      </c>
      <c r="B1265" s="35"/>
      <c r="C1265" s="35"/>
      <c r="D1265" s="3"/>
      <c r="E1265" s="35"/>
      <c r="F1265" s="5" t="s">
        <v>68</v>
      </c>
      <c r="G1265" s="2"/>
      <c r="H1265" s="35"/>
      <c r="I1265" s="35"/>
      <c r="J1265" s="35"/>
      <c r="K1265" s="35"/>
      <c r="L1265" s="2"/>
      <c r="M1265" s="4"/>
      <c r="N1265" s="35"/>
      <c r="O1265" s="35"/>
      <c r="P1265" s="35"/>
      <c r="Q1265" s="35"/>
      <c r="R1265" s="5"/>
      <c r="S1265" s="2" t="s">
        <v>68</v>
      </c>
      <c r="T1265" s="2" t="s">
        <v>68</v>
      </c>
      <c r="U1265" s="36"/>
      <c r="V1265" s="30" t="str" cm="1">
        <f t="array" ref="V1265">_xlfn.IFS(
    D1265="","",
    AND(D1265="Single Family Residence",OR(X1265="Lead",S1265="Lead",T1265="Lead"),OR(Q1265="No",Q1265="Unknown",Q1265="")),"Tier 1",
    AND(D1265="Single Family Residence",OR(X1265="GRR",S1265="Galvanized",T1265="Galvanized",F1265="Lead"),OR(Q1265="No",Q1265="Unknown",Q1265="")),"Tier 3",
    AND(D1265="Single Family Residence",AI1265="Yes",OR(Q1265="No",Q1265="Unknown",Q1265="")),"Tier 4",
    AND(D1265&lt;&gt;"Single Family Residence",OR(X1265="Lead",AK1265="Yes"),OR(Q1265="No",Q1265="Unknown",Q1265="")),"Tier 2",
    OR(Q1265="No",Q1265="Unknown",Q1265=""),"Tier 5",
    Q1265="Yes","No Tier",
    TRUE,"")</f>
        <v/>
      </c>
      <c r="W1265" s="32" t="str">
        <f t="shared" si="54"/>
        <v>Unknown</v>
      </c>
      <c r="X1265" s="32" t="str" cm="1">
        <f t="array" ref="X1265">_xlfn.IFS(
    AND(G1265="",M1265=""), "",
    OR(G1265="Lead", G1265="Lead Lined Galvanized", M1265="Lead", M1265="Lead Lined Galvanized"), "Lead",
    AND(G1265="GRR", M1265="GRR"), "Non-Lead",
    OR(AND(G1265="GRR", M1265=""), AND(G1265="", M1265="GRR")), "Non-Lead",
    AND(G1265&lt;&gt;"GRR", G1265&lt;&gt;"", M1265="GRR", OR(I1265="Yes", I1265="Unknown", I1265="")), "GRR",
    AND(G1265&lt;&gt;"GRR", G1265&lt;&gt;"", M1265="GRR", I1265="No"), "Non-Lead",
    OR(G1265="Unknown", M1265="Unknown"), "Unknown",
    OR(NOT(OR(G1265="Lead", G1265="Lead Lined Galvanized", G1265="GRR", G1265="Unknown")),
       NOT(OR(M1265="Lead", M1265="Lead Lined Galvanized", M1265="GRR", M1265="Unknown"))), "Non-Lead",
    TRUE, ""
)</f>
        <v/>
      </c>
      <c r="Z1265" s="1" t="b">
        <v>0</v>
      </c>
      <c r="AG1265" s="32" t="str" cm="1">
        <f t="array" ref="AG1265">_xlfn.IFS(AH1265="","",AH1265="Yes",IF(ISNUMBER(U1265),IF(U1265&lt;1988,"Yes","No"),"No"),TRUE,"")</f>
        <v/>
      </c>
      <c r="AH1265" s="32" t="str">
        <f t="shared" si="55"/>
        <v/>
      </c>
      <c r="AI1265" s="32" t="str" cm="1">
        <f t="array" ref="AI1265">_xlfn.IFS(AJ1265="","",AJ1265="Yes",IF(ISNUMBER(U1265),IF(U1265&lt;1988,"Yes","No"),"No"),TRUE,"No")</f>
        <v>No</v>
      </c>
      <c r="AJ1265" s="32" t="str" cm="1">
        <f t="array" ref="AJ1265">_xlfn.IFS(AND(S1265="",T1265=""),"",
     OR(S1265="Lead",T1265="Lead"),"No",
     OR(S1265="Non-Lead Copper",T1265="Non-Lead Copper"),"Yes",
     TRUE,"No")</f>
        <v>No</v>
      </c>
      <c r="AK1265" s="32" t="str" cm="1">
        <f t="array" ref="AK1265">_xlfn.IFS(AND(S1265="",T1265=""),"",
     OR(S1265="Lead",T1265="Lead"),"Yes",
     TRUE,"No")</f>
        <v>No</v>
      </c>
    </row>
    <row r="1266" spans="1:37">
      <c r="A1266" s="28">
        <v>1264</v>
      </c>
      <c r="B1266" s="35"/>
      <c r="C1266" s="35"/>
      <c r="D1266" s="3"/>
      <c r="E1266" s="35"/>
      <c r="F1266" s="5" t="s">
        <v>68</v>
      </c>
      <c r="G1266" s="2"/>
      <c r="H1266" s="35"/>
      <c r="I1266" s="35"/>
      <c r="J1266" s="35"/>
      <c r="K1266" s="35"/>
      <c r="L1266" s="2"/>
      <c r="M1266" s="4"/>
      <c r="N1266" s="35"/>
      <c r="O1266" s="35"/>
      <c r="P1266" s="35"/>
      <c r="Q1266" s="35"/>
      <c r="R1266" s="5"/>
      <c r="S1266" s="2" t="s">
        <v>68</v>
      </c>
      <c r="T1266" s="2" t="s">
        <v>68</v>
      </c>
      <c r="U1266" s="36"/>
      <c r="V1266" s="30" t="str" cm="1">
        <f t="array" ref="V1266">_xlfn.IFS(
    D1266="","",
    AND(D1266="Single Family Residence",OR(X1266="Lead",S1266="Lead",T1266="Lead"),OR(Q1266="No",Q1266="Unknown",Q1266="")),"Tier 1",
    AND(D1266="Single Family Residence",OR(X1266="GRR",S1266="Galvanized",T1266="Galvanized",F1266="Lead"),OR(Q1266="No",Q1266="Unknown",Q1266="")),"Tier 3",
    AND(D1266="Single Family Residence",AI1266="Yes",OR(Q1266="No",Q1266="Unknown",Q1266="")),"Tier 4",
    AND(D1266&lt;&gt;"Single Family Residence",OR(X1266="Lead",AK1266="Yes"),OR(Q1266="No",Q1266="Unknown",Q1266="")),"Tier 2",
    OR(Q1266="No",Q1266="Unknown",Q1266=""),"Tier 5",
    Q1266="Yes","No Tier",
    TRUE,"")</f>
        <v/>
      </c>
      <c r="W1266" s="32" t="str">
        <f t="shared" si="54"/>
        <v>Unknown</v>
      </c>
      <c r="X1266" s="32" t="str" cm="1">
        <f t="array" ref="X1266">_xlfn.IFS(
    AND(G1266="",M1266=""), "",
    OR(G1266="Lead", G1266="Lead Lined Galvanized", M1266="Lead", M1266="Lead Lined Galvanized"), "Lead",
    AND(G1266="GRR", M1266="GRR"), "Non-Lead",
    OR(AND(G1266="GRR", M1266=""), AND(G1266="", M1266="GRR")), "Non-Lead",
    AND(G1266&lt;&gt;"GRR", G1266&lt;&gt;"", M1266="GRR", OR(I1266="Yes", I1266="Unknown", I1266="")), "GRR",
    AND(G1266&lt;&gt;"GRR", G1266&lt;&gt;"", M1266="GRR", I1266="No"), "Non-Lead",
    OR(G1266="Unknown", M1266="Unknown"), "Unknown",
    OR(NOT(OR(G1266="Lead", G1266="Lead Lined Galvanized", G1266="GRR", G1266="Unknown")),
       NOT(OR(M1266="Lead", M1266="Lead Lined Galvanized", M1266="GRR", M1266="Unknown"))), "Non-Lead",
    TRUE, ""
)</f>
        <v/>
      </c>
      <c r="Z1266" s="1" t="b">
        <v>0</v>
      </c>
      <c r="AG1266" s="32" t="str" cm="1">
        <f t="array" ref="AG1266">_xlfn.IFS(AH1266="","",AH1266="Yes",IF(ISNUMBER(U1266),IF(U1266&lt;1988,"Yes","No"),"No"),TRUE,"")</f>
        <v/>
      </c>
      <c r="AH1266" s="32" t="str">
        <f t="shared" si="55"/>
        <v/>
      </c>
      <c r="AI1266" s="32" t="str" cm="1">
        <f t="array" ref="AI1266">_xlfn.IFS(AJ1266="","",AJ1266="Yes",IF(ISNUMBER(U1266),IF(U1266&lt;1988,"Yes","No"),"No"),TRUE,"No")</f>
        <v>No</v>
      </c>
      <c r="AJ1266" s="32" t="str" cm="1">
        <f t="array" ref="AJ1266">_xlfn.IFS(AND(S1266="",T1266=""),"",
     OR(S1266="Lead",T1266="Lead"),"No",
     OR(S1266="Non-Lead Copper",T1266="Non-Lead Copper"),"Yes",
     TRUE,"No")</f>
        <v>No</v>
      </c>
      <c r="AK1266" s="32" t="str" cm="1">
        <f t="array" ref="AK1266">_xlfn.IFS(AND(S1266="",T1266=""),"",
     OR(S1266="Lead",T1266="Lead"),"Yes",
     TRUE,"No")</f>
        <v>No</v>
      </c>
    </row>
    <row r="1267" spans="1:37">
      <c r="A1267" s="28">
        <v>1265</v>
      </c>
      <c r="B1267" s="35"/>
      <c r="C1267" s="35"/>
      <c r="D1267" s="3"/>
      <c r="E1267" s="35"/>
      <c r="F1267" s="5" t="s">
        <v>68</v>
      </c>
      <c r="G1267" s="2"/>
      <c r="H1267" s="35"/>
      <c r="I1267" s="35"/>
      <c r="J1267" s="35"/>
      <c r="K1267" s="35"/>
      <c r="L1267" s="2"/>
      <c r="M1267" s="4"/>
      <c r="N1267" s="35"/>
      <c r="O1267" s="35"/>
      <c r="P1267" s="35"/>
      <c r="Q1267" s="35"/>
      <c r="R1267" s="5"/>
      <c r="S1267" s="2" t="s">
        <v>68</v>
      </c>
      <c r="T1267" s="2" t="s">
        <v>68</v>
      </c>
      <c r="U1267" s="36"/>
      <c r="V1267" s="30" t="str" cm="1">
        <f t="array" ref="V1267">_xlfn.IFS(
    D1267="","",
    AND(D1267="Single Family Residence",OR(X1267="Lead",S1267="Lead",T1267="Lead"),OR(Q1267="No",Q1267="Unknown",Q1267="")),"Tier 1",
    AND(D1267="Single Family Residence",OR(X1267="GRR",S1267="Galvanized",T1267="Galvanized",F1267="Lead"),OR(Q1267="No",Q1267="Unknown",Q1267="")),"Tier 3",
    AND(D1267="Single Family Residence",AI1267="Yes",OR(Q1267="No",Q1267="Unknown",Q1267="")),"Tier 4",
    AND(D1267&lt;&gt;"Single Family Residence",OR(X1267="Lead",AK1267="Yes"),OR(Q1267="No",Q1267="Unknown",Q1267="")),"Tier 2",
    OR(Q1267="No",Q1267="Unknown",Q1267=""),"Tier 5",
    Q1267="Yes","No Tier",
    TRUE,"")</f>
        <v/>
      </c>
      <c r="W1267" s="32" t="str">
        <f t="shared" si="54"/>
        <v>Unknown</v>
      </c>
      <c r="X1267" s="32" t="str" cm="1">
        <f t="array" ref="X1267">_xlfn.IFS(
    AND(G1267="",M1267=""), "",
    OR(G1267="Lead", G1267="Lead Lined Galvanized", M1267="Lead", M1267="Lead Lined Galvanized"), "Lead",
    AND(G1267="GRR", M1267="GRR"), "Non-Lead",
    OR(AND(G1267="GRR", M1267=""), AND(G1267="", M1267="GRR")), "Non-Lead",
    AND(G1267&lt;&gt;"GRR", G1267&lt;&gt;"", M1267="GRR", OR(I1267="Yes", I1267="Unknown", I1267="")), "GRR",
    AND(G1267&lt;&gt;"GRR", G1267&lt;&gt;"", M1267="GRR", I1267="No"), "Non-Lead",
    OR(G1267="Unknown", M1267="Unknown"), "Unknown",
    OR(NOT(OR(G1267="Lead", G1267="Lead Lined Galvanized", G1267="GRR", G1267="Unknown")),
       NOT(OR(M1267="Lead", M1267="Lead Lined Galvanized", M1267="GRR", M1267="Unknown"))), "Non-Lead",
    TRUE, ""
)</f>
        <v/>
      </c>
      <c r="Z1267" s="1" t="b">
        <v>0</v>
      </c>
      <c r="AG1267" s="32" t="str" cm="1">
        <f t="array" ref="AG1267">_xlfn.IFS(AH1267="","",AH1267="Yes",IF(ISNUMBER(U1267),IF(U1267&lt;1988,"Yes","No"),"No"),TRUE,"")</f>
        <v/>
      </c>
      <c r="AH1267" s="32" t="str">
        <f t="shared" si="55"/>
        <v/>
      </c>
      <c r="AI1267" s="32" t="str" cm="1">
        <f t="array" ref="AI1267">_xlfn.IFS(AJ1267="","",AJ1267="Yes",IF(ISNUMBER(U1267),IF(U1267&lt;1988,"Yes","No"),"No"),TRUE,"No")</f>
        <v>No</v>
      </c>
      <c r="AJ1267" s="32" t="str" cm="1">
        <f t="array" ref="AJ1267">_xlfn.IFS(AND(S1267="",T1267=""),"",
     OR(S1267="Lead",T1267="Lead"),"No",
     OR(S1267="Non-Lead Copper",T1267="Non-Lead Copper"),"Yes",
     TRUE,"No")</f>
        <v>No</v>
      </c>
      <c r="AK1267" s="32" t="str" cm="1">
        <f t="array" ref="AK1267">_xlfn.IFS(AND(S1267="",T1267=""),"",
     OR(S1267="Lead",T1267="Lead"),"Yes",
     TRUE,"No")</f>
        <v>No</v>
      </c>
    </row>
    <row r="1268" spans="1:37">
      <c r="A1268" s="28">
        <v>1266</v>
      </c>
      <c r="B1268" s="35"/>
      <c r="C1268" s="35"/>
      <c r="D1268" s="3"/>
      <c r="E1268" s="35"/>
      <c r="F1268" s="5" t="s">
        <v>68</v>
      </c>
      <c r="G1268" s="2"/>
      <c r="H1268" s="35"/>
      <c r="I1268" s="35"/>
      <c r="J1268" s="35"/>
      <c r="K1268" s="35"/>
      <c r="L1268" s="2"/>
      <c r="M1268" s="4"/>
      <c r="N1268" s="35"/>
      <c r="O1268" s="35"/>
      <c r="P1268" s="35"/>
      <c r="Q1268" s="35"/>
      <c r="R1268" s="5"/>
      <c r="S1268" s="2" t="s">
        <v>68</v>
      </c>
      <c r="T1268" s="2" t="s">
        <v>68</v>
      </c>
      <c r="U1268" s="36"/>
      <c r="V1268" s="30" t="str" cm="1">
        <f t="array" ref="V1268">_xlfn.IFS(
    D1268="","",
    AND(D1268="Single Family Residence",OR(X1268="Lead",S1268="Lead",T1268="Lead"),OR(Q1268="No",Q1268="Unknown",Q1268="")),"Tier 1",
    AND(D1268="Single Family Residence",OR(X1268="GRR",S1268="Galvanized",T1268="Galvanized",F1268="Lead"),OR(Q1268="No",Q1268="Unknown",Q1268="")),"Tier 3",
    AND(D1268="Single Family Residence",AI1268="Yes",OR(Q1268="No",Q1268="Unknown",Q1268="")),"Tier 4",
    AND(D1268&lt;&gt;"Single Family Residence",OR(X1268="Lead",AK1268="Yes"),OR(Q1268="No",Q1268="Unknown",Q1268="")),"Tier 2",
    OR(Q1268="No",Q1268="Unknown",Q1268=""),"Tier 5",
    Q1268="Yes","No Tier",
    TRUE,"")</f>
        <v/>
      </c>
      <c r="W1268" s="32" t="str">
        <f t="shared" si="54"/>
        <v>Unknown</v>
      </c>
      <c r="X1268" s="32" t="str" cm="1">
        <f t="array" ref="X1268">_xlfn.IFS(
    AND(G1268="",M1268=""), "",
    OR(G1268="Lead", G1268="Lead Lined Galvanized", M1268="Lead", M1268="Lead Lined Galvanized"), "Lead",
    AND(G1268="GRR", M1268="GRR"), "Non-Lead",
    OR(AND(G1268="GRR", M1268=""), AND(G1268="", M1268="GRR")), "Non-Lead",
    AND(G1268&lt;&gt;"GRR", G1268&lt;&gt;"", M1268="GRR", OR(I1268="Yes", I1268="Unknown", I1268="")), "GRR",
    AND(G1268&lt;&gt;"GRR", G1268&lt;&gt;"", M1268="GRR", I1268="No"), "Non-Lead",
    OR(G1268="Unknown", M1268="Unknown"), "Unknown",
    OR(NOT(OR(G1268="Lead", G1268="Lead Lined Galvanized", G1268="GRR", G1268="Unknown")),
       NOT(OR(M1268="Lead", M1268="Lead Lined Galvanized", M1268="GRR", M1268="Unknown"))), "Non-Lead",
    TRUE, ""
)</f>
        <v/>
      </c>
      <c r="Z1268" s="1" t="b">
        <v>0</v>
      </c>
      <c r="AG1268" s="32" t="str" cm="1">
        <f t="array" ref="AG1268">_xlfn.IFS(AH1268="","",AH1268="Yes",IF(ISNUMBER(U1268),IF(U1268&lt;1988,"Yes","No"),"No"),TRUE,"")</f>
        <v/>
      </c>
      <c r="AH1268" s="32" t="str">
        <f t="shared" si="55"/>
        <v/>
      </c>
      <c r="AI1268" s="32" t="str" cm="1">
        <f t="array" ref="AI1268">_xlfn.IFS(AJ1268="","",AJ1268="Yes",IF(ISNUMBER(U1268),IF(U1268&lt;1988,"Yes","No"),"No"),TRUE,"No")</f>
        <v>No</v>
      </c>
      <c r="AJ1268" s="32" t="str" cm="1">
        <f t="array" ref="AJ1268">_xlfn.IFS(AND(S1268="",T1268=""),"",
     OR(S1268="Lead",T1268="Lead"),"No",
     OR(S1268="Non-Lead Copper",T1268="Non-Lead Copper"),"Yes",
     TRUE,"No")</f>
        <v>No</v>
      </c>
      <c r="AK1268" s="32" t="str" cm="1">
        <f t="array" ref="AK1268">_xlfn.IFS(AND(S1268="",T1268=""),"",
     OR(S1268="Lead",T1268="Lead"),"Yes",
     TRUE,"No")</f>
        <v>No</v>
      </c>
    </row>
    <row r="1269" spans="1:37">
      <c r="A1269" s="28">
        <v>1267</v>
      </c>
      <c r="B1269" s="35"/>
      <c r="C1269" s="35"/>
      <c r="D1269" s="3"/>
      <c r="E1269" s="35"/>
      <c r="F1269" s="5" t="s">
        <v>68</v>
      </c>
      <c r="G1269" s="2"/>
      <c r="H1269" s="35"/>
      <c r="I1269" s="35"/>
      <c r="J1269" s="35"/>
      <c r="K1269" s="35"/>
      <c r="L1269" s="2"/>
      <c r="M1269" s="4"/>
      <c r="N1269" s="35"/>
      <c r="O1269" s="35"/>
      <c r="P1269" s="35"/>
      <c r="Q1269" s="35"/>
      <c r="R1269" s="5"/>
      <c r="S1269" s="2" t="s">
        <v>68</v>
      </c>
      <c r="T1269" s="2" t="s">
        <v>68</v>
      </c>
      <c r="U1269" s="36"/>
      <c r="V1269" s="30" t="str" cm="1">
        <f t="array" ref="V1269">_xlfn.IFS(
    D1269="","",
    AND(D1269="Single Family Residence",OR(X1269="Lead",S1269="Lead",T1269="Lead"),OR(Q1269="No",Q1269="Unknown",Q1269="")),"Tier 1",
    AND(D1269="Single Family Residence",OR(X1269="GRR",S1269="Galvanized",T1269="Galvanized",F1269="Lead"),OR(Q1269="No",Q1269="Unknown",Q1269="")),"Tier 3",
    AND(D1269="Single Family Residence",AI1269="Yes",OR(Q1269="No",Q1269="Unknown",Q1269="")),"Tier 4",
    AND(D1269&lt;&gt;"Single Family Residence",OR(X1269="Lead",AK1269="Yes"),OR(Q1269="No",Q1269="Unknown",Q1269="")),"Tier 2",
    OR(Q1269="No",Q1269="Unknown",Q1269=""),"Tier 5",
    Q1269="Yes","No Tier",
    TRUE,"")</f>
        <v/>
      </c>
      <c r="W1269" s="32" t="str">
        <f t="shared" si="54"/>
        <v>Unknown</v>
      </c>
      <c r="X1269" s="32" t="str" cm="1">
        <f t="array" ref="X1269">_xlfn.IFS(
    AND(G1269="",M1269=""), "",
    OR(G1269="Lead", G1269="Lead Lined Galvanized", M1269="Lead", M1269="Lead Lined Galvanized"), "Lead",
    AND(G1269="GRR", M1269="GRR"), "Non-Lead",
    OR(AND(G1269="GRR", M1269=""), AND(G1269="", M1269="GRR")), "Non-Lead",
    AND(G1269&lt;&gt;"GRR", G1269&lt;&gt;"", M1269="GRR", OR(I1269="Yes", I1269="Unknown", I1269="")), "GRR",
    AND(G1269&lt;&gt;"GRR", G1269&lt;&gt;"", M1269="GRR", I1269="No"), "Non-Lead",
    OR(G1269="Unknown", M1269="Unknown"), "Unknown",
    OR(NOT(OR(G1269="Lead", G1269="Lead Lined Galvanized", G1269="GRR", G1269="Unknown")),
       NOT(OR(M1269="Lead", M1269="Lead Lined Galvanized", M1269="GRR", M1269="Unknown"))), "Non-Lead",
    TRUE, ""
)</f>
        <v/>
      </c>
      <c r="Z1269" s="1" t="b">
        <v>0</v>
      </c>
      <c r="AG1269" s="32" t="str" cm="1">
        <f t="array" ref="AG1269">_xlfn.IFS(AH1269="","",AH1269="Yes",IF(ISNUMBER(U1269),IF(U1269&lt;1988,"Yes","No"),"No"),TRUE,"")</f>
        <v/>
      </c>
      <c r="AH1269" s="32" t="str">
        <f t="shared" si="55"/>
        <v/>
      </c>
      <c r="AI1269" s="32" t="str" cm="1">
        <f t="array" ref="AI1269">_xlfn.IFS(AJ1269="","",AJ1269="Yes",IF(ISNUMBER(U1269),IF(U1269&lt;1988,"Yes","No"),"No"),TRUE,"No")</f>
        <v>No</v>
      </c>
      <c r="AJ1269" s="32" t="str" cm="1">
        <f t="array" ref="AJ1269">_xlfn.IFS(AND(S1269="",T1269=""),"",
     OR(S1269="Lead",T1269="Lead"),"No",
     OR(S1269="Non-Lead Copper",T1269="Non-Lead Copper"),"Yes",
     TRUE,"No")</f>
        <v>No</v>
      </c>
      <c r="AK1269" s="32" t="str" cm="1">
        <f t="array" ref="AK1269">_xlfn.IFS(AND(S1269="",T1269=""),"",
     OR(S1269="Lead",T1269="Lead"),"Yes",
     TRUE,"No")</f>
        <v>No</v>
      </c>
    </row>
    <row r="1270" spans="1:37">
      <c r="A1270" s="28">
        <v>1268</v>
      </c>
      <c r="B1270" s="35"/>
      <c r="C1270" s="35"/>
      <c r="D1270" s="3"/>
      <c r="E1270" s="35"/>
      <c r="F1270" s="5" t="s">
        <v>68</v>
      </c>
      <c r="G1270" s="2"/>
      <c r="H1270" s="35"/>
      <c r="I1270" s="35"/>
      <c r="J1270" s="35"/>
      <c r="K1270" s="35"/>
      <c r="L1270" s="2"/>
      <c r="M1270" s="4"/>
      <c r="N1270" s="35"/>
      <c r="O1270" s="35"/>
      <c r="P1270" s="35"/>
      <c r="Q1270" s="35"/>
      <c r="R1270" s="5"/>
      <c r="S1270" s="2" t="s">
        <v>68</v>
      </c>
      <c r="T1270" s="2" t="s">
        <v>68</v>
      </c>
      <c r="U1270" s="36"/>
      <c r="V1270" s="30" t="str" cm="1">
        <f t="array" ref="V1270">_xlfn.IFS(
    D1270="","",
    AND(D1270="Single Family Residence",OR(X1270="Lead",S1270="Lead",T1270="Lead"),OR(Q1270="No",Q1270="Unknown",Q1270="")),"Tier 1",
    AND(D1270="Single Family Residence",OR(X1270="GRR",S1270="Galvanized",T1270="Galvanized",F1270="Lead"),OR(Q1270="No",Q1270="Unknown",Q1270="")),"Tier 3",
    AND(D1270="Single Family Residence",AI1270="Yes",OR(Q1270="No",Q1270="Unknown",Q1270="")),"Tier 4",
    AND(D1270&lt;&gt;"Single Family Residence",OR(X1270="Lead",AK1270="Yes"),OR(Q1270="No",Q1270="Unknown",Q1270="")),"Tier 2",
    OR(Q1270="No",Q1270="Unknown",Q1270=""),"Tier 5",
    Q1270="Yes","No Tier",
    TRUE,"")</f>
        <v/>
      </c>
      <c r="W1270" s="32" t="str">
        <f t="shared" si="54"/>
        <v>Unknown</v>
      </c>
      <c r="X1270" s="32" t="str" cm="1">
        <f t="array" ref="X1270">_xlfn.IFS(
    AND(G1270="",M1270=""), "",
    OR(G1270="Lead", G1270="Lead Lined Galvanized", M1270="Lead", M1270="Lead Lined Galvanized"), "Lead",
    AND(G1270="GRR", M1270="GRR"), "Non-Lead",
    OR(AND(G1270="GRR", M1270=""), AND(G1270="", M1270="GRR")), "Non-Lead",
    AND(G1270&lt;&gt;"GRR", G1270&lt;&gt;"", M1270="GRR", OR(I1270="Yes", I1270="Unknown", I1270="")), "GRR",
    AND(G1270&lt;&gt;"GRR", G1270&lt;&gt;"", M1270="GRR", I1270="No"), "Non-Lead",
    OR(G1270="Unknown", M1270="Unknown"), "Unknown",
    OR(NOT(OR(G1270="Lead", G1270="Lead Lined Galvanized", G1270="GRR", G1270="Unknown")),
       NOT(OR(M1270="Lead", M1270="Lead Lined Galvanized", M1270="GRR", M1270="Unknown"))), "Non-Lead",
    TRUE, ""
)</f>
        <v/>
      </c>
      <c r="Z1270" s="1" t="b">
        <v>0</v>
      </c>
      <c r="AG1270" s="32" t="str" cm="1">
        <f t="array" ref="AG1270">_xlfn.IFS(AH1270="","",AH1270="Yes",IF(ISNUMBER(U1270),IF(U1270&lt;1988,"Yes","No"),"No"),TRUE,"")</f>
        <v/>
      </c>
      <c r="AH1270" s="32" t="str">
        <f t="shared" si="55"/>
        <v/>
      </c>
      <c r="AI1270" s="32" t="str" cm="1">
        <f t="array" ref="AI1270">_xlfn.IFS(AJ1270="","",AJ1270="Yes",IF(ISNUMBER(U1270),IF(U1270&lt;1988,"Yes","No"),"No"),TRUE,"No")</f>
        <v>No</v>
      </c>
      <c r="AJ1270" s="32" t="str" cm="1">
        <f t="array" ref="AJ1270">_xlfn.IFS(AND(S1270="",T1270=""),"",
     OR(S1270="Lead",T1270="Lead"),"No",
     OR(S1270="Non-Lead Copper",T1270="Non-Lead Copper"),"Yes",
     TRUE,"No")</f>
        <v>No</v>
      </c>
      <c r="AK1270" s="32" t="str" cm="1">
        <f t="array" ref="AK1270">_xlfn.IFS(AND(S1270="",T1270=""),"",
     OR(S1270="Lead",T1270="Lead"),"Yes",
     TRUE,"No")</f>
        <v>No</v>
      </c>
    </row>
    <row r="1271" spans="1:37">
      <c r="A1271" s="28">
        <v>1269</v>
      </c>
      <c r="B1271" s="35"/>
      <c r="C1271" s="35"/>
      <c r="D1271" s="3"/>
      <c r="E1271" s="35"/>
      <c r="F1271" s="5" t="s">
        <v>68</v>
      </c>
      <c r="G1271" s="2"/>
      <c r="H1271" s="35"/>
      <c r="I1271" s="35"/>
      <c r="J1271" s="35"/>
      <c r="K1271" s="35"/>
      <c r="L1271" s="2"/>
      <c r="M1271" s="4"/>
      <c r="N1271" s="35"/>
      <c r="O1271" s="35"/>
      <c r="P1271" s="35"/>
      <c r="Q1271" s="35"/>
      <c r="R1271" s="5"/>
      <c r="S1271" s="2" t="s">
        <v>68</v>
      </c>
      <c r="T1271" s="2" t="s">
        <v>68</v>
      </c>
      <c r="U1271" s="36"/>
      <c r="V1271" s="30" t="str" cm="1">
        <f t="array" ref="V1271">_xlfn.IFS(
    D1271="","",
    AND(D1271="Single Family Residence",OR(X1271="Lead",S1271="Lead",T1271="Lead"),OR(Q1271="No",Q1271="Unknown",Q1271="")),"Tier 1",
    AND(D1271="Single Family Residence",OR(X1271="GRR",S1271="Galvanized",T1271="Galvanized",F1271="Lead"),OR(Q1271="No",Q1271="Unknown",Q1271="")),"Tier 3",
    AND(D1271="Single Family Residence",AI1271="Yes",OR(Q1271="No",Q1271="Unknown",Q1271="")),"Tier 4",
    AND(D1271&lt;&gt;"Single Family Residence",OR(X1271="Lead",AK1271="Yes"),OR(Q1271="No",Q1271="Unknown",Q1271="")),"Tier 2",
    OR(Q1271="No",Q1271="Unknown",Q1271=""),"Tier 5",
    Q1271="Yes","No Tier",
    TRUE,"")</f>
        <v/>
      </c>
      <c r="W1271" s="32" t="str">
        <f t="shared" si="54"/>
        <v>Unknown</v>
      </c>
      <c r="X1271" s="32" t="str" cm="1">
        <f t="array" ref="X1271">_xlfn.IFS(
    AND(G1271="",M1271=""), "",
    OR(G1271="Lead", G1271="Lead Lined Galvanized", M1271="Lead", M1271="Lead Lined Galvanized"), "Lead",
    AND(G1271="GRR", M1271="GRR"), "Non-Lead",
    OR(AND(G1271="GRR", M1271=""), AND(G1271="", M1271="GRR")), "Non-Lead",
    AND(G1271&lt;&gt;"GRR", G1271&lt;&gt;"", M1271="GRR", OR(I1271="Yes", I1271="Unknown", I1271="")), "GRR",
    AND(G1271&lt;&gt;"GRR", G1271&lt;&gt;"", M1271="GRR", I1271="No"), "Non-Lead",
    OR(G1271="Unknown", M1271="Unknown"), "Unknown",
    OR(NOT(OR(G1271="Lead", G1271="Lead Lined Galvanized", G1271="GRR", G1271="Unknown")),
       NOT(OR(M1271="Lead", M1271="Lead Lined Galvanized", M1271="GRR", M1271="Unknown"))), "Non-Lead",
    TRUE, ""
)</f>
        <v/>
      </c>
      <c r="Z1271" s="1" t="b">
        <v>0</v>
      </c>
      <c r="AG1271" s="32" t="str" cm="1">
        <f t="array" ref="AG1271">_xlfn.IFS(AH1271="","",AH1271="Yes",IF(ISNUMBER(U1271),IF(U1271&lt;1988,"Yes","No"),"No"),TRUE,"")</f>
        <v/>
      </c>
      <c r="AH1271" s="32" t="str">
        <f t="shared" si="55"/>
        <v/>
      </c>
      <c r="AI1271" s="32" t="str" cm="1">
        <f t="array" ref="AI1271">_xlfn.IFS(AJ1271="","",AJ1271="Yes",IF(ISNUMBER(U1271),IF(U1271&lt;1988,"Yes","No"),"No"),TRUE,"No")</f>
        <v>No</v>
      </c>
      <c r="AJ1271" s="32" t="str" cm="1">
        <f t="array" ref="AJ1271">_xlfn.IFS(AND(S1271="",T1271=""),"",
     OR(S1271="Lead",T1271="Lead"),"No",
     OR(S1271="Non-Lead Copper",T1271="Non-Lead Copper"),"Yes",
     TRUE,"No")</f>
        <v>No</v>
      </c>
      <c r="AK1271" s="32" t="str" cm="1">
        <f t="array" ref="AK1271">_xlfn.IFS(AND(S1271="",T1271=""),"",
     OR(S1271="Lead",T1271="Lead"),"Yes",
     TRUE,"No")</f>
        <v>No</v>
      </c>
    </row>
    <row r="1272" spans="1:37">
      <c r="A1272" s="28">
        <v>1270</v>
      </c>
      <c r="B1272" s="35"/>
      <c r="C1272" s="35"/>
      <c r="D1272" s="3"/>
      <c r="E1272" s="35"/>
      <c r="F1272" s="5" t="s">
        <v>68</v>
      </c>
      <c r="G1272" s="2"/>
      <c r="H1272" s="35"/>
      <c r="I1272" s="35"/>
      <c r="J1272" s="35"/>
      <c r="K1272" s="35"/>
      <c r="L1272" s="2"/>
      <c r="M1272" s="4"/>
      <c r="N1272" s="35"/>
      <c r="O1272" s="35"/>
      <c r="P1272" s="35"/>
      <c r="Q1272" s="35"/>
      <c r="R1272" s="5"/>
      <c r="S1272" s="2" t="s">
        <v>68</v>
      </c>
      <c r="T1272" s="2" t="s">
        <v>68</v>
      </c>
      <c r="U1272" s="36"/>
      <c r="V1272" s="30" t="str" cm="1">
        <f t="array" ref="V1272">_xlfn.IFS(
    D1272="","",
    AND(D1272="Single Family Residence",OR(X1272="Lead",S1272="Lead",T1272="Lead"),OR(Q1272="No",Q1272="Unknown",Q1272="")),"Tier 1",
    AND(D1272="Single Family Residence",OR(X1272="GRR",S1272="Galvanized",T1272="Galvanized",F1272="Lead"),OR(Q1272="No",Q1272="Unknown",Q1272="")),"Tier 3",
    AND(D1272="Single Family Residence",AI1272="Yes",OR(Q1272="No",Q1272="Unknown",Q1272="")),"Tier 4",
    AND(D1272&lt;&gt;"Single Family Residence",OR(X1272="Lead",AK1272="Yes"),OR(Q1272="No",Q1272="Unknown",Q1272="")),"Tier 2",
    OR(Q1272="No",Q1272="Unknown",Q1272=""),"Tier 5",
    Q1272="Yes","No Tier",
    TRUE,"")</f>
        <v/>
      </c>
      <c r="W1272" s="32" t="str">
        <f t="shared" si="54"/>
        <v>Unknown</v>
      </c>
      <c r="X1272" s="32" t="str" cm="1">
        <f t="array" ref="X1272">_xlfn.IFS(
    AND(G1272="",M1272=""), "",
    OR(G1272="Lead", G1272="Lead Lined Galvanized", M1272="Lead", M1272="Lead Lined Galvanized"), "Lead",
    AND(G1272="GRR", M1272="GRR"), "Non-Lead",
    OR(AND(G1272="GRR", M1272=""), AND(G1272="", M1272="GRR")), "Non-Lead",
    AND(G1272&lt;&gt;"GRR", G1272&lt;&gt;"", M1272="GRR", OR(I1272="Yes", I1272="Unknown", I1272="")), "GRR",
    AND(G1272&lt;&gt;"GRR", G1272&lt;&gt;"", M1272="GRR", I1272="No"), "Non-Lead",
    OR(G1272="Unknown", M1272="Unknown"), "Unknown",
    OR(NOT(OR(G1272="Lead", G1272="Lead Lined Galvanized", G1272="GRR", G1272="Unknown")),
       NOT(OR(M1272="Lead", M1272="Lead Lined Galvanized", M1272="GRR", M1272="Unknown"))), "Non-Lead",
    TRUE, ""
)</f>
        <v/>
      </c>
      <c r="Z1272" s="1" t="b">
        <v>0</v>
      </c>
      <c r="AG1272" s="32" t="str" cm="1">
        <f t="array" ref="AG1272">_xlfn.IFS(AH1272="","",AH1272="Yes",IF(ISNUMBER(U1272),IF(U1272&lt;1988,"Yes","No"),"No"),TRUE,"")</f>
        <v/>
      </c>
      <c r="AH1272" s="32" t="str">
        <f t="shared" si="55"/>
        <v/>
      </c>
      <c r="AI1272" s="32" t="str" cm="1">
        <f t="array" ref="AI1272">_xlfn.IFS(AJ1272="","",AJ1272="Yes",IF(ISNUMBER(U1272),IF(U1272&lt;1988,"Yes","No"),"No"),TRUE,"No")</f>
        <v>No</v>
      </c>
      <c r="AJ1272" s="32" t="str" cm="1">
        <f t="array" ref="AJ1272">_xlfn.IFS(AND(S1272="",T1272=""),"",
     OR(S1272="Lead",T1272="Lead"),"No",
     OR(S1272="Non-Lead Copper",T1272="Non-Lead Copper"),"Yes",
     TRUE,"No")</f>
        <v>No</v>
      </c>
      <c r="AK1272" s="32" t="str" cm="1">
        <f t="array" ref="AK1272">_xlfn.IFS(AND(S1272="",T1272=""),"",
     OR(S1272="Lead",T1272="Lead"),"Yes",
     TRUE,"No")</f>
        <v>No</v>
      </c>
    </row>
    <row r="1273" spans="1:37">
      <c r="A1273" s="28">
        <v>1271</v>
      </c>
      <c r="B1273" s="35"/>
      <c r="C1273" s="35"/>
      <c r="D1273" s="3"/>
      <c r="E1273" s="35"/>
      <c r="F1273" s="5" t="s">
        <v>68</v>
      </c>
      <c r="G1273" s="2"/>
      <c r="H1273" s="35"/>
      <c r="I1273" s="35"/>
      <c r="J1273" s="35"/>
      <c r="K1273" s="35"/>
      <c r="L1273" s="2"/>
      <c r="M1273" s="4"/>
      <c r="N1273" s="35"/>
      <c r="O1273" s="35"/>
      <c r="P1273" s="35"/>
      <c r="Q1273" s="35"/>
      <c r="R1273" s="5"/>
      <c r="S1273" s="2" t="s">
        <v>68</v>
      </c>
      <c r="T1273" s="2" t="s">
        <v>68</v>
      </c>
      <c r="U1273" s="36"/>
      <c r="V1273" s="30" t="str" cm="1">
        <f t="array" ref="V1273">_xlfn.IFS(
    D1273="","",
    AND(D1273="Single Family Residence",OR(X1273="Lead",S1273="Lead",T1273="Lead"),OR(Q1273="No",Q1273="Unknown",Q1273="")),"Tier 1",
    AND(D1273="Single Family Residence",OR(X1273="GRR",S1273="Galvanized",T1273="Galvanized",F1273="Lead"),OR(Q1273="No",Q1273="Unknown",Q1273="")),"Tier 3",
    AND(D1273="Single Family Residence",AI1273="Yes",OR(Q1273="No",Q1273="Unknown",Q1273="")),"Tier 4",
    AND(D1273&lt;&gt;"Single Family Residence",OR(X1273="Lead",AK1273="Yes"),OR(Q1273="No",Q1273="Unknown",Q1273="")),"Tier 2",
    OR(Q1273="No",Q1273="Unknown",Q1273=""),"Tier 5",
    Q1273="Yes","No Tier",
    TRUE,"")</f>
        <v/>
      </c>
      <c r="W1273" s="32" t="str">
        <f t="shared" si="54"/>
        <v>Unknown</v>
      </c>
      <c r="X1273" s="32" t="str" cm="1">
        <f t="array" ref="X1273">_xlfn.IFS(
    AND(G1273="",M1273=""), "",
    OR(G1273="Lead", G1273="Lead Lined Galvanized", M1273="Lead", M1273="Lead Lined Galvanized"), "Lead",
    AND(G1273="GRR", M1273="GRR"), "Non-Lead",
    OR(AND(G1273="GRR", M1273=""), AND(G1273="", M1273="GRR")), "Non-Lead",
    AND(G1273&lt;&gt;"GRR", G1273&lt;&gt;"", M1273="GRR", OR(I1273="Yes", I1273="Unknown", I1273="")), "GRR",
    AND(G1273&lt;&gt;"GRR", G1273&lt;&gt;"", M1273="GRR", I1273="No"), "Non-Lead",
    OR(G1273="Unknown", M1273="Unknown"), "Unknown",
    OR(NOT(OR(G1273="Lead", G1273="Lead Lined Galvanized", G1273="GRR", G1273="Unknown")),
       NOT(OR(M1273="Lead", M1273="Lead Lined Galvanized", M1273="GRR", M1273="Unknown"))), "Non-Lead",
    TRUE, ""
)</f>
        <v/>
      </c>
      <c r="Z1273" s="1" t="b">
        <v>0</v>
      </c>
      <c r="AG1273" s="32" t="str" cm="1">
        <f t="array" ref="AG1273">_xlfn.IFS(AH1273="","",AH1273="Yes",IF(ISNUMBER(U1273),IF(U1273&lt;1988,"Yes","No"),"No"),TRUE,"")</f>
        <v/>
      </c>
      <c r="AH1273" s="32" t="str">
        <f t="shared" si="55"/>
        <v/>
      </c>
      <c r="AI1273" s="32" t="str" cm="1">
        <f t="array" ref="AI1273">_xlfn.IFS(AJ1273="","",AJ1273="Yes",IF(ISNUMBER(U1273),IF(U1273&lt;1988,"Yes","No"),"No"),TRUE,"No")</f>
        <v>No</v>
      </c>
      <c r="AJ1273" s="32" t="str" cm="1">
        <f t="array" ref="AJ1273">_xlfn.IFS(AND(S1273="",T1273=""),"",
     OR(S1273="Lead",T1273="Lead"),"No",
     OR(S1273="Non-Lead Copper",T1273="Non-Lead Copper"),"Yes",
     TRUE,"No")</f>
        <v>No</v>
      </c>
      <c r="AK1273" s="32" t="str" cm="1">
        <f t="array" ref="AK1273">_xlfn.IFS(AND(S1273="",T1273=""),"",
     OR(S1273="Lead",T1273="Lead"),"Yes",
     TRUE,"No")</f>
        <v>No</v>
      </c>
    </row>
    <row r="1274" spans="1:37">
      <c r="A1274" s="28">
        <v>1272</v>
      </c>
      <c r="B1274" s="35"/>
      <c r="C1274" s="35"/>
      <c r="D1274" s="3"/>
      <c r="E1274" s="35"/>
      <c r="F1274" s="5" t="s">
        <v>68</v>
      </c>
      <c r="G1274" s="2"/>
      <c r="H1274" s="35"/>
      <c r="I1274" s="35"/>
      <c r="J1274" s="35"/>
      <c r="K1274" s="35"/>
      <c r="L1274" s="2"/>
      <c r="M1274" s="4"/>
      <c r="N1274" s="35"/>
      <c r="O1274" s="35"/>
      <c r="P1274" s="35"/>
      <c r="Q1274" s="35"/>
      <c r="R1274" s="5"/>
      <c r="S1274" s="2" t="s">
        <v>68</v>
      </c>
      <c r="T1274" s="2" t="s">
        <v>68</v>
      </c>
      <c r="U1274" s="36"/>
      <c r="V1274" s="30" t="str" cm="1">
        <f t="array" ref="V1274">_xlfn.IFS(
    D1274="","",
    AND(D1274="Single Family Residence",OR(X1274="Lead",S1274="Lead",T1274="Lead"),OR(Q1274="No",Q1274="Unknown",Q1274="")),"Tier 1",
    AND(D1274="Single Family Residence",OR(X1274="GRR",S1274="Galvanized",T1274="Galvanized",F1274="Lead"),OR(Q1274="No",Q1274="Unknown",Q1274="")),"Tier 3",
    AND(D1274="Single Family Residence",AI1274="Yes",OR(Q1274="No",Q1274="Unknown",Q1274="")),"Tier 4",
    AND(D1274&lt;&gt;"Single Family Residence",OR(X1274="Lead",AK1274="Yes"),OR(Q1274="No",Q1274="Unknown",Q1274="")),"Tier 2",
    OR(Q1274="No",Q1274="Unknown",Q1274=""),"Tier 5",
    Q1274="Yes","No Tier",
    TRUE,"")</f>
        <v/>
      </c>
      <c r="W1274" s="32" t="str">
        <f t="shared" si="54"/>
        <v>Unknown</v>
      </c>
      <c r="X1274" s="32" t="str" cm="1">
        <f t="array" ref="X1274">_xlfn.IFS(
    AND(G1274="",M1274=""), "",
    OR(G1274="Lead", G1274="Lead Lined Galvanized", M1274="Lead", M1274="Lead Lined Galvanized"), "Lead",
    AND(G1274="GRR", M1274="GRR"), "Non-Lead",
    OR(AND(G1274="GRR", M1274=""), AND(G1274="", M1274="GRR")), "Non-Lead",
    AND(G1274&lt;&gt;"GRR", G1274&lt;&gt;"", M1274="GRR", OR(I1274="Yes", I1274="Unknown", I1274="")), "GRR",
    AND(G1274&lt;&gt;"GRR", G1274&lt;&gt;"", M1274="GRR", I1274="No"), "Non-Lead",
    OR(G1274="Unknown", M1274="Unknown"), "Unknown",
    OR(NOT(OR(G1274="Lead", G1274="Lead Lined Galvanized", G1274="GRR", G1274="Unknown")),
       NOT(OR(M1274="Lead", M1274="Lead Lined Galvanized", M1274="GRR", M1274="Unknown"))), "Non-Lead",
    TRUE, ""
)</f>
        <v/>
      </c>
      <c r="Z1274" s="1" t="b">
        <v>0</v>
      </c>
      <c r="AG1274" s="32" t="str" cm="1">
        <f t="array" ref="AG1274">_xlfn.IFS(AH1274="","",AH1274="Yes",IF(ISNUMBER(U1274),IF(U1274&lt;1988,"Yes","No"),"No"),TRUE,"")</f>
        <v/>
      </c>
      <c r="AH1274" s="32" t="str">
        <f t="shared" si="55"/>
        <v/>
      </c>
      <c r="AI1274" s="32" t="str" cm="1">
        <f t="array" ref="AI1274">_xlfn.IFS(AJ1274="","",AJ1274="Yes",IF(ISNUMBER(U1274),IF(U1274&lt;1988,"Yes","No"),"No"),TRUE,"No")</f>
        <v>No</v>
      </c>
      <c r="AJ1274" s="32" t="str" cm="1">
        <f t="array" ref="AJ1274">_xlfn.IFS(AND(S1274="",T1274=""),"",
     OR(S1274="Lead",T1274="Lead"),"No",
     OR(S1274="Non-Lead Copper",T1274="Non-Lead Copper"),"Yes",
     TRUE,"No")</f>
        <v>No</v>
      </c>
      <c r="AK1274" s="32" t="str" cm="1">
        <f t="array" ref="AK1274">_xlfn.IFS(AND(S1274="",T1274=""),"",
     OR(S1274="Lead",T1274="Lead"),"Yes",
     TRUE,"No")</f>
        <v>No</v>
      </c>
    </row>
    <row r="1275" spans="1:37">
      <c r="A1275" s="28">
        <v>1273</v>
      </c>
      <c r="B1275" s="35"/>
      <c r="C1275" s="35"/>
      <c r="D1275" s="3"/>
      <c r="E1275" s="35"/>
      <c r="F1275" s="5" t="s">
        <v>68</v>
      </c>
      <c r="G1275" s="2"/>
      <c r="H1275" s="35"/>
      <c r="I1275" s="35"/>
      <c r="J1275" s="35"/>
      <c r="K1275" s="35"/>
      <c r="L1275" s="2"/>
      <c r="M1275" s="4"/>
      <c r="N1275" s="35"/>
      <c r="O1275" s="35"/>
      <c r="P1275" s="35"/>
      <c r="Q1275" s="35"/>
      <c r="R1275" s="5"/>
      <c r="S1275" s="2" t="s">
        <v>68</v>
      </c>
      <c r="T1275" s="2" t="s">
        <v>68</v>
      </c>
      <c r="U1275" s="36"/>
      <c r="V1275" s="30" t="str" cm="1">
        <f t="array" ref="V1275">_xlfn.IFS(
    D1275="","",
    AND(D1275="Single Family Residence",OR(X1275="Lead",S1275="Lead",T1275="Lead"),OR(Q1275="No",Q1275="Unknown",Q1275="")),"Tier 1",
    AND(D1275="Single Family Residence",OR(X1275="GRR",S1275="Galvanized",T1275="Galvanized",F1275="Lead"),OR(Q1275="No",Q1275="Unknown",Q1275="")),"Tier 3",
    AND(D1275="Single Family Residence",AI1275="Yes",OR(Q1275="No",Q1275="Unknown",Q1275="")),"Tier 4",
    AND(D1275&lt;&gt;"Single Family Residence",OR(X1275="Lead",AK1275="Yes"),OR(Q1275="No",Q1275="Unknown",Q1275="")),"Tier 2",
    OR(Q1275="No",Q1275="Unknown",Q1275=""),"Tier 5",
    Q1275="Yes","No Tier",
    TRUE,"")</f>
        <v/>
      </c>
      <c r="W1275" s="32" t="str">
        <f t="shared" si="54"/>
        <v>Unknown</v>
      </c>
      <c r="X1275" s="32" t="str" cm="1">
        <f t="array" ref="X1275">_xlfn.IFS(
    AND(G1275="",M1275=""), "",
    OR(G1275="Lead", G1275="Lead Lined Galvanized", M1275="Lead", M1275="Lead Lined Galvanized"), "Lead",
    AND(G1275="GRR", M1275="GRR"), "Non-Lead",
    OR(AND(G1275="GRR", M1275=""), AND(G1275="", M1275="GRR")), "Non-Lead",
    AND(G1275&lt;&gt;"GRR", G1275&lt;&gt;"", M1275="GRR", OR(I1275="Yes", I1275="Unknown", I1275="")), "GRR",
    AND(G1275&lt;&gt;"GRR", G1275&lt;&gt;"", M1275="GRR", I1275="No"), "Non-Lead",
    OR(G1275="Unknown", M1275="Unknown"), "Unknown",
    OR(NOT(OR(G1275="Lead", G1275="Lead Lined Galvanized", G1275="GRR", G1275="Unknown")),
       NOT(OR(M1275="Lead", M1275="Lead Lined Galvanized", M1275="GRR", M1275="Unknown"))), "Non-Lead",
    TRUE, ""
)</f>
        <v/>
      </c>
      <c r="Z1275" s="1" t="b">
        <v>0</v>
      </c>
      <c r="AG1275" s="32" t="str" cm="1">
        <f t="array" ref="AG1275">_xlfn.IFS(AH1275="","",AH1275="Yes",IF(ISNUMBER(U1275),IF(U1275&lt;1988,"Yes","No"),"No"),TRUE,"")</f>
        <v/>
      </c>
      <c r="AH1275" s="32" t="str">
        <f t="shared" si="55"/>
        <v/>
      </c>
      <c r="AI1275" s="32" t="str" cm="1">
        <f t="array" ref="AI1275">_xlfn.IFS(AJ1275="","",AJ1275="Yes",IF(ISNUMBER(U1275),IF(U1275&lt;1988,"Yes","No"),"No"),TRUE,"No")</f>
        <v>No</v>
      </c>
      <c r="AJ1275" s="32" t="str" cm="1">
        <f t="array" ref="AJ1275">_xlfn.IFS(AND(S1275="",T1275=""),"",
     OR(S1275="Lead",T1275="Lead"),"No",
     OR(S1275="Non-Lead Copper",T1275="Non-Lead Copper"),"Yes",
     TRUE,"No")</f>
        <v>No</v>
      </c>
      <c r="AK1275" s="32" t="str" cm="1">
        <f t="array" ref="AK1275">_xlfn.IFS(AND(S1275="",T1275=""),"",
     OR(S1275="Lead",T1275="Lead"),"Yes",
     TRUE,"No")</f>
        <v>No</v>
      </c>
    </row>
    <row r="1276" spans="1:37">
      <c r="A1276" s="28">
        <v>1274</v>
      </c>
      <c r="B1276" s="35"/>
      <c r="C1276" s="35"/>
      <c r="D1276" s="3"/>
      <c r="E1276" s="35"/>
      <c r="F1276" s="5" t="s">
        <v>68</v>
      </c>
      <c r="G1276" s="2"/>
      <c r="H1276" s="35"/>
      <c r="I1276" s="35"/>
      <c r="J1276" s="35"/>
      <c r="K1276" s="35"/>
      <c r="L1276" s="2"/>
      <c r="M1276" s="4"/>
      <c r="N1276" s="35"/>
      <c r="O1276" s="35"/>
      <c r="P1276" s="35"/>
      <c r="Q1276" s="35"/>
      <c r="R1276" s="5"/>
      <c r="S1276" s="2" t="s">
        <v>68</v>
      </c>
      <c r="T1276" s="2" t="s">
        <v>68</v>
      </c>
      <c r="U1276" s="36"/>
      <c r="V1276" s="30" t="str" cm="1">
        <f t="array" ref="V1276">_xlfn.IFS(
    D1276="","",
    AND(D1276="Single Family Residence",OR(X1276="Lead",S1276="Lead",T1276="Lead"),OR(Q1276="No",Q1276="Unknown",Q1276="")),"Tier 1",
    AND(D1276="Single Family Residence",OR(X1276="GRR",S1276="Galvanized",T1276="Galvanized",F1276="Lead"),OR(Q1276="No",Q1276="Unknown",Q1276="")),"Tier 3",
    AND(D1276="Single Family Residence",AI1276="Yes",OR(Q1276="No",Q1276="Unknown",Q1276="")),"Tier 4",
    AND(D1276&lt;&gt;"Single Family Residence",OR(X1276="Lead",AK1276="Yes"),OR(Q1276="No",Q1276="Unknown",Q1276="")),"Tier 2",
    OR(Q1276="No",Q1276="Unknown",Q1276=""),"Tier 5",
    Q1276="Yes","No Tier",
    TRUE,"")</f>
        <v/>
      </c>
      <c r="W1276" s="32" t="str">
        <f t="shared" si="54"/>
        <v>Unknown</v>
      </c>
      <c r="X1276" s="32" t="str" cm="1">
        <f t="array" ref="X1276">_xlfn.IFS(
    AND(G1276="",M1276=""), "",
    OR(G1276="Lead", G1276="Lead Lined Galvanized", M1276="Lead", M1276="Lead Lined Galvanized"), "Lead",
    AND(G1276="GRR", M1276="GRR"), "Non-Lead",
    OR(AND(G1276="GRR", M1276=""), AND(G1276="", M1276="GRR")), "Non-Lead",
    AND(G1276&lt;&gt;"GRR", G1276&lt;&gt;"", M1276="GRR", OR(I1276="Yes", I1276="Unknown", I1276="")), "GRR",
    AND(G1276&lt;&gt;"GRR", G1276&lt;&gt;"", M1276="GRR", I1276="No"), "Non-Lead",
    OR(G1276="Unknown", M1276="Unknown"), "Unknown",
    OR(NOT(OR(G1276="Lead", G1276="Lead Lined Galvanized", G1276="GRR", G1276="Unknown")),
       NOT(OR(M1276="Lead", M1276="Lead Lined Galvanized", M1276="GRR", M1276="Unknown"))), "Non-Lead",
    TRUE, ""
)</f>
        <v/>
      </c>
      <c r="Z1276" s="1" t="b">
        <v>0</v>
      </c>
      <c r="AG1276" s="32" t="str" cm="1">
        <f t="array" ref="AG1276">_xlfn.IFS(AH1276="","",AH1276="Yes",IF(ISNUMBER(U1276),IF(U1276&lt;1988,"Yes","No"),"No"),TRUE,"")</f>
        <v/>
      </c>
      <c r="AH1276" s="32" t="str">
        <f t="shared" si="55"/>
        <v/>
      </c>
      <c r="AI1276" s="32" t="str" cm="1">
        <f t="array" ref="AI1276">_xlfn.IFS(AJ1276="","",AJ1276="Yes",IF(ISNUMBER(U1276),IF(U1276&lt;1988,"Yes","No"),"No"),TRUE,"No")</f>
        <v>No</v>
      </c>
      <c r="AJ1276" s="32" t="str" cm="1">
        <f t="array" ref="AJ1276">_xlfn.IFS(AND(S1276="",T1276=""),"",
     OR(S1276="Lead",T1276="Lead"),"No",
     OR(S1276="Non-Lead Copper",T1276="Non-Lead Copper"),"Yes",
     TRUE,"No")</f>
        <v>No</v>
      </c>
      <c r="AK1276" s="32" t="str" cm="1">
        <f t="array" ref="AK1276">_xlfn.IFS(AND(S1276="",T1276=""),"",
     OR(S1276="Lead",T1276="Lead"),"Yes",
     TRUE,"No")</f>
        <v>No</v>
      </c>
    </row>
    <row r="1277" spans="1:37">
      <c r="A1277" s="28">
        <v>1275</v>
      </c>
      <c r="B1277" s="35"/>
      <c r="C1277" s="35"/>
      <c r="D1277" s="3"/>
      <c r="E1277" s="35"/>
      <c r="F1277" s="5" t="s">
        <v>68</v>
      </c>
      <c r="G1277" s="2"/>
      <c r="H1277" s="35"/>
      <c r="I1277" s="35"/>
      <c r="J1277" s="35"/>
      <c r="K1277" s="35"/>
      <c r="L1277" s="2"/>
      <c r="M1277" s="4"/>
      <c r="N1277" s="35"/>
      <c r="O1277" s="35"/>
      <c r="P1277" s="35"/>
      <c r="Q1277" s="35"/>
      <c r="R1277" s="5"/>
      <c r="S1277" s="2" t="s">
        <v>68</v>
      </c>
      <c r="T1277" s="2" t="s">
        <v>68</v>
      </c>
      <c r="U1277" s="36"/>
      <c r="V1277" s="30" t="str" cm="1">
        <f t="array" ref="V1277">_xlfn.IFS(
    D1277="","",
    AND(D1277="Single Family Residence",OR(X1277="Lead",S1277="Lead",T1277="Lead"),OR(Q1277="No",Q1277="Unknown",Q1277="")),"Tier 1",
    AND(D1277="Single Family Residence",OR(X1277="GRR",S1277="Galvanized",T1277="Galvanized",F1277="Lead"),OR(Q1277="No",Q1277="Unknown",Q1277="")),"Tier 3",
    AND(D1277="Single Family Residence",AI1277="Yes",OR(Q1277="No",Q1277="Unknown",Q1277="")),"Tier 4",
    AND(D1277&lt;&gt;"Single Family Residence",OR(X1277="Lead",AK1277="Yes"),OR(Q1277="No",Q1277="Unknown",Q1277="")),"Tier 2",
    OR(Q1277="No",Q1277="Unknown",Q1277=""),"Tier 5",
    Q1277="Yes","No Tier",
    TRUE,"")</f>
        <v/>
      </c>
      <c r="W1277" s="32" t="str">
        <f t="shared" si="54"/>
        <v>Unknown</v>
      </c>
      <c r="X1277" s="32" t="str" cm="1">
        <f t="array" ref="X1277">_xlfn.IFS(
    AND(G1277="",M1277=""), "",
    OR(G1277="Lead", G1277="Lead Lined Galvanized", M1277="Lead", M1277="Lead Lined Galvanized"), "Lead",
    AND(G1277="GRR", M1277="GRR"), "Non-Lead",
    OR(AND(G1277="GRR", M1277=""), AND(G1277="", M1277="GRR")), "Non-Lead",
    AND(G1277&lt;&gt;"GRR", G1277&lt;&gt;"", M1277="GRR", OR(I1277="Yes", I1277="Unknown", I1277="")), "GRR",
    AND(G1277&lt;&gt;"GRR", G1277&lt;&gt;"", M1277="GRR", I1277="No"), "Non-Lead",
    OR(G1277="Unknown", M1277="Unknown"), "Unknown",
    OR(NOT(OR(G1277="Lead", G1277="Lead Lined Galvanized", G1277="GRR", G1277="Unknown")),
       NOT(OR(M1277="Lead", M1277="Lead Lined Galvanized", M1277="GRR", M1277="Unknown"))), "Non-Lead",
    TRUE, ""
)</f>
        <v/>
      </c>
      <c r="Z1277" s="1" t="b">
        <v>0</v>
      </c>
      <c r="AG1277" s="32" t="str" cm="1">
        <f t="array" ref="AG1277">_xlfn.IFS(AH1277="","",AH1277="Yes",IF(ISNUMBER(U1277),IF(U1277&lt;1988,"Yes","No"),"No"),TRUE,"")</f>
        <v/>
      </c>
      <c r="AH1277" s="32" t="str">
        <f t="shared" si="55"/>
        <v/>
      </c>
      <c r="AI1277" s="32" t="str" cm="1">
        <f t="array" ref="AI1277">_xlfn.IFS(AJ1277="","",AJ1277="Yes",IF(ISNUMBER(U1277),IF(U1277&lt;1988,"Yes","No"),"No"),TRUE,"No")</f>
        <v>No</v>
      </c>
      <c r="AJ1277" s="32" t="str" cm="1">
        <f t="array" ref="AJ1277">_xlfn.IFS(AND(S1277="",T1277=""),"",
     OR(S1277="Lead",T1277="Lead"),"No",
     OR(S1277="Non-Lead Copper",T1277="Non-Lead Copper"),"Yes",
     TRUE,"No")</f>
        <v>No</v>
      </c>
      <c r="AK1277" s="32" t="str" cm="1">
        <f t="array" ref="AK1277">_xlfn.IFS(AND(S1277="",T1277=""),"",
     OR(S1277="Lead",T1277="Lead"),"Yes",
     TRUE,"No")</f>
        <v>No</v>
      </c>
    </row>
    <row r="1278" spans="1:37">
      <c r="A1278" s="28">
        <v>1276</v>
      </c>
      <c r="B1278" s="35"/>
      <c r="C1278" s="35"/>
      <c r="D1278" s="3"/>
      <c r="E1278" s="35"/>
      <c r="F1278" s="5" t="s">
        <v>68</v>
      </c>
      <c r="G1278" s="2"/>
      <c r="H1278" s="35"/>
      <c r="I1278" s="35"/>
      <c r="J1278" s="35"/>
      <c r="K1278" s="35"/>
      <c r="L1278" s="2"/>
      <c r="M1278" s="4"/>
      <c r="N1278" s="35"/>
      <c r="O1278" s="35"/>
      <c r="P1278" s="35"/>
      <c r="Q1278" s="35"/>
      <c r="R1278" s="5"/>
      <c r="S1278" s="2" t="s">
        <v>68</v>
      </c>
      <c r="T1278" s="2" t="s">
        <v>68</v>
      </c>
      <c r="U1278" s="36"/>
      <c r="V1278" s="30" t="str" cm="1">
        <f t="array" ref="V1278">_xlfn.IFS(
    D1278="","",
    AND(D1278="Single Family Residence",OR(X1278="Lead",S1278="Lead",T1278="Lead"),OR(Q1278="No",Q1278="Unknown",Q1278="")),"Tier 1",
    AND(D1278="Single Family Residence",OR(X1278="GRR",S1278="Galvanized",T1278="Galvanized",F1278="Lead"),OR(Q1278="No",Q1278="Unknown",Q1278="")),"Tier 3",
    AND(D1278="Single Family Residence",AI1278="Yes",OR(Q1278="No",Q1278="Unknown",Q1278="")),"Tier 4",
    AND(D1278&lt;&gt;"Single Family Residence",OR(X1278="Lead",AK1278="Yes"),OR(Q1278="No",Q1278="Unknown",Q1278="")),"Tier 2",
    OR(Q1278="No",Q1278="Unknown",Q1278=""),"Tier 5",
    Q1278="Yes","No Tier",
    TRUE,"")</f>
        <v/>
      </c>
      <c r="W1278" s="32" t="str">
        <f t="shared" si="54"/>
        <v>Unknown</v>
      </c>
      <c r="X1278" s="32" t="str" cm="1">
        <f t="array" ref="X1278">_xlfn.IFS(
    AND(G1278="",M1278=""), "",
    OR(G1278="Lead", G1278="Lead Lined Galvanized", M1278="Lead", M1278="Lead Lined Galvanized"), "Lead",
    AND(G1278="GRR", M1278="GRR"), "Non-Lead",
    OR(AND(G1278="GRR", M1278=""), AND(G1278="", M1278="GRR")), "Non-Lead",
    AND(G1278&lt;&gt;"GRR", G1278&lt;&gt;"", M1278="GRR", OR(I1278="Yes", I1278="Unknown", I1278="")), "GRR",
    AND(G1278&lt;&gt;"GRR", G1278&lt;&gt;"", M1278="GRR", I1278="No"), "Non-Lead",
    OR(G1278="Unknown", M1278="Unknown"), "Unknown",
    OR(NOT(OR(G1278="Lead", G1278="Lead Lined Galvanized", G1278="GRR", G1278="Unknown")),
       NOT(OR(M1278="Lead", M1278="Lead Lined Galvanized", M1278="GRR", M1278="Unknown"))), "Non-Lead",
    TRUE, ""
)</f>
        <v/>
      </c>
      <c r="Z1278" s="1" t="b">
        <v>0</v>
      </c>
      <c r="AG1278" s="32" t="str" cm="1">
        <f t="array" ref="AG1278">_xlfn.IFS(AH1278="","",AH1278="Yes",IF(ISNUMBER(U1278),IF(U1278&lt;1988,"Yes","No"),"No"),TRUE,"")</f>
        <v/>
      </c>
      <c r="AH1278" s="32" t="str">
        <f t="shared" si="55"/>
        <v/>
      </c>
      <c r="AI1278" s="32" t="str" cm="1">
        <f t="array" ref="AI1278">_xlfn.IFS(AJ1278="","",AJ1278="Yes",IF(ISNUMBER(U1278),IF(U1278&lt;1988,"Yes","No"),"No"),TRUE,"No")</f>
        <v>No</v>
      </c>
      <c r="AJ1278" s="32" t="str" cm="1">
        <f t="array" ref="AJ1278">_xlfn.IFS(AND(S1278="",T1278=""),"",
     OR(S1278="Lead",T1278="Lead"),"No",
     OR(S1278="Non-Lead Copper",T1278="Non-Lead Copper"),"Yes",
     TRUE,"No")</f>
        <v>No</v>
      </c>
      <c r="AK1278" s="32" t="str" cm="1">
        <f t="array" ref="AK1278">_xlfn.IFS(AND(S1278="",T1278=""),"",
     OR(S1278="Lead",T1278="Lead"),"Yes",
     TRUE,"No")</f>
        <v>No</v>
      </c>
    </row>
    <row r="1279" spans="1:37">
      <c r="A1279" s="28">
        <v>1277</v>
      </c>
      <c r="B1279" s="35"/>
      <c r="C1279" s="35"/>
      <c r="D1279" s="3"/>
      <c r="E1279" s="35"/>
      <c r="F1279" s="5" t="s">
        <v>68</v>
      </c>
      <c r="G1279" s="2"/>
      <c r="H1279" s="35"/>
      <c r="I1279" s="35"/>
      <c r="J1279" s="35"/>
      <c r="K1279" s="35"/>
      <c r="L1279" s="2"/>
      <c r="M1279" s="4"/>
      <c r="N1279" s="35"/>
      <c r="O1279" s="35"/>
      <c r="P1279" s="35"/>
      <c r="Q1279" s="35"/>
      <c r="R1279" s="5"/>
      <c r="S1279" s="2" t="s">
        <v>68</v>
      </c>
      <c r="T1279" s="2" t="s">
        <v>68</v>
      </c>
      <c r="U1279" s="36"/>
      <c r="V1279" s="30" t="str" cm="1">
        <f t="array" ref="V1279">_xlfn.IFS(
    D1279="","",
    AND(D1279="Single Family Residence",OR(X1279="Lead",S1279="Lead",T1279="Lead"),OR(Q1279="No",Q1279="Unknown",Q1279="")),"Tier 1",
    AND(D1279="Single Family Residence",OR(X1279="GRR",S1279="Galvanized",T1279="Galvanized",F1279="Lead"),OR(Q1279="No",Q1279="Unknown",Q1279="")),"Tier 3",
    AND(D1279="Single Family Residence",AI1279="Yes",OR(Q1279="No",Q1279="Unknown",Q1279="")),"Tier 4",
    AND(D1279&lt;&gt;"Single Family Residence",OR(X1279="Lead",AK1279="Yes"),OR(Q1279="No",Q1279="Unknown",Q1279="")),"Tier 2",
    OR(Q1279="No",Q1279="Unknown",Q1279=""),"Tier 5",
    Q1279="Yes","No Tier",
    TRUE,"")</f>
        <v/>
      </c>
      <c r="W1279" s="32" t="str">
        <f t="shared" si="54"/>
        <v>Unknown</v>
      </c>
      <c r="X1279" s="32" t="str" cm="1">
        <f t="array" ref="X1279">_xlfn.IFS(
    AND(G1279="",M1279=""), "",
    OR(G1279="Lead", G1279="Lead Lined Galvanized", M1279="Lead", M1279="Lead Lined Galvanized"), "Lead",
    AND(G1279="GRR", M1279="GRR"), "Non-Lead",
    OR(AND(G1279="GRR", M1279=""), AND(G1279="", M1279="GRR")), "Non-Lead",
    AND(G1279&lt;&gt;"GRR", G1279&lt;&gt;"", M1279="GRR", OR(I1279="Yes", I1279="Unknown", I1279="")), "GRR",
    AND(G1279&lt;&gt;"GRR", G1279&lt;&gt;"", M1279="GRR", I1279="No"), "Non-Lead",
    OR(G1279="Unknown", M1279="Unknown"), "Unknown",
    OR(NOT(OR(G1279="Lead", G1279="Lead Lined Galvanized", G1279="GRR", G1279="Unknown")),
       NOT(OR(M1279="Lead", M1279="Lead Lined Galvanized", M1279="GRR", M1279="Unknown"))), "Non-Lead",
    TRUE, ""
)</f>
        <v/>
      </c>
      <c r="Z1279" s="1" t="b">
        <v>0</v>
      </c>
      <c r="AG1279" s="32" t="str" cm="1">
        <f t="array" ref="AG1279">_xlfn.IFS(AH1279="","",AH1279="Yes",IF(ISNUMBER(U1279),IF(U1279&lt;1988,"Yes","No"),"No"),TRUE,"")</f>
        <v/>
      </c>
      <c r="AH1279" s="32" t="str">
        <f t="shared" si="55"/>
        <v/>
      </c>
      <c r="AI1279" s="32" t="str" cm="1">
        <f t="array" ref="AI1279">_xlfn.IFS(AJ1279="","",AJ1279="Yes",IF(ISNUMBER(U1279),IF(U1279&lt;1988,"Yes","No"),"No"),TRUE,"No")</f>
        <v>No</v>
      </c>
      <c r="AJ1279" s="32" t="str" cm="1">
        <f t="array" ref="AJ1279">_xlfn.IFS(AND(S1279="",T1279=""),"",
     OR(S1279="Lead",T1279="Lead"),"No",
     OR(S1279="Non-Lead Copper",T1279="Non-Lead Copper"),"Yes",
     TRUE,"No")</f>
        <v>No</v>
      </c>
      <c r="AK1279" s="32" t="str" cm="1">
        <f t="array" ref="AK1279">_xlfn.IFS(AND(S1279="",T1279=""),"",
     OR(S1279="Lead",T1279="Lead"),"Yes",
     TRUE,"No")</f>
        <v>No</v>
      </c>
    </row>
    <row r="1280" spans="1:37">
      <c r="A1280" s="28">
        <v>1278</v>
      </c>
      <c r="B1280" s="35"/>
      <c r="C1280" s="35"/>
      <c r="D1280" s="3"/>
      <c r="E1280" s="35"/>
      <c r="F1280" s="5" t="s">
        <v>68</v>
      </c>
      <c r="G1280" s="2"/>
      <c r="H1280" s="35"/>
      <c r="I1280" s="35"/>
      <c r="J1280" s="35"/>
      <c r="K1280" s="35"/>
      <c r="L1280" s="2"/>
      <c r="M1280" s="4"/>
      <c r="N1280" s="35"/>
      <c r="O1280" s="35"/>
      <c r="P1280" s="35"/>
      <c r="Q1280" s="35"/>
      <c r="R1280" s="5"/>
      <c r="S1280" s="2" t="s">
        <v>68</v>
      </c>
      <c r="T1280" s="2" t="s">
        <v>68</v>
      </c>
      <c r="U1280" s="36"/>
      <c r="V1280" s="30" t="str" cm="1">
        <f t="array" ref="V1280">_xlfn.IFS(
    D1280="","",
    AND(D1280="Single Family Residence",OR(X1280="Lead",S1280="Lead",T1280="Lead"),OR(Q1280="No",Q1280="Unknown",Q1280="")),"Tier 1",
    AND(D1280="Single Family Residence",OR(X1280="GRR",S1280="Galvanized",T1280="Galvanized",F1280="Lead"),OR(Q1280="No",Q1280="Unknown",Q1280="")),"Tier 3",
    AND(D1280="Single Family Residence",AI1280="Yes",OR(Q1280="No",Q1280="Unknown",Q1280="")),"Tier 4",
    AND(D1280&lt;&gt;"Single Family Residence",OR(X1280="Lead",AK1280="Yes"),OR(Q1280="No",Q1280="Unknown",Q1280="")),"Tier 2",
    OR(Q1280="No",Q1280="Unknown",Q1280=""),"Tier 5",
    Q1280="Yes","No Tier",
    TRUE,"")</f>
        <v/>
      </c>
      <c r="W1280" s="32" t="str">
        <f t="shared" si="54"/>
        <v>Unknown</v>
      </c>
      <c r="X1280" s="32" t="str" cm="1">
        <f t="array" ref="X1280">_xlfn.IFS(
    AND(G1280="",M1280=""), "",
    OR(G1280="Lead", G1280="Lead Lined Galvanized", M1280="Lead", M1280="Lead Lined Galvanized"), "Lead",
    AND(G1280="GRR", M1280="GRR"), "Non-Lead",
    OR(AND(G1280="GRR", M1280=""), AND(G1280="", M1280="GRR")), "Non-Lead",
    AND(G1280&lt;&gt;"GRR", G1280&lt;&gt;"", M1280="GRR", OR(I1280="Yes", I1280="Unknown", I1280="")), "GRR",
    AND(G1280&lt;&gt;"GRR", G1280&lt;&gt;"", M1280="GRR", I1280="No"), "Non-Lead",
    OR(G1280="Unknown", M1280="Unknown"), "Unknown",
    OR(NOT(OR(G1280="Lead", G1280="Lead Lined Galvanized", G1280="GRR", G1280="Unknown")),
       NOT(OR(M1280="Lead", M1280="Lead Lined Galvanized", M1280="GRR", M1280="Unknown"))), "Non-Lead",
    TRUE, ""
)</f>
        <v/>
      </c>
      <c r="Z1280" s="1" t="b">
        <v>0</v>
      </c>
      <c r="AG1280" s="32" t="str" cm="1">
        <f t="array" ref="AG1280">_xlfn.IFS(AH1280="","",AH1280="Yes",IF(ISNUMBER(U1280),IF(U1280&lt;1988,"Yes","No"),"No"),TRUE,"")</f>
        <v/>
      </c>
      <c r="AH1280" s="32" t="str">
        <f t="shared" si="55"/>
        <v/>
      </c>
      <c r="AI1280" s="32" t="str" cm="1">
        <f t="array" ref="AI1280">_xlfn.IFS(AJ1280="","",AJ1280="Yes",IF(ISNUMBER(U1280),IF(U1280&lt;1988,"Yes","No"),"No"),TRUE,"No")</f>
        <v>No</v>
      </c>
      <c r="AJ1280" s="32" t="str" cm="1">
        <f t="array" ref="AJ1280">_xlfn.IFS(AND(S1280="",T1280=""),"",
     OR(S1280="Lead",T1280="Lead"),"No",
     OR(S1280="Non-Lead Copper",T1280="Non-Lead Copper"),"Yes",
     TRUE,"No")</f>
        <v>No</v>
      </c>
      <c r="AK1280" s="32" t="str" cm="1">
        <f t="array" ref="AK1280">_xlfn.IFS(AND(S1280="",T1280=""),"",
     OR(S1280="Lead",T1280="Lead"),"Yes",
     TRUE,"No")</f>
        <v>No</v>
      </c>
    </row>
    <row r="1281" spans="1:37">
      <c r="A1281" s="28">
        <v>1279</v>
      </c>
      <c r="B1281" s="35"/>
      <c r="C1281" s="35"/>
      <c r="D1281" s="3"/>
      <c r="E1281" s="35"/>
      <c r="F1281" s="5" t="s">
        <v>68</v>
      </c>
      <c r="G1281" s="2"/>
      <c r="H1281" s="35"/>
      <c r="I1281" s="35"/>
      <c r="J1281" s="35"/>
      <c r="K1281" s="35"/>
      <c r="L1281" s="2"/>
      <c r="M1281" s="4"/>
      <c r="N1281" s="35"/>
      <c r="O1281" s="35"/>
      <c r="P1281" s="35"/>
      <c r="Q1281" s="35"/>
      <c r="R1281" s="5"/>
      <c r="S1281" s="2" t="s">
        <v>68</v>
      </c>
      <c r="T1281" s="2" t="s">
        <v>68</v>
      </c>
      <c r="U1281" s="36"/>
      <c r="V1281" s="30" t="str" cm="1">
        <f t="array" ref="V1281">_xlfn.IFS(
    D1281="","",
    AND(D1281="Single Family Residence",OR(X1281="Lead",S1281="Lead",T1281="Lead"),OR(Q1281="No",Q1281="Unknown",Q1281="")),"Tier 1",
    AND(D1281="Single Family Residence",OR(X1281="GRR",S1281="Galvanized",T1281="Galvanized",F1281="Lead"),OR(Q1281="No",Q1281="Unknown",Q1281="")),"Tier 3",
    AND(D1281="Single Family Residence",AI1281="Yes",OR(Q1281="No",Q1281="Unknown",Q1281="")),"Tier 4",
    AND(D1281&lt;&gt;"Single Family Residence",OR(X1281="Lead",AK1281="Yes"),OR(Q1281="No",Q1281="Unknown",Q1281="")),"Tier 2",
    OR(Q1281="No",Q1281="Unknown",Q1281=""),"Tier 5",
    Q1281="Yes","No Tier",
    TRUE,"")</f>
        <v/>
      </c>
      <c r="W1281" s="32" t="str">
        <f t="shared" si="54"/>
        <v>Unknown</v>
      </c>
      <c r="X1281" s="32" t="str" cm="1">
        <f t="array" ref="X1281">_xlfn.IFS(
    AND(G1281="",M1281=""), "",
    OR(G1281="Lead", G1281="Lead Lined Galvanized", M1281="Lead", M1281="Lead Lined Galvanized"), "Lead",
    AND(G1281="GRR", M1281="GRR"), "Non-Lead",
    OR(AND(G1281="GRR", M1281=""), AND(G1281="", M1281="GRR")), "Non-Lead",
    AND(G1281&lt;&gt;"GRR", G1281&lt;&gt;"", M1281="GRR", OR(I1281="Yes", I1281="Unknown", I1281="")), "GRR",
    AND(G1281&lt;&gt;"GRR", G1281&lt;&gt;"", M1281="GRR", I1281="No"), "Non-Lead",
    OR(G1281="Unknown", M1281="Unknown"), "Unknown",
    OR(NOT(OR(G1281="Lead", G1281="Lead Lined Galvanized", G1281="GRR", G1281="Unknown")),
       NOT(OR(M1281="Lead", M1281="Lead Lined Galvanized", M1281="GRR", M1281="Unknown"))), "Non-Lead",
    TRUE, ""
)</f>
        <v/>
      </c>
      <c r="Z1281" s="1" t="b">
        <v>0</v>
      </c>
      <c r="AG1281" s="32" t="str" cm="1">
        <f t="array" ref="AG1281">_xlfn.IFS(AH1281="","",AH1281="Yes",IF(ISNUMBER(U1281),IF(U1281&lt;1988,"Yes","No"),"No"),TRUE,"")</f>
        <v/>
      </c>
      <c r="AH1281" s="32" t="str">
        <f t="shared" si="55"/>
        <v/>
      </c>
      <c r="AI1281" s="32" t="str" cm="1">
        <f t="array" ref="AI1281">_xlfn.IFS(AJ1281="","",AJ1281="Yes",IF(ISNUMBER(U1281),IF(U1281&lt;1988,"Yes","No"),"No"),TRUE,"No")</f>
        <v>No</v>
      </c>
      <c r="AJ1281" s="32" t="str" cm="1">
        <f t="array" ref="AJ1281">_xlfn.IFS(AND(S1281="",T1281=""),"",
     OR(S1281="Lead",T1281="Lead"),"No",
     OR(S1281="Non-Lead Copper",T1281="Non-Lead Copper"),"Yes",
     TRUE,"No")</f>
        <v>No</v>
      </c>
      <c r="AK1281" s="32" t="str" cm="1">
        <f t="array" ref="AK1281">_xlfn.IFS(AND(S1281="",T1281=""),"",
     OR(S1281="Lead",T1281="Lead"),"Yes",
     TRUE,"No")</f>
        <v>No</v>
      </c>
    </row>
    <row r="1282" spans="1:37">
      <c r="A1282" s="28">
        <v>1280</v>
      </c>
      <c r="B1282" s="35"/>
      <c r="C1282" s="35"/>
      <c r="D1282" s="3"/>
      <c r="E1282" s="35"/>
      <c r="F1282" s="5" t="s">
        <v>68</v>
      </c>
      <c r="G1282" s="2"/>
      <c r="H1282" s="35"/>
      <c r="I1282" s="35"/>
      <c r="J1282" s="35"/>
      <c r="K1282" s="35"/>
      <c r="L1282" s="2"/>
      <c r="M1282" s="4"/>
      <c r="N1282" s="35"/>
      <c r="O1282" s="35"/>
      <c r="P1282" s="35"/>
      <c r="Q1282" s="35"/>
      <c r="R1282" s="5"/>
      <c r="S1282" s="2" t="s">
        <v>68</v>
      </c>
      <c r="T1282" s="2" t="s">
        <v>68</v>
      </c>
      <c r="U1282" s="36"/>
      <c r="V1282" s="30" t="str" cm="1">
        <f t="array" ref="V1282">_xlfn.IFS(
    D1282="","",
    AND(D1282="Single Family Residence",OR(X1282="Lead",S1282="Lead",T1282="Lead"),OR(Q1282="No",Q1282="Unknown",Q1282="")),"Tier 1",
    AND(D1282="Single Family Residence",OR(X1282="GRR",S1282="Galvanized",T1282="Galvanized",F1282="Lead"),OR(Q1282="No",Q1282="Unknown",Q1282="")),"Tier 3",
    AND(D1282="Single Family Residence",AI1282="Yes",OR(Q1282="No",Q1282="Unknown",Q1282="")),"Tier 4",
    AND(D1282&lt;&gt;"Single Family Residence",OR(X1282="Lead",AK1282="Yes"),OR(Q1282="No",Q1282="Unknown",Q1282="")),"Tier 2",
    OR(Q1282="No",Q1282="Unknown",Q1282=""),"Tier 5",
    Q1282="Yes","No Tier",
    TRUE,"")</f>
        <v/>
      </c>
      <c r="W1282" s="32" t="str">
        <f t="shared" si="54"/>
        <v>Unknown</v>
      </c>
      <c r="X1282" s="32" t="str" cm="1">
        <f t="array" ref="X1282">_xlfn.IFS(
    AND(G1282="",M1282=""), "",
    OR(G1282="Lead", G1282="Lead Lined Galvanized", M1282="Lead", M1282="Lead Lined Galvanized"), "Lead",
    AND(G1282="GRR", M1282="GRR"), "Non-Lead",
    OR(AND(G1282="GRR", M1282=""), AND(G1282="", M1282="GRR")), "Non-Lead",
    AND(G1282&lt;&gt;"GRR", G1282&lt;&gt;"", M1282="GRR", OR(I1282="Yes", I1282="Unknown", I1282="")), "GRR",
    AND(G1282&lt;&gt;"GRR", G1282&lt;&gt;"", M1282="GRR", I1282="No"), "Non-Lead",
    OR(G1282="Unknown", M1282="Unknown"), "Unknown",
    OR(NOT(OR(G1282="Lead", G1282="Lead Lined Galvanized", G1282="GRR", G1282="Unknown")),
       NOT(OR(M1282="Lead", M1282="Lead Lined Galvanized", M1282="GRR", M1282="Unknown"))), "Non-Lead",
    TRUE, ""
)</f>
        <v/>
      </c>
      <c r="Z1282" s="1" t="b">
        <v>0</v>
      </c>
      <c r="AG1282" s="32" t="str" cm="1">
        <f t="array" ref="AG1282">_xlfn.IFS(AH1282="","",AH1282="Yes",IF(ISNUMBER(U1282),IF(U1282&lt;1988,"Yes","No"),"No"),TRUE,"")</f>
        <v/>
      </c>
      <c r="AH1282" s="32" t="str">
        <f t="shared" si="55"/>
        <v/>
      </c>
      <c r="AI1282" s="32" t="str" cm="1">
        <f t="array" ref="AI1282">_xlfn.IFS(AJ1282="","",AJ1282="Yes",IF(ISNUMBER(U1282),IF(U1282&lt;1988,"Yes","No"),"No"),TRUE,"No")</f>
        <v>No</v>
      </c>
      <c r="AJ1282" s="32" t="str" cm="1">
        <f t="array" ref="AJ1282">_xlfn.IFS(AND(S1282="",T1282=""),"",
     OR(S1282="Lead",T1282="Lead"),"No",
     OR(S1282="Non-Lead Copper",T1282="Non-Lead Copper"),"Yes",
     TRUE,"No")</f>
        <v>No</v>
      </c>
      <c r="AK1282" s="32" t="str" cm="1">
        <f t="array" ref="AK1282">_xlfn.IFS(AND(S1282="",T1282=""),"",
     OR(S1282="Lead",T1282="Lead"),"Yes",
     TRUE,"No")</f>
        <v>No</v>
      </c>
    </row>
    <row r="1283" spans="1:37">
      <c r="A1283" s="28">
        <v>1281</v>
      </c>
      <c r="B1283" s="35"/>
      <c r="C1283" s="35"/>
      <c r="D1283" s="3"/>
      <c r="E1283" s="35"/>
      <c r="F1283" s="5" t="s">
        <v>68</v>
      </c>
      <c r="G1283" s="2"/>
      <c r="H1283" s="35"/>
      <c r="I1283" s="35"/>
      <c r="J1283" s="35"/>
      <c r="K1283" s="35"/>
      <c r="L1283" s="2"/>
      <c r="M1283" s="4"/>
      <c r="N1283" s="35"/>
      <c r="O1283" s="35"/>
      <c r="P1283" s="35"/>
      <c r="Q1283" s="35"/>
      <c r="R1283" s="5"/>
      <c r="S1283" s="2" t="s">
        <v>68</v>
      </c>
      <c r="T1283" s="2" t="s">
        <v>68</v>
      </c>
      <c r="U1283" s="36"/>
      <c r="V1283" s="30" t="str" cm="1">
        <f t="array" ref="V1283">_xlfn.IFS(
    D1283="","",
    AND(D1283="Single Family Residence",OR(X1283="Lead",S1283="Lead",T1283="Lead"),OR(Q1283="No",Q1283="Unknown",Q1283="")),"Tier 1",
    AND(D1283="Single Family Residence",OR(X1283="GRR",S1283="Galvanized",T1283="Galvanized",F1283="Lead"),OR(Q1283="No",Q1283="Unknown",Q1283="")),"Tier 3",
    AND(D1283="Single Family Residence",AI1283="Yes",OR(Q1283="No",Q1283="Unknown",Q1283="")),"Tier 4",
    AND(D1283&lt;&gt;"Single Family Residence",OR(X1283="Lead",AK1283="Yes"),OR(Q1283="No",Q1283="Unknown",Q1283="")),"Tier 2",
    OR(Q1283="No",Q1283="Unknown",Q1283=""),"Tier 5",
    Q1283="Yes","No Tier",
    TRUE,"")</f>
        <v/>
      </c>
      <c r="W1283" s="32" t="str">
        <f t="shared" si="54"/>
        <v>Unknown</v>
      </c>
      <c r="X1283" s="32" t="str" cm="1">
        <f t="array" ref="X1283">_xlfn.IFS(
    AND(G1283="",M1283=""), "",
    OR(G1283="Lead", G1283="Lead Lined Galvanized", M1283="Lead", M1283="Lead Lined Galvanized"), "Lead",
    AND(G1283="GRR", M1283="GRR"), "Non-Lead",
    OR(AND(G1283="GRR", M1283=""), AND(G1283="", M1283="GRR")), "Non-Lead",
    AND(G1283&lt;&gt;"GRR", G1283&lt;&gt;"", M1283="GRR", OR(I1283="Yes", I1283="Unknown", I1283="")), "GRR",
    AND(G1283&lt;&gt;"GRR", G1283&lt;&gt;"", M1283="GRR", I1283="No"), "Non-Lead",
    OR(G1283="Unknown", M1283="Unknown"), "Unknown",
    OR(NOT(OR(G1283="Lead", G1283="Lead Lined Galvanized", G1283="GRR", G1283="Unknown")),
       NOT(OR(M1283="Lead", M1283="Lead Lined Galvanized", M1283="GRR", M1283="Unknown"))), "Non-Lead",
    TRUE, ""
)</f>
        <v/>
      </c>
      <c r="Z1283" s="1" t="b">
        <v>0</v>
      </c>
      <c r="AG1283" s="32" t="str" cm="1">
        <f t="array" ref="AG1283">_xlfn.IFS(AH1283="","",AH1283="Yes",IF(ISNUMBER(U1283),IF(U1283&lt;1988,"Yes","No"),"No"),TRUE,"")</f>
        <v/>
      </c>
      <c r="AH1283" s="32" t="str">
        <f t="shared" si="55"/>
        <v/>
      </c>
      <c r="AI1283" s="32" t="str" cm="1">
        <f t="array" ref="AI1283">_xlfn.IFS(AJ1283="","",AJ1283="Yes",IF(ISNUMBER(U1283),IF(U1283&lt;1988,"Yes","No"),"No"),TRUE,"No")</f>
        <v>No</v>
      </c>
      <c r="AJ1283" s="32" t="str" cm="1">
        <f t="array" ref="AJ1283">_xlfn.IFS(AND(S1283="",T1283=""),"",
     OR(S1283="Lead",T1283="Lead"),"No",
     OR(S1283="Non-Lead Copper",T1283="Non-Lead Copper"),"Yes",
     TRUE,"No")</f>
        <v>No</v>
      </c>
      <c r="AK1283" s="32" t="str" cm="1">
        <f t="array" ref="AK1283">_xlfn.IFS(AND(S1283="",T1283=""),"",
     OR(S1283="Lead",T1283="Lead"),"Yes",
     TRUE,"No")</f>
        <v>No</v>
      </c>
    </row>
    <row r="1284" spans="1:37">
      <c r="A1284" s="28">
        <v>1282</v>
      </c>
      <c r="B1284" s="35"/>
      <c r="C1284" s="35"/>
      <c r="D1284" s="3"/>
      <c r="E1284" s="35"/>
      <c r="F1284" s="5" t="s">
        <v>68</v>
      </c>
      <c r="G1284" s="2"/>
      <c r="H1284" s="35"/>
      <c r="I1284" s="35"/>
      <c r="J1284" s="35"/>
      <c r="K1284" s="35"/>
      <c r="L1284" s="2"/>
      <c r="M1284" s="4"/>
      <c r="N1284" s="35"/>
      <c r="O1284" s="35"/>
      <c r="P1284" s="35"/>
      <c r="Q1284" s="35"/>
      <c r="R1284" s="5"/>
      <c r="S1284" s="2" t="s">
        <v>68</v>
      </c>
      <c r="T1284" s="2" t="s">
        <v>68</v>
      </c>
      <c r="U1284" s="36"/>
      <c r="V1284" s="30" t="str" cm="1">
        <f t="array" ref="V1284">_xlfn.IFS(
    D1284="","",
    AND(D1284="Single Family Residence",OR(X1284="Lead",S1284="Lead",T1284="Lead"),OR(Q1284="No",Q1284="Unknown",Q1284="")),"Tier 1",
    AND(D1284="Single Family Residence",OR(X1284="GRR",S1284="Galvanized",T1284="Galvanized",F1284="Lead"),OR(Q1284="No",Q1284="Unknown",Q1284="")),"Tier 3",
    AND(D1284="Single Family Residence",AI1284="Yes",OR(Q1284="No",Q1284="Unknown",Q1284="")),"Tier 4",
    AND(D1284&lt;&gt;"Single Family Residence",OR(X1284="Lead",AK1284="Yes"),OR(Q1284="No",Q1284="Unknown",Q1284="")),"Tier 2",
    OR(Q1284="No",Q1284="Unknown",Q1284=""),"Tier 5",
    Q1284="Yes","No Tier",
    TRUE,"")</f>
        <v/>
      </c>
      <c r="W1284" s="32" t="str">
        <f t="shared" ref="W1284:W1347" si="56">IF(F1284="","",IF(F1284="Lead","Yes",IF(F1284="Non-Lead","No",IF(F1284="Unknown","Unknown",IF(F1284="No Connector","No","")))))</f>
        <v>Unknown</v>
      </c>
      <c r="X1284" s="32" t="str" cm="1">
        <f t="array" ref="X1284">_xlfn.IFS(
    AND(G1284="",M1284=""), "",
    OR(G1284="Lead", G1284="Lead Lined Galvanized", M1284="Lead", M1284="Lead Lined Galvanized"), "Lead",
    AND(G1284="GRR", M1284="GRR"), "Non-Lead",
    OR(AND(G1284="GRR", M1284=""), AND(G1284="", M1284="GRR")), "Non-Lead",
    AND(G1284&lt;&gt;"GRR", G1284&lt;&gt;"", M1284="GRR", OR(I1284="Yes", I1284="Unknown", I1284="")), "GRR",
    AND(G1284&lt;&gt;"GRR", G1284&lt;&gt;"", M1284="GRR", I1284="No"), "Non-Lead",
    OR(G1284="Unknown", M1284="Unknown"), "Unknown",
    OR(NOT(OR(G1284="Lead", G1284="Lead Lined Galvanized", G1284="GRR", G1284="Unknown")),
       NOT(OR(M1284="Lead", M1284="Lead Lined Galvanized", M1284="GRR", M1284="Unknown"))), "Non-Lead",
    TRUE, ""
)</f>
        <v/>
      </c>
      <c r="Z1284" s="1" t="b">
        <v>0</v>
      </c>
      <c r="AG1284" s="32" t="str" cm="1">
        <f t="array" ref="AG1284">_xlfn.IFS(AH1284="","",AH1284="Yes",IF(ISNUMBER(U1284),IF(U1284&lt;1988,"Yes","No"),"No"),TRUE,"")</f>
        <v/>
      </c>
      <c r="AH1284" s="32" t="str">
        <f t="shared" ref="AH1284:AH1347" si="57">IF(X1284="","",IF(X1284="Non-Lead",IF(OR(G1284="Non-Lead Copper",M1285="Non-Lead Copper"),"Yes","No"),"No"))</f>
        <v/>
      </c>
      <c r="AI1284" s="32" t="str" cm="1">
        <f t="array" ref="AI1284">_xlfn.IFS(AJ1284="","",AJ1284="Yes",IF(ISNUMBER(U1284),IF(U1284&lt;1988,"Yes","No"),"No"),TRUE,"No")</f>
        <v>No</v>
      </c>
      <c r="AJ1284" s="32" t="str" cm="1">
        <f t="array" ref="AJ1284">_xlfn.IFS(AND(S1284="",T1284=""),"",
     OR(S1284="Lead",T1284="Lead"),"No",
     OR(S1284="Non-Lead Copper",T1284="Non-Lead Copper"),"Yes",
     TRUE,"No")</f>
        <v>No</v>
      </c>
      <c r="AK1284" s="32" t="str" cm="1">
        <f t="array" ref="AK1284">_xlfn.IFS(AND(S1284="",T1284=""),"",
     OR(S1284="Lead",T1284="Lead"),"Yes",
     TRUE,"No")</f>
        <v>No</v>
      </c>
    </row>
    <row r="1285" spans="1:37">
      <c r="A1285" s="28">
        <v>1283</v>
      </c>
      <c r="B1285" s="35"/>
      <c r="C1285" s="35"/>
      <c r="D1285" s="3"/>
      <c r="E1285" s="35"/>
      <c r="F1285" s="5" t="s">
        <v>68</v>
      </c>
      <c r="G1285" s="2"/>
      <c r="H1285" s="35"/>
      <c r="I1285" s="35"/>
      <c r="J1285" s="35"/>
      <c r="K1285" s="35"/>
      <c r="L1285" s="2"/>
      <c r="M1285" s="4"/>
      <c r="N1285" s="35"/>
      <c r="O1285" s="35"/>
      <c r="P1285" s="35"/>
      <c r="Q1285" s="35"/>
      <c r="R1285" s="5"/>
      <c r="S1285" s="2" t="s">
        <v>68</v>
      </c>
      <c r="T1285" s="2" t="s">
        <v>68</v>
      </c>
      <c r="U1285" s="36"/>
      <c r="V1285" s="30" t="str" cm="1">
        <f t="array" ref="V1285">_xlfn.IFS(
    D1285="","",
    AND(D1285="Single Family Residence",OR(X1285="Lead",S1285="Lead",T1285="Lead"),OR(Q1285="No",Q1285="Unknown",Q1285="")),"Tier 1",
    AND(D1285="Single Family Residence",OR(X1285="GRR",S1285="Galvanized",T1285="Galvanized",F1285="Lead"),OR(Q1285="No",Q1285="Unknown",Q1285="")),"Tier 3",
    AND(D1285="Single Family Residence",AI1285="Yes",OR(Q1285="No",Q1285="Unknown",Q1285="")),"Tier 4",
    AND(D1285&lt;&gt;"Single Family Residence",OR(X1285="Lead",AK1285="Yes"),OR(Q1285="No",Q1285="Unknown",Q1285="")),"Tier 2",
    OR(Q1285="No",Q1285="Unknown",Q1285=""),"Tier 5",
    Q1285="Yes","No Tier",
    TRUE,"")</f>
        <v/>
      </c>
      <c r="W1285" s="32" t="str">
        <f t="shared" si="56"/>
        <v>Unknown</v>
      </c>
      <c r="X1285" s="32" t="str" cm="1">
        <f t="array" ref="X1285">_xlfn.IFS(
    AND(G1285="",M1285=""), "",
    OR(G1285="Lead", G1285="Lead Lined Galvanized", M1285="Lead", M1285="Lead Lined Galvanized"), "Lead",
    AND(G1285="GRR", M1285="GRR"), "Non-Lead",
    OR(AND(G1285="GRR", M1285=""), AND(G1285="", M1285="GRR")), "Non-Lead",
    AND(G1285&lt;&gt;"GRR", G1285&lt;&gt;"", M1285="GRR", OR(I1285="Yes", I1285="Unknown", I1285="")), "GRR",
    AND(G1285&lt;&gt;"GRR", G1285&lt;&gt;"", M1285="GRR", I1285="No"), "Non-Lead",
    OR(G1285="Unknown", M1285="Unknown"), "Unknown",
    OR(NOT(OR(G1285="Lead", G1285="Lead Lined Galvanized", G1285="GRR", G1285="Unknown")),
       NOT(OR(M1285="Lead", M1285="Lead Lined Galvanized", M1285="GRR", M1285="Unknown"))), "Non-Lead",
    TRUE, ""
)</f>
        <v/>
      </c>
      <c r="Z1285" s="1" t="b">
        <v>0</v>
      </c>
      <c r="AG1285" s="32" t="str" cm="1">
        <f t="array" ref="AG1285">_xlfn.IFS(AH1285="","",AH1285="Yes",IF(ISNUMBER(U1285),IF(U1285&lt;1988,"Yes","No"),"No"),TRUE,"")</f>
        <v/>
      </c>
      <c r="AH1285" s="32" t="str">
        <f t="shared" si="57"/>
        <v/>
      </c>
      <c r="AI1285" s="32" t="str" cm="1">
        <f t="array" ref="AI1285">_xlfn.IFS(AJ1285="","",AJ1285="Yes",IF(ISNUMBER(U1285),IF(U1285&lt;1988,"Yes","No"),"No"),TRUE,"No")</f>
        <v>No</v>
      </c>
      <c r="AJ1285" s="32" t="str" cm="1">
        <f t="array" ref="AJ1285">_xlfn.IFS(AND(S1285="",T1285=""),"",
     OR(S1285="Lead",T1285="Lead"),"No",
     OR(S1285="Non-Lead Copper",T1285="Non-Lead Copper"),"Yes",
     TRUE,"No")</f>
        <v>No</v>
      </c>
      <c r="AK1285" s="32" t="str" cm="1">
        <f t="array" ref="AK1285">_xlfn.IFS(AND(S1285="",T1285=""),"",
     OR(S1285="Lead",T1285="Lead"),"Yes",
     TRUE,"No")</f>
        <v>No</v>
      </c>
    </row>
    <row r="1286" spans="1:37">
      <c r="A1286" s="28">
        <v>1284</v>
      </c>
      <c r="B1286" s="35"/>
      <c r="C1286" s="35"/>
      <c r="D1286" s="3"/>
      <c r="E1286" s="35"/>
      <c r="F1286" s="5" t="s">
        <v>68</v>
      </c>
      <c r="G1286" s="2"/>
      <c r="H1286" s="35"/>
      <c r="I1286" s="35"/>
      <c r="J1286" s="35"/>
      <c r="K1286" s="35"/>
      <c r="L1286" s="2"/>
      <c r="M1286" s="4"/>
      <c r="N1286" s="35"/>
      <c r="O1286" s="35"/>
      <c r="P1286" s="35"/>
      <c r="Q1286" s="35"/>
      <c r="R1286" s="5"/>
      <c r="S1286" s="2" t="s">
        <v>68</v>
      </c>
      <c r="T1286" s="2" t="s">
        <v>68</v>
      </c>
      <c r="U1286" s="36"/>
      <c r="V1286" s="30" t="str" cm="1">
        <f t="array" ref="V1286">_xlfn.IFS(
    D1286="","",
    AND(D1286="Single Family Residence",OR(X1286="Lead",S1286="Lead",T1286="Lead"),OR(Q1286="No",Q1286="Unknown",Q1286="")),"Tier 1",
    AND(D1286="Single Family Residence",OR(X1286="GRR",S1286="Galvanized",T1286="Galvanized",F1286="Lead"),OR(Q1286="No",Q1286="Unknown",Q1286="")),"Tier 3",
    AND(D1286="Single Family Residence",AI1286="Yes",OR(Q1286="No",Q1286="Unknown",Q1286="")),"Tier 4",
    AND(D1286&lt;&gt;"Single Family Residence",OR(X1286="Lead",AK1286="Yes"),OR(Q1286="No",Q1286="Unknown",Q1286="")),"Tier 2",
    OR(Q1286="No",Q1286="Unknown",Q1286=""),"Tier 5",
    Q1286="Yes","No Tier",
    TRUE,"")</f>
        <v/>
      </c>
      <c r="W1286" s="32" t="str">
        <f t="shared" si="56"/>
        <v>Unknown</v>
      </c>
      <c r="X1286" s="32" t="str" cm="1">
        <f t="array" ref="X1286">_xlfn.IFS(
    AND(G1286="",M1286=""), "",
    OR(G1286="Lead", G1286="Lead Lined Galvanized", M1286="Lead", M1286="Lead Lined Galvanized"), "Lead",
    AND(G1286="GRR", M1286="GRR"), "Non-Lead",
    OR(AND(G1286="GRR", M1286=""), AND(G1286="", M1286="GRR")), "Non-Lead",
    AND(G1286&lt;&gt;"GRR", G1286&lt;&gt;"", M1286="GRR", OR(I1286="Yes", I1286="Unknown", I1286="")), "GRR",
    AND(G1286&lt;&gt;"GRR", G1286&lt;&gt;"", M1286="GRR", I1286="No"), "Non-Lead",
    OR(G1286="Unknown", M1286="Unknown"), "Unknown",
    OR(NOT(OR(G1286="Lead", G1286="Lead Lined Galvanized", G1286="GRR", G1286="Unknown")),
       NOT(OR(M1286="Lead", M1286="Lead Lined Galvanized", M1286="GRR", M1286="Unknown"))), "Non-Lead",
    TRUE, ""
)</f>
        <v/>
      </c>
      <c r="Z1286" s="1" t="b">
        <v>0</v>
      </c>
      <c r="AG1286" s="32" t="str" cm="1">
        <f t="array" ref="AG1286">_xlfn.IFS(AH1286="","",AH1286="Yes",IF(ISNUMBER(U1286),IF(U1286&lt;1988,"Yes","No"),"No"),TRUE,"")</f>
        <v/>
      </c>
      <c r="AH1286" s="32" t="str">
        <f t="shared" si="57"/>
        <v/>
      </c>
      <c r="AI1286" s="32" t="str" cm="1">
        <f t="array" ref="AI1286">_xlfn.IFS(AJ1286="","",AJ1286="Yes",IF(ISNUMBER(U1286),IF(U1286&lt;1988,"Yes","No"),"No"),TRUE,"No")</f>
        <v>No</v>
      </c>
      <c r="AJ1286" s="32" t="str" cm="1">
        <f t="array" ref="AJ1286">_xlfn.IFS(AND(S1286="",T1286=""),"",
     OR(S1286="Lead",T1286="Lead"),"No",
     OR(S1286="Non-Lead Copper",T1286="Non-Lead Copper"),"Yes",
     TRUE,"No")</f>
        <v>No</v>
      </c>
      <c r="AK1286" s="32" t="str" cm="1">
        <f t="array" ref="AK1286">_xlfn.IFS(AND(S1286="",T1286=""),"",
     OR(S1286="Lead",T1286="Lead"),"Yes",
     TRUE,"No")</f>
        <v>No</v>
      </c>
    </row>
    <row r="1287" spans="1:37">
      <c r="A1287" s="28">
        <v>1285</v>
      </c>
      <c r="B1287" s="35"/>
      <c r="C1287" s="35"/>
      <c r="D1287" s="3"/>
      <c r="E1287" s="35"/>
      <c r="F1287" s="5" t="s">
        <v>68</v>
      </c>
      <c r="G1287" s="2"/>
      <c r="H1287" s="35"/>
      <c r="I1287" s="35"/>
      <c r="J1287" s="35"/>
      <c r="K1287" s="35"/>
      <c r="L1287" s="2"/>
      <c r="M1287" s="4"/>
      <c r="N1287" s="35"/>
      <c r="O1287" s="35"/>
      <c r="P1287" s="35"/>
      <c r="Q1287" s="35"/>
      <c r="R1287" s="5"/>
      <c r="S1287" s="2" t="s">
        <v>68</v>
      </c>
      <c r="T1287" s="2" t="s">
        <v>68</v>
      </c>
      <c r="U1287" s="36"/>
      <c r="V1287" s="30" t="str" cm="1">
        <f t="array" ref="V1287">_xlfn.IFS(
    D1287="","",
    AND(D1287="Single Family Residence",OR(X1287="Lead",S1287="Lead",T1287="Lead"),OR(Q1287="No",Q1287="Unknown",Q1287="")),"Tier 1",
    AND(D1287="Single Family Residence",OR(X1287="GRR",S1287="Galvanized",T1287="Galvanized",F1287="Lead"),OR(Q1287="No",Q1287="Unknown",Q1287="")),"Tier 3",
    AND(D1287="Single Family Residence",AI1287="Yes",OR(Q1287="No",Q1287="Unknown",Q1287="")),"Tier 4",
    AND(D1287&lt;&gt;"Single Family Residence",OR(X1287="Lead",AK1287="Yes"),OR(Q1287="No",Q1287="Unknown",Q1287="")),"Tier 2",
    OR(Q1287="No",Q1287="Unknown",Q1287=""),"Tier 5",
    Q1287="Yes","No Tier",
    TRUE,"")</f>
        <v/>
      </c>
      <c r="W1287" s="32" t="str">
        <f t="shared" si="56"/>
        <v>Unknown</v>
      </c>
      <c r="X1287" s="32" t="str" cm="1">
        <f t="array" ref="X1287">_xlfn.IFS(
    AND(G1287="",M1287=""), "",
    OR(G1287="Lead", G1287="Lead Lined Galvanized", M1287="Lead", M1287="Lead Lined Galvanized"), "Lead",
    AND(G1287="GRR", M1287="GRR"), "Non-Lead",
    OR(AND(G1287="GRR", M1287=""), AND(G1287="", M1287="GRR")), "Non-Lead",
    AND(G1287&lt;&gt;"GRR", G1287&lt;&gt;"", M1287="GRR", OR(I1287="Yes", I1287="Unknown", I1287="")), "GRR",
    AND(G1287&lt;&gt;"GRR", G1287&lt;&gt;"", M1287="GRR", I1287="No"), "Non-Lead",
    OR(G1287="Unknown", M1287="Unknown"), "Unknown",
    OR(NOT(OR(G1287="Lead", G1287="Lead Lined Galvanized", G1287="GRR", G1287="Unknown")),
       NOT(OR(M1287="Lead", M1287="Lead Lined Galvanized", M1287="GRR", M1287="Unknown"))), "Non-Lead",
    TRUE, ""
)</f>
        <v/>
      </c>
      <c r="Z1287" s="1" t="b">
        <v>0</v>
      </c>
      <c r="AG1287" s="32" t="str" cm="1">
        <f t="array" ref="AG1287">_xlfn.IFS(AH1287="","",AH1287="Yes",IF(ISNUMBER(U1287),IF(U1287&lt;1988,"Yes","No"),"No"),TRUE,"")</f>
        <v/>
      </c>
      <c r="AH1287" s="32" t="str">
        <f t="shared" si="57"/>
        <v/>
      </c>
      <c r="AI1287" s="32" t="str" cm="1">
        <f t="array" ref="AI1287">_xlfn.IFS(AJ1287="","",AJ1287="Yes",IF(ISNUMBER(U1287),IF(U1287&lt;1988,"Yes","No"),"No"),TRUE,"No")</f>
        <v>No</v>
      </c>
      <c r="AJ1287" s="32" t="str" cm="1">
        <f t="array" ref="AJ1287">_xlfn.IFS(AND(S1287="",T1287=""),"",
     OR(S1287="Lead",T1287="Lead"),"No",
     OR(S1287="Non-Lead Copper",T1287="Non-Lead Copper"),"Yes",
     TRUE,"No")</f>
        <v>No</v>
      </c>
      <c r="AK1287" s="32" t="str" cm="1">
        <f t="array" ref="AK1287">_xlfn.IFS(AND(S1287="",T1287=""),"",
     OR(S1287="Lead",T1287="Lead"),"Yes",
     TRUE,"No")</f>
        <v>No</v>
      </c>
    </row>
    <row r="1288" spans="1:37">
      <c r="A1288" s="28">
        <v>1286</v>
      </c>
      <c r="B1288" s="35"/>
      <c r="C1288" s="35"/>
      <c r="D1288" s="3"/>
      <c r="E1288" s="35"/>
      <c r="F1288" s="5" t="s">
        <v>68</v>
      </c>
      <c r="G1288" s="2"/>
      <c r="H1288" s="35"/>
      <c r="I1288" s="35"/>
      <c r="J1288" s="35"/>
      <c r="K1288" s="35"/>
      <c r="L1288" s="2"/>
      <c r="M1288" s="4"/>
      <c r="N1288" s="35"/>
      <c r="O1288" s="35"/>
      <c r="P1288" s="35"/>
      <c r="Q1288" s="35"/>
      <c r="R1288" s="5"/>
      <c r="S1288" s="2" t="s">
        <v>68</v>
      </c>
      <c r="T1288" s="2" t="s">
        <v>68</v>
      </c>
      <c r="U1288" s="36"/>
      <c r="V1288" s="30" t="str" cm="1">
        <f t="array" ref="V1288">_xlfn.IFS(
    D1288="","",
    AND(D1288="Single Family Residence",OR(X1288="Lead",S1288="Lead",T1288="Lead"),OR(Q1288="No",Q1288="Unknown",Q1288="")),"Tier 1",
    AND(D1288="Single Family Residence",OR(X1288="GRR",S1288="Galvanized",T1288="Galvanized",F1288="Lead"),OR(Q1288="No",Q1288="Unknown",Q1288="")),"Tier 3",
    AND(D1288="Single Family Residence",AI1288="Yes",OR(Q1288="No",Q1288="Unknown",Q1288="")),"Tier 4",
    AND(D1288&lt;&gt;"Single Family Residence",OR(X1288="Lead",AK1288="Yes"),OR(Q1288="No",Q1288="Unknown",Q1288="")),"Tier 2",
    OR(Q1288="No",Q1288="Unknown",Q1288=""),"Tier 5",
    Q1288="Yes","No Tier",
    TRUE,"")</f>
        <v/>
      </c>
      <c r="W1288" s="32" t="str">
        <f t="shared" si="56"/>
        <v>Unknown</v>
      </c>
      <c r="X1288" s="32" t="str" cm="1">
        <f t="array" ref="X1288">_xlfn.IFS(
    AND(G1288="",M1288=""), "",
    OR(G1288="Lead", G1288="Lead Lined Galvanized", M1288="Lead", M1288="Lead Lined Galvanized"), "Lead",
    AND(G1288="GRR", M1288="GRR"), "Non-Lead",
    OR(AND(G1288="GRR", M1288=""), AND(G1288="", M1288="GRR")), "Non-Lead",
    AND(G1288&lt;&gt;"GRR", G1288&lt;&gt;"", M1288="GRR", OR(I1288="Yes", I1288="Unknown", I1288="")), "GRR",
    AND(G1288&lt;&gt;"GRR", G1288&lt;&gt;"", M1288="GRR", I1288="No"), "Non-Lead",
    OR(G1288="Unknown", M1288="Unknown"), "Unknown",
    OR(NOT(OR(G1288="Lead", G1288="Lead Lined Galvanized", G1288="GRR", G1288="Unknown")),
       NOT(OR(M1288="Lead", M1288="Lead Lined Galvanized", M1288="GRR", M1288="Unknown"))), "Non-Lead",
    TRUE, ""
)</f>
        <v/>
      </c>
      <c r="Z1288" s="1" t="b">
        <v>0</v>
      </c>
      <c r="AG1288" s="32" t="str" cm="1">
        <f t="array" ref="AG1288">_xlfn.IFS(AH1288="","",AH1288="Yes",IF(ISNUMBER(U1288),IF(U1288&lt;1988,"Yes","No"),"No"),TRUE,"")</f>
        <v/>
      </c>
      <c r="AH1288" s="32" t="str">
        <f t="shared" si="57"/>
        <v/>
      </c>
      <c r="AI1288" s="32" t="str" cm="1">
        <f t="array" ref="AI1288">_xlfn.IFS(AJ1288="","",AJ1288="Yes",IF(ISNUMBER(U1288),IF(U1288&lt;1988,"Yes","No"),"No"),TRUE,"No")</f>
        <v>No</v>
      </c>
      <c r="AJ1288" s="32" t="str" cm="1">
        <f t="array" ref="AJ1288">_xlfn.IFS(AND(S1288="",T1288=""),"",
     OR(S1288="Lead",T1288="Lead"),"No",
     OR(S1288="Non-Lead Copper",T1288="Non-Lead Copper"),"Yes",
     TRUE,"No")</f>
        <v>No</v>
      </c>
      <c r="AK1288" s="32" t="str" cm="1">
        <f t="array" ref="AK1288">_xlfn.IFS(AND(S1288="",T1288=""),"",
     OR(S1288="Lead",T1288="Lead"),"Yes",
     TRUE,"No")</f>
        <v>No</v>
      </c>
    </row>
    <row r="1289" spans="1:37">
      <c r="A1289" s="28">
        <v>1287</v>
      </c>
      <c r="B1289" s="35"/>
      <c r="C1289" s="35"/>
      <c r="D1289" s="3"/>
      <c r="E1289" s="35"/>
      <c r="F1289" s="5" t="s">
        <v>68</v>
      </c>
      <c r="G1289" s="2"/>
      <c r="H1289" s="35"/>
      <c r="I1289" s="35"/>
      <c r="J1289" s="35"/>
      <c r="K1289" s="35"/>
      <c r="L1289" s="2"/>
      <c r="M1289" s="4"/>
      <c r="N1289" s="35"/>
      <c r="O1289" s="35"/>
      <c r="P1289" s="35"/>
      <c r="Q1289" s="35"/>
      <c r="R1289" s="5"/>
      <c r="S1289" s="2" t="s">
        <v>68</v>
      </c>
      <c r="T1289" s="2" t="s">
        <v>68</v>
      </c>
      <c r="U1289" s="36"/>
      <c r="V1289" s="30" t="str" cm="1">
        <f t="array" ref="V1289">_xlfn.IFS(
    D1289="","",
    AND(D1289="Single Family Residence",OR(X1289="Lead",S1289="Lead",T1289="Lead"),OR(Q1289="No",Q1289="Unknown",Q1289="")),"Tier 1",
    AND(D1289="Single Family Residence",OR(X1289="GRR",S1289="Galvanized",T1289="Galvanized",F1289="Lead"),OR(Q1289="No",Q1289="Unknown",Q1289="")),"Tier 3",
    AND(D1289="Single Family Residence",AI1289="Yes",OR(Q1289="No",Q1289="Unknown",Q1289="")),"Tier 4",
    AND(D1289&lt;&gt;"Single Family Residence",OR(X1289="Lead",AK1289="Yes"),OR(Q1289="No",Q1289="Unknown",Q1289="")),"Tier 2",
    OR(Q1289="No",Q1289="Unknown",Q1289=""),"Tier 5",
    Q1289="Yes","No Tier",
    TRUE,"")</f>
        <v/>
      </c>
      <c r="W1289" s="32" t="str">
        <f t="shared" si="56"/>
        <v>Unknown</v>
      </c>
      <c r="X1289" s="32" t="str" cm="1">
        <f t="array" ref="X1289">_xlfn.IFS(
    AND(G1289="",M1289=""), "",
    OR(G1289="Lead", G1289="Lead Lined Galvanized", M1289="Lead", M1289="Lead Lined Galvanized"), "Lead",
    AND(G1289="GRR", M1289="GRR"), "Non-Lead",
    OR(AND(G1289="GRR", M1289=""), AND(G1289="", M1289="GRR")), "Non-Lead",
    AND(G1289&lt;&gt;"GRR", G1289&lt;&gt;"", M1289="GRR", OR(I1289="Yes", I1289="Unknown", I1289="")), "GRR",
    AND(G1289&lt;&gt;"GRR", G1289&lt;&gt;"", M1289="GRR", I1289="No"), "Non-Lead",
    OR(G1289="Unknown", M1289="Unknown"), "Unknown",
    OR(NOT(OR(G1289="Lead", G1289="Lead Lined Galvanized", G1289="GRR", G1289="Unknown")),
       NOT(OR(M1289="Lead", M1289="Lead Lined Galvanized", M1289="GRR", M1289="Unknown"))), "Non-Lead",
    TRUE, ""
)</f>
        <v/>
      </c>
      <c r="Z1289" s="1" t="b">
        <v>0</v>
      </c>
      <c r="AG1289" s="32" t="str" cm="1">
        <f t="array" ref="AG1289">_xlfn.IFS(AH1289="","",AH1289="Yes",IF(ISNUMBER(U1289),IF(U1289&lt;1988,"Yes","No"),"No"),TRUE,"")</f>
        <v/>
      </c>
      <c r="AH1289" s="32" t="str">
        <f t="shared" si="57"/>
        <v/>
      </c>
      <c r="AI1289" s="32" t="str" cm="1">
        <f t="array" ref="AI1289">_xlfn.IFS(AJ1289="","",AJ1289="Yes",IF(ISNUMBER(U1289),IF(U1289&lt;1988,"Yes","No"),"No"),TRUE,"No")</f>
        <v>No</v>
      </c>
      <c r="AJ1289" s="32" t="str" cm="1">
        <f t="array" ref="AJ1289">_xlfn.IFS(AND(S1289="",T1289=""),"",
     OR(S1289="Lead",T1289="Lead"),"No",
     OR(S1289="Non-Lead Copper",T1289="Non-Lead Copper"),"Yes",
     TRUE,"No")</f>
        <v>No</v>
      </c>
      <c r="AK1289" s="32" t="str" cm="1">
        <f t="array" ref="AK1289">_xlfn.IFS(AND(S1289="",T1289=""),"",
     OR(S1289="Lead",T1289="Lead"),"Yes",
     TRUE,"No")</f>
        <v>No</v>
      </c>
    </row>
    <row r="1290" spans="1:37">
      <c r="A1290" s="28">
        <v>1288</v>
      </c>
      <c r="B1290" s="35"/>
      <c r="C1290" s="35"/>
      <c r="D1290" s="3"/>
      <c r="E1290" s="35"/>
      <c r="F1290" s="5" t="s">
        <v>68</v>
      </c>
      <c r="G1290" s="2"/>
      <c r="H1290" s="35"/>
      <c r="I1290" s="35"/>
      <c r="J1290" s="35"/>
      <c r="K1290" s="35"/>
      <c r="L1290" s="2"/>
      <c r="M1290" s="4"/>
      <c r="N1290" s="35"/>
      <c r="O1290" s="35"/>
      <c r="P1290" s="35"/>
      <c r="Q1290" s="35"/>
      <c r="R1290" s="5"/>
      <c r="S1290" s="2" t="s">
        <v>68</v>
      </c>
      <c r="T1290" s="2" t="s">
        <v>68</v>
      </c>
      <c r="U1290" s="36"/>
      <c r="V1290" s="30" t="str" cm="1">
        <f t="array" ref="V1290">_xlfn.IFS(
    D1290="","",
    AND(D1290="Single Family Residence",OR(X1290="Lead",S1290="Lead",T1290="Lead"),OR(Q1290="No",Q1290="Unknown",Q1290="")),"Tier 1",
    AND(D1290="Single Family Residence",OR(X1290="GRR",S1290="Galvanized",T1290="Galvanized",F1290="Lead"),OR(Q1290="No",Q1290="Unknown",Q1290="")),"Tier 3",
    AND(D1290="Single Family Residence",AI1290="Yes",OR(Q1290="No",Q1290="Unknown",Q1290="")),"Tier 4",
    AND(D1290&lt;&gt;"Single Family Residence",OR(X1290="Lead",AK1290="Yes"),OR(Q1290="No",Q1290="Unknown",Q1290="")),"Tier 2",
    OR(Q1290="No",Q1290="Unknown",Q1290=""),"Tier 5",
    Q1290="Yes","No Tier",
    TRUE,"")</f>
        <v/>
      </c>
      <c r="W1290" s="32" t="str">
        <f t="shared" si="56"/>
        <v>Unknown</v>
      </c>
      <c r="X1290" s="32" t="str" cm="1">
        <f t="array" ref="X1290">_xlfn.IFS(
    AND(G1290="",M1290=""), "",
    OR(G1290="Lead", G1290="Lead Lined Galvanized", M1290="Lead", M1290="Lead Lined Galvanized"), "Lead",
    AND(G1290="GRR", M1290="GRR"), "Non-Lead",
    OR(AND(G1290="GRR", M1290=""), AND(G1290="", M1290="GRR")), "Non-Lead",
    AND(G1290&lt;&gt;"GRR", G1290&lt;&gt;"", M1290="GRR", OR(I1290="Yes", I1290="Unknown", I1290="")), "GRR",
    AND(G1290&lt;&gt;"GRR", G1290&lt;&gt;"", M1290="GRR", I1290="No"), "Non-Lead",
    OR(G1290="Unknown", M1290="Unknown"), "Unknown",
    OR(NOT(OR(G1290="Lead", G1290="Lead Lined Galvanized", G1290="GRR", G1290="Unknown")),
       NOT(OR(M1290="Lead", M1290="Lead Lined Galvanized", M1290="GRR", M1290="Unknown"))), "Non-Lead",
    TRUE, ""
)</f>
        <v/>
      </c>
      <c r="Z1290" s="1" t="b">
        <v>0</v>
      </c>
      <c r="AG1290" s="32" t="str" cm="1">
        <f t="array" ref="AG1290">_xlfn.IFS(AH1290="","",AH1290="Yes",IF(ISNUMBER(U1290),IF(U1290&lt;1988,"Yes","No"),"No"),TRUE,"")</f>
        <v/>
      </c>
      <c r="AH1290" s="32" t="str">
        <f t="shared" si="57"/>
        <v/>
      </c>
      <c r="AI1290" s="32" t="str" cm="1">
        <f t="array" ref="AI1290">_xlfn.IFS(AJ1290="","",AJ1290="Yes",IF(ISNUMBER(U1290),IF(U1290&lt;1988,"Yes","No"),"No"),TRUE,"No")</f>
        <v>No</v>
      </c>
      <c r="AJ1290" s="32" t="str" cm="1">
        <f t="array" ref="AJ1290">_xlfn.IFS(AND(S1290="",T1290=""),"",
     OR(S1290="Lead",T1290="Lead"),"No",
     OR(S1290="Non-Lead Copper",T1290="Non-Lead Copper"),"Yes",
     TRUE,"No")</f>
        <v>No</v>
      </c>
      <c r="AK1290" s="32" t="str" cm="1">
        <f t="array" ref="AK1290">_xlfn.IFS(AND(S1290="",T1290=""),"",
     OR(S1290="Lead",T1290="Lead"),"Yes",
     TRUE,"No")</f>
        <v>No</v>
      </c>
    </row>
    <row r="1291" spans="1:37">
      <c r="A1291" s="28">
        <v>1289</v>
      </c>
      <c r="B1291" s="35"/>
      <c r="C1291" s="35"/>
      <c r="D1291" s="3"/>
      <c r="E1291" s="35"/>
      <c r="F1291" s="5" t="s">
        <v>68</v>
      </c>
      <c r="G1291" s="2"/>
      <c r="H1291" s="35"/>
      <c r="I1291" s="35"/>
      <c r="J1291" s="35"/>
      <c r="K1291" s="35"/>
      <c r="L1291" s="2"/>
      <c r="M1291" s="4"/>
      <c r="N1291" s="35"/>
      <c r="O1291" s="35"/>
      <c r="P1291" s="35"/>
      <c r="Q1291" s="35"/>
      <c r="R1291" s="5"/>
      <c r="S1291" s="2" t="s">
        <v>68</v>
      </c>
      <c r="T1291" s="2" t="s">
        <v>68</v>
      </c>
      <c r="U1291" s="36"/>
      <c r="V1291" s="30" t="str" cm="1">
        <f t="array" ref="V1291">_xlfn.IFS(
    D1291="","",
    AND(D1291="Single Family Residence",OR(X1291="Lead",S1291="Lead",T1291="Lead"),OR(Q1291="No",Q1291="Unknown",Q1291="")),"Tier 1",
    AND(D1291="Single Family Residence",OR(X1291="GRR",S1291="Galvanized",T1291="Galvanized",F1291="Lead"),OR(Q1291="No",Q1291="Unknown",Q1291="")),"Tier 3",
    AND(D1291="Single Family Residence",AI1291="Yes",OR(Q1291="No",Q1291="Unknown",Q1291="")),"Tier 4",
    AND(D1291&lt;&gt;"Single Family Residence",OR(X1291="Lead",AK1291="Yes"),OR(Q1291="No",Q1291="Unknown",Q1291="")),"Tier 2",
    OR(Q1291="No",Q1291="Unknown",Q1291=""),"Tier 5",
    Q1291="Yes","No Tier",
    TRUE,"")</f>
        <v/>
      </c>
      <c r="W1291" s="32" t="str">
        <f t="shared" si="56"/>
        <v>Unknown</v>
      </c>
      <c r="X1291" s="32" t="str" cm="1">
        <f t="array" ref="X1291">_xlfn.IFS(
    AND(G1291="",M1291=""), "",
    OR(G1291="Lead", G1291="Lead Lined Galvanized", M1291="Lead", M1291="Lead Lined Galvanized"), "Lead",
    AND(G1291="GRR", M1291="GRR"), "Non-Lead",
    OR(AND(G1291="GRR", M1291=""), AND(G1291="", M1291="GRR")), "Non-Lead",
    AND(G1291&lt;&gt;"GRR", G1291&lt;&gt;"", M1291="GRR", OR(I1291="Yes", I1291="Unknown", I1291="")), "GRR",
    AND(G1291&lt;&gt;"GRR", G1291&lt;&gt;"", M1291="GRR", I1291="No"), "Non-Lead",
    OR(G1291="Unknown", M1291="Unknown"), "Unknown",
    OR(NOT(OR(G1291="Lead", G1291="Lead Lined Galvanized", G1291="GRR", G1291="Unknown")),
       NOT(OR(M1291="Lead", M1291="Lead Lined Galvanized", M1291="GRR", M1291="Unknown"))), "Non-Lead",
    TRUE, ""
)</f>
        <v/>
      </c>
      <c r="Z1291" s="1" t="b">
        <v>0</v>
      </c>
      <c r="AG1291" s="32" t="str" cm="1">
        <f t="array" ref="AG1291">_xlfn.IFS(AH1291="","",AH1291="Yes",IF(ISNUMBER(U1291),IF(U1291&lt;1988,"Yes","No"),"No"),TRUE,"")</f>
        <v/>
      </c>
      <c r="AH1291" s="32" t="str">
        <f t="shared" si="57"/>
        <v/>
      </c>
      <c r="AI1291" s="32" t="str" cm="1">
        <f t="array" ref="AI1291">_xlfn.IFS(AJ1291="","",AJ1291="Yes",IF(ISNUMBER(U1291),IF(U1291&lt;1988,"Yes","No"),"No"),TRUE,"No")</f>
        <v>No</v>
      </c>
      <c r="AJ1291" s="32" t="str" cm="1">
        <f t="array" ref="AJ1291">_xlfn.IFS(AND(S1291="",T1291=""),"",
     OR(S1291="Lead",T1291="Lead"),"No",
     OR(S1291="Non-Lead Copper",T1291="Non-Lead Copper"),"Yes",
     TRUE,"No")</f>
        <v>No</v>
      </c>
      <c r="AK1291" s="32" t="str" cm="1">
        <f t="array" ref="AK1291">_xlfn.IFS(AND(S1291="",T1291=""),"",
     OR(S1291="Lead",T1291="Lead"),"Yes",
     TRUE,"No")</f>
        <v>No</v>
      </c>
    </row>
    <row r="1292" spans="1:37">
      <c r="A1292" s="28">
        <v>1290</v>
      </c>
      <c r="B1292" s="35"/>
      <c r="C1292" s="35"/>
      <c r="D1292" s="3"/>
      <c r="E1292" s="35"/>
      <c r="F1292" s="5" t="s">
        <v>68</v>
      </c>
      <c r="G1292" s="2"/>
      <c r="H1292" s="35"/>
      <c r="I1292" s="35"/>
      <c r="J1292" s="35"/>
      <c r="K1292" s="35"/>
      <c r="L1292" s="2"/>
      <c r="M1292" s="4"/>
      <c r="N1292" s="35"/>
      <c r="O1292" s="35"/>
      <c r="P1292" s="35"/>
      <c r="Q1292" s="35"/>
      <c r="R1292" s="5"/>
      <c r="S1292" s="2" t="s">
        <v>68</v>
      </c>
      <c r="T1292" s="2" t="s">
        <v>68</v>
      </c>
      <c r="U1292" s="36"/>
      <c r="V1292" s="30" t="str" cm="1">
        <f t="array" ref="V1292">_xlfn.IFS(
    D1292="","",
    AND(D1292="Single Family Residence",OR(X1292="Lead",S1292="Lead",T1292="Lead"),OR(Q1292="No",Q1292="Unknown",Q1292="")),"Tier 1",
    AND(D1292="Single Family Residence",OR(X1292="GRR",S1292="Galvanized",T1292="Galvanized",F1292="Lead"),OR(Q1292="No",Q1292="Unknown",Q1292="")),"Tier 3",
    AND(D1292="Single Family Residence",AI1292="Yes",OR(Q1292="No",Q1292="Unknown",Q1292="")),"Tier 4",
    AND(D1292&lt;&gt;"Single Family Residence",OR(X1292="Lead",AK1292="Yes"),OR(Q1292="No",Q1292="Unknown",Q1292="")),"Tier 2",
    OR(Q1292="No",Q1292="Unknown",Q1292=""),"Tier 5",
    Q1292="Yes","No Tier",
    TRUE,"")</f>
        <v/>
      </c>
      <c r="W1292" s="32" t="str">
        <f t="shared" si="56"/>
        <v>Unknown</v>
      </c>
      <c r="X1292" s="32" t="str" cm="1">
        <f t="array" ref="X1292">_xlfn.IFS(
    AND(G1292="",M1292=""), "",
    OR(G1292="Lead", G1292="Lead Lined Galvanized", M1292="Lead", M1292="Lead Lined Galvanized"), "Lead",
    AND(G1292="GRR", M1292="GRR"), "Non-Lead",
    OR(AND(G1292="GRR", M1292=""), AND(G1292="", M1292="GRR")), "Non-Lead",
    AND(G1292&lt;&gt;"GRR", G1292&lt;&gt;"", M1292="GRR", OR(I1292="Yes", I1292="Unknown", I1292="")), "GRR",
    AND(G1292&lt;&gt;"GRR", G1292&lt;&gt;"", M1292="GRR", I1292="No"), "Non-Lead",
    OR(G1292="Unknown", M1292="Unknown"), "Unknown",
    OR(NOT(OR(G1292="Lead", G1292="Lead Lined Galvanized", G1292="GRR", G1292="Unknown")),
       NOT(OR(M1292="Lead", M1292="Lead Lined Galvanized", M1292="GRR", M1292="Unknown"))), "Non-Lead",
    TRUE, ""
)</f>
        <v/>
      </c>
      <c r="Z1292" s="1" t="b">
        <v>0</v>
      </c>
      <c r="AG1292" s="32" t="str" cm="1">
        <f t="array" ref="AG1292">_xlfn.IFS(AH1292="","",AH1292="Yes",IF(ISNUMBER(U1292),IF(U1292&lt;1988,"Yes","No"),"No"),TRUE,"")</f>
        <v/>
      </c>
      <c r="AH1292" s="32" t="str">
        <f t="shared" si="57"/>
        <v/>
      </c>
      <c r="AI1292" s="32" t="str" cm="1">
        <f t="array" ref="AI1292">_xlfn.IFS(AJ1292="","",AJ1292="Yes",IF(ISNUMBER(U1292),IF(U1292&lt;1988,"Yes","No"),"No"),TRUE,"No")</f>
        <v>No</v>
      </c>
      <c r="AJ1292" s="32" t="str" cm="1">
        <f t="array" ref="AJ1292">_xlfn.IFS(AND(S1292="",T1292=""),"",
     OR(S1292="Lead",T1292="Lead"),"No",
     OR(S1292="Non-Lead Copper",T1292="Non-Lead Copper"),"Yes",
     TRUE,"No")</f>
        <v>No</v>
      </c>
      <c r="AK1292" s="32" t="str" cm="1">
        <f t="array" ref="AK1292">_xlfn.IFS(AND(S1292="",T1292=""),"",
     OR(S1292="Lead",T1292="Lead"),"Yes",
     TRUE,"No")</f>
        <v>No</v>
      </c>
    </row>
    <row r="1293" spans="1:37">
      <c r="A1293" s="28">
        <v>1291</v>
      </c>
      <c r="B1293" s="35"/>
      <c r="C1293" s="35"/>
      <c r="D1293" s="3"/>
      <c r="E1293" s="35"/>
      <c r="F1293" s="5" t="s">
        <v>68</v>
      </c>
      <c r="G1293" s="2"/>
      <c r="H1293" s="35"/>
      <c r="I1293" s="35"/>
      <c r="J1293" s="35"/>
      <c r="K1293" s="35"/>
      <c r="L1293" s="2"/>
      <c r="M1293" s="4"/>
      <c r="N1293" s="35"/>
      <c r="O1293" s="35"/>
      <c r="P1293" s="35"/>
      <c r="Q1293" s="35"/>
      <c r="R1293" s="5"/>
      <c r="S1293" s="2" t="s">
        <v>68</v>
      </c>
      <c r="T1293" s="2" t="s">
        <v>68</v>
      </c>
      <c r="U1293" s="36"/>
      <c r="V1293" s="30" t="str" cm="1">
        <f t="array" ref="V1293">_xlfn.IFS(
    D1293="","",
    AND(D1293="Single Family Residence",OR(X1293="Lead",S1293="Lead",T1293="Lead"),OR(Q1293="No",Q1293="Unknown",Q1293="")),"Tier 1",
    AND(D1293="Single Family Residence",OR(X1293="GRR",S1293="Galvanized",T1293="Galvanized",F1293="Lead"),OR(Q1293="No",Q1293="Unknown",Q1293="")),"Tier 3",
    AND(D1293="Single Family Residence",AI1293="Yes",OR(Q1293="No",Q1293="Unknown",Q1293="")),"Tier 4",
    AND(D1293&lt;&gt;"Single Family Residence",OR(X1293="Lead",AK1293="Yes"),OR(Q1293="No",Q1293="Unknown",Q1293="")),"Tier 2",
    OR(Q1293="No",Q1293="Unknown",Q1293=""),"Tier 5",
    Q1293="Yes","No Tier",
    TRUE,"")</f>
        <v/>
      </c>
      <c r="W1293" s="32" t="str">
        <f t="shared" si="56"/>
        <v>Unknown</v>
      </c>
      <c r="X1293" s="32" t="str" cm="1">
        <f t="array" ref="X1293">_xlfn.IFS(
    AND(G1293="",M1293=""), "",
    OR(G1293="Lead", G1293="Lead Lined Galvanized", M1293="Lead", M1293="Lead Lined Galvanized"), "Lead",
    AND(G1293="GRR", M1293="GRR"), "Non-Lead",
    OR(AND(G1293="GRR", M1293=""), AND(G1293="", M1293="GRR")), "Non-Lead",
    AND(G1293&lt;&gt;"GRR", G1293&lt;&gt;"", M1293="GRR", OR(I1293="Yes", I1293="Unknown", I1293="")), "GRR",
    AND(G1293&lt;&gt;"GRR", G1293&lt;&gt;"", M1293="GRR", I1293="No"), "Non-Lead",
    OR(G1293="Unknown", M1293="Unknown"), "Unknown",
    OR(NOT(OR(G1293="Lead", G1293="Lead Lined Galvanized", G1293="GRR", G1293="Unknown")),
       NOT(OR(M1293="Lead", M1293="Lead Lined Galvanized", M1293="GRR", M1293="Unknown"))), "Non-Lead",
    TRUE, ""
)</f>
        <v/>
      </c>
      <c r="Z1293" s="1" t="b">
        <v>0</v>
      </c>
      <c r="AG1293" s="32" t="str" cm="1">
        <f t="array" ref="AG1293">_xlfn.IFS(AH1293="","",AH1293="Yes",IF(ISNUMBER(U1293),IF(U1293&lt;1988,"Yes","No"),"No"),TRUE,"")</f>
        <v/>
      </c>
      <c r="AH1293" s="32" t="str">
        <f t="shared" si="57"/>
        <v/>
      </c>
      <c r="AI1293" s="32" t="str" cm="1">
        <f t="array" ref="AI1293">_xlfn.IFS(AJ1293="","",AJ1293="Yes",IF(ISNUMBER(U1293),IF(U1293&lt;1988,"Yes","No"),"No"),TRUE,"No")</f>
        <v>No</v>
      </c>
      <c r="AJ1293" s="32" t="str" cm="1">
        <f t="array" ref="AJ1293">_xlfn.IFS(AND(S1293="",T1293=""),"",
     OR(S1293="Lead",T1293="Lead"),"No",
     OR(S1293="Non-Lead Copper",T1293="Non-Lead Copper"),"Yes",
     TRUE,"No")</f>
        <v>No</v>
      </c>
      <c r="AK1293" s="32" t="str" cm="1">
        <f t="array" ref="AK1293">_xlfn.IFS(AND(S1293="",T1293=""),"",
     OR(S1293="Lead",T1293="Lead"),"Yes",
     TRUE,"No")</f>
        <v>No</v>
      </c>
    </row>
    <row r="1294" spans="1:37">
      <c r="A1294" s="28">
        <v>1292</v>
      </c>
      <c r="B1294" s="35"/>
      <c r="C1294" s="35"/>
      <c r="D1294" s="3"/>
      <c r="E1294" s="35"/>
      <c r="F1294" s="5" t="s">
        <v>68</v>
      </c>
      <c r="G1294" s="2"/>
      <c r="H1294" s="35"/>
      <c r="I1294" s="35"/>
      <c r="J1294" s="35"/>
      <c r="K1294" s="35"/>
      <c r="L1294" s="2"/>
      <c r="M1294" s="4"/>
      <c r="N1294" s="35"/>
      <c r="O1294" s="35"/>
      <c r="P1294" s="35"/>
      <c r="Q1294" s="35"/>
      <c r="R1294" s="5"/>
      <c r="S1294" s="2" t="s">
        <v>68</v>
      </c>
      <c r="T1294" s="2" t="s">
        <v>68</v>
      </c>
      <c r="U1294" s="36"/>
      <c r="V1294" s="30" t="str" cm="1">
        <f t="array" ref="V1294">_xlfn.IFS(
    D1294="","",
    AND(D1294="Single Family Residence",OR(X1294="Lead",S1294="Lead",T1294="Lead"),OR(Q1294="No",Q1294="Unknown",Q1294="")),"Tier 1",
    AND(D1294="Single Family Residence",OR(X1294="GRR",S1294="Galvanized",T1294="Galvanized",F1294="Lead"),OR(Q1294="No",Q1294="Unknown",Q1294="")),"Tier 3",
    AND(D1294="Single Family Residence",AI1294="Yes",OR(Q1294="No",Q1294="Unknown",Q1294="")),"Tier 4",
    AND(D1294&lt;&gt;"Single Family Residence",OR(X1294="Lead",AK1294="Yes"),OR(Q1294="No",Q1294="Unknown",Q1294="")),"Tier 2",
    OR(Q1294="No",Q1294="Unknown",Q1294=""),"Tier 5",
    Q1294="Yes","No Tier",
    TRUE,"")</f>
        <v/>
      </c>
      <c r="W1294" s="32" t="str">
        <f t="shared" si="56"/>
        <v>Unknown</v>
      </c>
      <c r="X1294" s="32" t="str" cm="1">
        <f t="array" ref="X1294">_xlfn.IFS(
    AND(G1294="",M1294=""), "",
    OR(G1294="Lead", G1294="Lead Lined Galvanized", M1294="Lead", M1294="Lead Lined Galvanized"), "Lead",
    AND(G1294="GRR", M1294="GRR"), "Non-Lead",
    OR(AND(G1294="GRR", M1294=""), AND(G1294="", M1294="GRR")), "Non-Lead",
    AND(G1294&lt;&gt;"GRR", G1294&lt;&gt;"", M1294="GRR", OR(I1294="Yes", I1294="Unknown", I1294="")), "GRR",
    AND(G1294&lt;&gt;"GRR", G1294&lt;&gt;"", M1294="GRR", I1294="No"), "Non-Lead",
    OR(G1294="Unknown", M1294="Unknown"), "Unknown",
    OR(NOT(OR(G1294="Lead", G1294="Lead Lined Galvanized", G1294="GRR", G1294="Unknown")),
       NOT(OR(M1294="Lead", M1294="Lead Lined Galvanized", M1294="GRR", M1294="Unknown"))), "Non-Lead",
    TRUE, ""
)</f>
        <v/>
      </c>
      <c r="Z1294" s="1" t="b">
        <v>0</v>
      </c>
      <c r="AG1294" s="32" t="str" cm="1">
        <f t="array" ref="AG1294">_xlfn.IFS(AH1294="","",AH1294="Yes",IF(ISNUMBER(U1294),IF(U1294&lt;1988,"Yes","No"),"No"),TRUE,"")</f>
        <v/>
      </c>
      <c r="AH1294" s="32" t="str">
        <f t="shared" si="57"/>
        <v/>
      </c>
      <c r="AI1294" s="32" t="str" cm="1">
        <f t="array" ref="AI1294">_xlfn.IFS(AJ1294="","",AJ1294="Yes",IF(ISNUMBER(U1294),IF(U1294&lt;1988,"Yes","No"),"No"),TRUE,"No")</f>
        <v>No</v>
      </c>
      <c r="AJ1294" s="32" t="str" cm="1">
        <f t="array" ref="AJ1294">_xlfn.IFS(AND(S1294="",T1294=""),"",
     OR(S1294="Lead",T1294="Lead"),"No",
     OR(S1294="Non-Lead Copper",T1294="Non-Lead Copper"),"Yes",
     TRUE,"No")</f>
        <v>No</v>
      </c>
      <c r="AK1294" s="32" t="str" cm="1">
        <f t="array" ref="AK1294">_xlfn.IFS(AND(S1294="",T1294=""),"",
     OR(S1294="Lead",T1294="Lead"),"Yes",
     TRUE,"No")</f>
        <v>No</v>
      </c>
    </row>
    <row r="1295" spans="1:37">
      <c r="A1295" s="28">
        <v>1293</v>
      </c>
      <c r="B1295" s="35"/>
      <c r="C1295" s="35"/>
      <c r="D1295" s="3"/>
      <c r="E1295" s="35"/>
      <c r="F1295" s="5" t="s">
        <v>68</v>
      </c>
      <c r="G1295" s="2"/>
      <c r="H1295" s="35"/>
      <c r="I1295" s="35"/>
      <c r="J1295" s="35"/>
      <c r="K1295" s="35"/>
      <c r="L1295" s="2"/>
      <c r="M1295" s="4"/>
      <c r="N1295" s="35"/>
      <c r="O1295" s="35"/>
      <c r="P1295" s="35"/>
      <c r="Q1295" s="35"/>
      <c r="R1295" s="5"/>
      <c r="S1295" s="2" t="s">
        <v>68</v>
      </c>
      <c r="T1295" s="2" t="s">
        <v>68</v>
      </c>
      <c r="U1295" s="36"/>
      <c r="V1295" s="30" t="str" cm="1">
        <f t="array" ref="V1295">_xlfn.IFS(
    D1295="","",
    AND(D1295="Single Family Residence",OR(X1295="Lead",S1295="Lead",T1295="Lead"),OR(Q1295="No",Q1295="Unknown",Q1295="")),"Tier 1",
    AND(D1295="Single Family Residence",OR(X1295="GRR",S1295="Galvanized",T1295="Galvanized",F1295="Lead"),OR(Q1295="No",Q1295="Unknown",Q1295="")),"Tier 3",
    AND(D1295="Single Family Residence",AI1295="Yes",OR(Q1295="No",Q1295="Unknown",Q1295="")),"Tier 4",
    AND(D1295&lt;&gt;"Single Family Residence",OR(X1295="Lead",AK1295="Yes"),OR(Q1295="No",Q1295="Unknown",Q1295="")),"Tier 2",
    OR(Q1295="No",Q1295="Unknown",Q1295=""),"Tier 5",
    Q1295="Yes","No Tier",
    TRUE,"")</f>
        <v/>
      </c>
      <c r="W1295" s="32" t="str">
        <f t="shared" si="56"/>
        <v>Unknown</v>
      </c>
      <c r="X1295" s="32" t="str" cm="1">
        <f t="array" ref="X1295">_xlfn.IFS(
    AND(G1295="",M1295=""), "",
    OR(G1295="Lead", G1295="Lead Lined Galvanized", M1295="Lead", M1295="Lead Lined Galvanized"), "Lead",
    AND(G1295="GRR", M1295="GRR"), "Non-Lead",
    OR(AND(G1295="GRR", M1295=""), AND(G1295="", M1295="GRR")), "Non-Lead",
    AND(G1295&lt;&gt;"GRR", G1295&lt;&gt;"", M1295="GRR", OR(I1295="Yes", I1295="Unknown", I1295="")), "GRR",
    AND(G1295&lt;&gt;"GRR", G1295&lt;&gt;"", M1295="GRR", I1295="No"), "Non-Lead",
    OR(G1295="Unknown", M1295="Unknown"), "Unknown",
    OR(NOT(OR(G1295="Lead", G1295="Lead Lined Galvanized", G1295="GRR", G1295="Unknown")),
       NOT(OR(M1295="Lead", M1295="Lead Lined Galvanized", M1295="GRR", M1295="Unknown"))), "Non-Lead",
    TRUE, ""
)</f>
        <v/>
      </c>
      <c r="Z1295" s="1" t="b">
        <v>0</v>
      </c>
      <c r="AG1295" s="32" t="str" cm="1">
        <f t="array" ref="AG1295">_xlfn.IFS(AH1295="","",AH1295="Yes",IF(ISNUMBER(U1295),IF(U1295&lt;1988,"Yes","No"),"No"),TRUE,"")</f>
        <v/>
      </c>
      <c r="AH1295" s="32" t="str">
        <f t="shared" si="57"/>
        <v/>
      </c>
      <c r="AI1295" s="32" t="str" cm="1">
        <f t="array" ref="AI1295">_xlfn.IFS(AJ1295="","",AJ1295="Yes",IF(ISNUMBER(U1295),IF(U1295&lt;1988,"Yes","No"),"No"),TRUE,"No")</f>
        <v>No</v>
      </c>
      <c r="AJ1295" s="32" t="str" cm="1">
        <f t="array" ref="AJ1295">_xlfn.IFS(AND(S1295="",T1295=""),"",
     OR(S1295="Lead",T1295="Lead"),"No",
     OR(S1295="Non-Lead Copper",T1295="Non-Lead Copper"),"Yes",
     TRUE,"No")</f>
        <v>No</v>
      </c>
      <c r="AK1295" s="32" t="str" cm="1">
        <f t="array" ref="AK1295">_xlfn.IFS(AND(S1295="",T1295=""),"",
     OR(S1295="Lead",T1295="Lead"),"Yes",
     TRUE,"No")</f>
        <v>No</v>
      </c>
    </row>
    <row r="1296" spans="1:37">
      <c r="A1296" s="28">
        <v>1294</v>
      </c>
      <c r="B1296" s="35"/>
      <c r="C1296" s="35"/>
      <c r="D1296" s="3"/>
      <c r="E1296" s="35"/>
      <c r="F1296" s="5" t="s">
        <v>68</v>
      </c>
      <c r="G1296" s="2"/>
      <c r="H1296" s="35"/>
      <c r="I1296" s="35"/>
      <c r="J1296" s="35"/>
      <c r="K1296" s="35"/>
      <c r="L1296" s="2"/>
      <c r="M1296" s="4"/>
      <c r="N1296" s="35"/>
      <c r="O1296" s="35"/>
      <c r="P1296" s="35"/>
      <c r="Q1296" s="35"/>
      <c r="R1296" s="5"/>
      <c r="S1296" s="2" t="s">
        <v>68</v>
      </c>
      <c r="T1296" s="2" t="s">
        <v>68</v>
      </c>
      <c r="U1296" s="36"/>
      <c r="V1296" s="30" t="str" cm="1">
        <f t="array" ref="V1296">_xlfn.IFS(
    D1296="","",
    AND(D1296="Single Family Residence",OR(X1296="Lead",S1296="Lead",T1296="Lead"),OR(Q1296="No",Q1296="Unknown",Q1296="")),"Tier 1",
    AND(D1296="Single Family Residence",OR(X1296="GRR",S1296="Galvanized",T1296="Galvanized",F1296="Lead"),OR(Q1296="No",Q1296="Unknown",Q1296="")),"Tier 3",
    AND(D1296="Single Family Residence",AI1296="Yes",OR(Q1296="No",Q1296="Unknown",Q1296="")),"Tier 4",
    AND(D1296&lt;&gt;"Single Family Residence",OR(X1296="Lead",AK1296="Yes"),OR(Q1296="No",Q1296="Unknown",Q1296="")),"Tier 2",
    OR(Q1296="No",Q1296="Unknown",Q1296=""),"Tier 5",
    Q1296="Yes","No Tier",
    TRUE,"")</f>
        <v/>
      </c>
      <c r="W1296" s="32" t="str">
        <f t="shared" si="56"/>
        <v>Unknown</v>
      </c>
      <c r="X1296" s="32" t="str" cm="1">
        <f t="array" ref="X1296">_xlfn.IFS(
    AND(G1296="",M1296=""), "",
    OR(G1296="Lead", G1296="Lead Lined Galvanized", M1296="Lead", M1296="Lead Lined Galvanized"), "Lead",
    AND(G1296="GRR", M1296="GRR"), "Non-Lead",
    OR(AND(G1296="GRR", M1296=""), AND(G1296="", M1296="GRR")), "Non-Lead",
    AND(G1296&lt;&gt;"GRR", G1296&lt;&gt;"", M1296="GRR", OR(I1296="Yes", I1296="Unknown", I1296="")), "GRR",
    AND(G1296&lt;&gt;"GRR", G1296&lt;&gt;"", M1296="GRR", I1296="No"), "Non-Lead",
    OR(G1296="Unknown", M1296="Unknown"), "Unknown",
    OR(NOT(OR(G1296="Lead", G1296="Lead Lined Galvanized", G1296="GRR", G1296="Unknown")),
       NOT(OR(M1296="Lead", M1296="Lead Lined Galvanized", M1296="GRR", M1296="Unknown"))), "Non-Lead",
    TRUE, ""
)</f>
        <v/>
      </c>
      <c r="Z1296" s="1" t="b">
        <v>0</v>
      </c>
      <c r="AG1296" s="32" t="str" cm="1">
        <f t="array" ref="AG1296">_xlfn.IFS(AH1296="","",AH1296="Yes",IF(ISNUMBER(U1296),IF(U1296&lt;1988,"Yes","No"),"No"),TRUE,"")</f>
        <v/>
      </c>
      <c r="AH1296" s="32" t="str">
        <f t="shared" si="57"/>
        <v/>
      </c>
      <c r="AI1296" s="32" t="str" cm="1">
        <f t="array" ref="AI1296">_xlfn.IFS(AJ1296="","",AJ1296="Yes",IF(ISNUMBER(U1296),IF(U1296&lt;1988,"Yes","No"),"No"),TRUE,"No")</f>
        <v>No</v>
      </c>
      <c r="AJ1296" s="32" t="str" cm="1">
        <f t="array" ref="AJ1296">_xlfn.IFS(AND(S1296="",T1296=""),"",
     OR(S1296="Lead",T1296="Lead"),"No",
     OR(S1296="Non-Lead Copper",T1296="Non-Lead Copper"),"Yes",
     TRUE,"No")</f>
        <v>No</v>
      </c>
      <c r="AK1296" s="32" t="str" cm="1">
        <f t="array" ref="AK1296">_xlfn.IFS(AND(S1296="",T1296=""),"",
     OR(S1296="Lead",T1296="Lead"),"Yes",
     TRUE,"No")</f>
        <v>No</v>
      </c>
    </row>
    <row r="1297" spans="1:37">
      <c r="A1297" s="28">
        <v>1295</v>
      </c>
      <c r="B1297" s="35"/>
      <c r="C1297" s="35"/>
      <c r="D1297" s="3"/>
      <c r="E1297" s="35"/>
      <c r="F1297" s="5" t="s">
        <v>68</v>
      </c>
      <c r="G1297" s="2"/>
      <c r="H1297" s="35"/>
      <c r="I1297" s="35"/>
      <c r="J1297" s="35"/>
      <c r="K1297" s="35"/>
      <c r="L1297" s="2"/>
      <c r="M1297" s="4"/>
      <c r="N1297" s="35"/>
      <c r="O1297" s="35"/>
      <c r="P1297" s="35"/>
      <c r="Q1297" s="35"/>
      <c r="R1297" s="5"/>
      <c r="S1297" s="2" t="s">
        <v>68</v>
      </c>
      <c r="T1297" s="2" t="s">
        <v>68</v>
      </c>
      <c r="U1297" s="36"/>
      <c r="V1297" s="30" t="str" cm="1">
        <f t="array" ref="V1297">_xlfn.IFS(
    D1297="","",
    AND(D1297="Single Family Residence",OR(X1297="Lead",S1297="Lead",T1297="Lead"),OR(Q1297="No",Q1297="Unknown",Q1297="")),"Tier 1",
    AND(D1297="Single Family Residence",OR(X1297="GRR",S1297="Galvanized",T1297="Galvanized",F1297="Lead"),OR(Q1297="No",Q1297="Unknown",Q1297="")),"Tier 3",
    AND(D1297="Single Family Residence",AI1297="Yes",OR(Q1297="No",Q1297="Unknown",Q1297="")),"Tier 4",
    AND(D1297&lt;&gt;"Single Family Residence",OR(X1297="Lead",AK1297="Yes"),OR(Q1297="No",Q1297="Unknown",Q1297="")),"Tier 2",
    OR(Q1297="No",Q1297="Unknown",Q1297=""),"Tier 5",
    Q1297="Yes","No Tier",
    TRUE,"")</f>
        <v/>
      </c>
      <c r="W1297" s="32" t="str">
        <f t="shared" si="56"/>
        <v>Unknown</v>
      </c>
      <c r="X1297" s="32" t="str" cm="1">
        <f t="array" ref="X1297">_xlfn.IFS(
    AND(G1297="",M1297=""), "",
    OR(G1297="Lead", G1297="Lead Lined Galvanized", M1297="Lead", M1297="Lead Lined Galvanized"), "Lead",
    AND(G1297="GRR", M1297="GRR"), "Non-Lead",
    OR(AND(G1297="GRR", M1297=""), AND(G1297="", M1297="GRR")), "Non-Lead",
    AND(G1297&lt;&gt;"GRR", G1297&lt;&gt;"", M1297="GRR", OR(I1297="Yes", I1297="Unknown", I1297="")), "GRR",
    AND(G1297&lt;&gt;"GRR", G1297&lt;&gt;"", M1297="GRR", I1297="No"), "Non-Lead",
    OR(G1297="Unknown", M1297="Unknown"), "Unknown",
    OR(NOT(OR(G1297="Lead", G1297="Lead Lined Galvanized", G1297="GRR", G1297="Unknown")),
       NOT(OR(M1297="Lead", M1297="Lead Lined Galvanized", M1297="GRR", M1297="Unknown"))), "Non-Lead",
    TRUE, ""
)</f>
        <v/>
      </c>
      <c r="Z1297" s="1" t="b">
        <v>0</v>
      </c>
      <c r="AG1297" s="32" t="str" cm="1">
        <f t="array" ref="AG1297">_xlfn.IFS(AH1297="","",AH1297="Yes",IF(ISNUMBER(U1297),IF(U1297&lt;1988,"Yes","No"),"No"),TRUE,"")</f>
        <v/>
      </c>
      <c r="AH1297" s="32" t="str">
        <f t="shared" si="57"/>
        <v/>
      </c>
      <c r="AI1297" s="32" t="str" cm="1">
        <f t="array" ref="AI1297">_xlfn.IFS(AJ1297="","",AJ1297="Yes",IF(ISNUMBER(U1297),IF(U1297&lt;1988,"Yes","No"),"No"),TRUE,"No")</f>
        <v>No</v>
      </c>
      <c r="AJ1297" s="32" t="str" cm="1">
        <f t="array" ref="AJ1297">_xlfn.IFS(AND(S1297="",T1297=""),"",
     OR(S1297="Lead",T1297="Lead"),"No",
     OR(S1297="Non-Lead Copper",T1297="Non-Lead Copper"),"Yes",
     TRUE,"No")</f>
        <v>No</v>
      </c>
      <c r="AK1297" s="32" t="str" cm="1">
        <f t="array" ref="AK1297">_xlfn.IFS(AND(S1297="",T1297=""),"",
     OR(S1297="Lead",T1297="Lead"),"Yes",
     TRUE,"No")</f>
        <v>No</v>
      </c>
    </row>
    <row r="1298" spans="1:37">
      <c r="A1298" s="28">
        <v>1296</v>
      </c>
      <c r="B1298" s="35"/>
      <c r="C1298" s="35"/>
      <c r="D1298" s="3"/>
      <c r="E1298" s="35"/>
      <c r="F1298" s="5" t="s">
        <v>68</v>
      </c>
      <c r="G1298" s="2"/>
      <c r="H1298" s="35"/>
      <c r="I1298" s="35"/>
      <c r="J1298" s="35"/>
      <c r="K1298" s="35"/>
      <c r="L1298" s="2"/>
      <c r="M1298" s="4"/>
      <c r="N1298" s="35"/>
      <c r="O1298" s="35"/>
      <c r="P1298" s="35"/>
      <c r="Q1298" s="35"/>
      <c r="R1298" s="5"/>
      <c r="S1298" s="2" t="s">
        <v>68</v>
      </c>
      <c r="T1298" s="2" t="s">
        <v>68</v>
      </c>
      <c r="U1298" s="36"/>
      <c r="V1298" s="30" t="str" cm="1">
        <f t="array" ref="V1298">_xlfn.IFS(
    D1298="","",
    AND(D1298="Single Family Residence",OR(X1298="Lead",S1298="Lead",T1298="Lead"),OR(Q1298="No",Q1298="Unknown",Q1298="")),"Tier 1",
    AND(D1298="Single Family Residence",OR(X1298="GRR",S1298="Galvanized",T1298="Galvanized",F1298="Lead"),OR(Q1298="No",Q1298="Unknown",Q1298="")),"Tier 3",
    AND(D1298="Single Family Residence",AI1298="Yes",OR(Q1298="No",Q1298="Unknown",Q1298="")),"Tier 4",
    AND(D1298&lt;&gt;"Single Family Residence",OR(X1298="Lead",AK1298="Yes"),OR(Q1298="No",Q1298="Unknown",Q1298="")),"Tier 2",
    OR(Q1298="No",Q1298="Unknown",Q1298=""),"Tier 5",
    Q1298="Yes","No Tier",
    TRUE,"")</f>
        <v/>
      </c>
      <c r="W1298" s="32" t="str">
        <f t="shared" si="56"/>
        <v>Unknown</v>
      </c>
      <c r="X1298" s="32" t="str" cm="1">
        <f t="array" ref="X1298">_xlfn.IFS(
    AND(G1298="",M1298=""), "",
    OR(G1298="Lead", G1298="Lead Lined Galvanized", M1298="Lead", M1298="Lead Lined Galvanized"), "Lead",
    AND(G1298="GRR", M1298="GRR"), "Non-Lead",
    OR(AND(G1298="GRR", M1298=""), AND(G1298="", M1298="GRR")), "Non-Lead",
    AND(G1298&lt;&gt;"GRR", G1298&lt;&gt;"", M1298="GRR", OR(I1298="Yes", I1298="Unknown", I1298="")), "GRR",
    AND(G1298&lt;&gt;"GRR", G1298&lt;&gt;"", M1298="GRR", I1298="No"), "Non-Lead",
    OR(G1298="Unknown", M1298="Unknown"), "Unknown",
    OR(NOT(OR(G1298="Lead", G1298="Lead Lined Galvanized", G1298="GRR", G1298="Unknown")),
       NOT(OR(M1298="Lead", M1298="Lead Lined Galvanized", M1298="GRR", M1298="Unknown"))), "Non-Lead",
    TRUE, ""
)</f>
        <v/>
      </c>
      <c r="Z1298" s="1" t="b">
        <v>0</v>
      </c>
      <c r="AG1298" s="32" t="str" cm="1">
        <f t="array" ref="AG1298">_xlfn.IFS(AH1298="","",AH1298="Yes",IF(ISNUMBER(U1298),IF(U1298&lt;1988,"Yes","No"),"No"),TRUE,"")</f>
        <v/>
      </c>
      <c r="AH1298" s="32" t="str">
        <f t="shared" si="57"/>
        <v/>
      </c>
      <c r="AI1298" s="32" t="str" cm="1">
        <f t="array" ref="AI1298">_xlfn.IFS(AJ1298="","",AJ1298="Yes",IF(ISNUMBER(U1298),IF(U1298&lt;1988,"Yes","No"),"No"),TRUE,"No")</f>
        <v>No</v>
      </c>
      <c r="AJ1298" s="32" t="str" cm="1">
        <f t="array" ref="AJ1298">_xlfn.IFS(AND(S1298="",T1298=""),"",
     OR(S1298="Lead",T1298="Lead"),"No",
     OR(S1298="Non-Lead Copper",T1298="Non-Lead Copper"),"Yes",
     TRUE,"No")</f>
        <v>No</v>
      </c>
      <c r="AK1298" s="32" t="str" cm="1">
        <f t="array" ref="AK1298">_xlfn.IFS(AND(S1298="",T1298=""),"",
     OR(S1298="Lead",T1298="Lead"),"Yes",
     TRUE,"No")</f>
        <v>No</v>
      </c>
    </row>
    <row r="1299" spans="1:37">
      <c r="A1299" s="28">
        <v>1297</v>
      </c>
      <c r="B1299" s="35"/>
      <c r="C1299" s="35"/>
      <c r="D1299" s="3"/>
      <c r="E1299" s="35"/>
      <c r="F1299" s="5" t="s">
        <v>68</v>
      </c>
      <c r="G1299" s="2"/>
      <c r="H1299" s="35"/>
      <c r="I1299" s="35"/>
      <c r="J1299" s="35"/>
      <c r="K1299" s="35"/>
      <c r="L1299" s="2"/>
      <c r="M1299" s="4"/>
      <c r="N1299" s="35"/>
      <c r="O1299" s="35"/>
      <c r="P1299" s="35"/>
      <c r="Q1299" s="35"/>
      <c r="R1299" s="5"/>
      <c r="S1299" s="2" t="s">
        <v>68</v>
      </c>
      <c r="T1299" s="2" t="s">
        <v>68</v>
      </c>
      <c r="U1299" s="36"/>
      <c r="V1299" s="30" t="str" cm="1">
        <f t="array" ref="V1299">_xlfn.IFS(
    D1299="","",
    AND(D1299="Single Family Residence",OR(X1299="Lead",S1299="Lead",T1299="Lead"),OR(Q1299="No",Q1299="Unknown",Q1299="")),"Tier 1",
    AND(D1299="Single Family Residence",OR(X1299="GRR",S1299="Galvanized",T1299="Galvanized",F1299="Lead"),OR(Q1299="No",Q1299="Unknown",Q1299="")),"Tier 3",
    AND(D1299="Single Family Residence",AI1299="Yes",OR(Q1299="No",Q1299="Unknown",Q1299="")),"Tier 4",
    AND(D1299&lt;&gt;"Single Family Residence",OR(X1299="Lead",AK1299="Yes"),OR(Q1299="No",Q1299="Unknown",Q1299="")),"Tier 2",
    OR(Q1299="No",Q1299="Unknown",Q1299=""),"Tier 5",
    Q1299="Yes","No Tier",
    TRUE,"")</f>
        <v/>
      </c>
      <c r="W1299" s="32" t="str">
        <f t="shared" si="56"/>
        <v>Unknown</v>
      </c>
      <c r="X1299" s="32" t="str" cm="1">
        <f t="array" ref="X1299">_xlfn.IFS(
    AND(G1299="",M1299=""), "",
    OR(G1299="Lead", G1299="Lead Lined Galvanized", M1299="Lead", M1299="Lead Lined Galvanized"), "Lead",
    AND(G1299="GRR", M1299="GRR"), "Non-Lead",
    OR(AND(G1299="GRR", M1299=""), AND(G1299="", M1299="GRR")), "Non-Lead",
    AND(G1299&lt;&gt;"GRR", G1299&lt;&gt;"", M1299="GRR", OR(I1299="Yes", I1299="Unknown", I1299="")), "GRR",
    AND(G1299&lt;&gt;"GRR", G1299&lt;&gt;"", M1299="GRR", I1299="No"), "Non-Lead",
    OR(G1299="Unknown", M1299="Unknown"), "Unknown",
    OR(NOT(OR(G1299="Lead", G1299="Lead Lined Galvanized", G1299="GRR", G1299="Unknown")),
       NOT(OR(M1299="Lead", M1299="Lead Lined Galvanized", M1299="GRR", M1299="Unknown"))), "Non-Lead",
    TRUE, ""
)</f>
        <v/>
      </c>
      <c r="Z1299" s="1" t="b">
        <v>0</v>
      </c>
      <c r="AG1299" s="32" t="str" cm="1">
        <f t="array" ref="AG1299">_xlfn.IFS(AH1299="","",AH1299="Yes",IF(ISNUMBER(U1299),IF(U1299&lt;1988,"Yes","No"),"No"),TRUE,"")</f>
        <v/>
      </c>
      <c r="AH1299" s="32" t="str">
        <f t="shared" si="57"/>
        <v/>
      </c>
      <c r="AI1299" s="32" t="str" cm="1">
        <f t="array" ref="AI1299">_xlfn.IFS(AJ1299="","",AJ1299="Yes",IF(ISNUMBER(U1299),IF(U1299&lt;1988,"Yes","No"),"No"),TRUE,"No")</f>
        <v>No</v>
      </c>
      <c r="AJ1299" s="32" t="str" cm="1">
        <f t="array" ref="AJ1299">_xlfn.IFS(AND(S1299="",T1299=""),"",
     OR(S1299="Lead",T1299="Lead"),"No",
     OR(S1299="Non-Lead Copper",T1299="Non-Lead Copper"),"Yes",
     TRUE,"No")</f>
        <v>No</v>
      </c>
      <c r="AK1299" s="32" t="str" cm="1">
        <f t="array" ref="AK1299">_xlfn.IFS(AND(S1299="",T1299=""),"",
     OR(S1299="Lead",T1299="Lead"),"Yes",
     TRUE,"No")</f>
        <v>No</v>
      </c>
    </row>
    <row r="1300" spans="1:37">
      <c r="A1300" s="28">
        <v>1298</v>
      </c>
      <c r="B1300" s="35"/>
      <c r="C1300" s="35"/>
      <c r="D1300" s="3"/>
      <c r="E1300" s="35"/>
      <c r="F1300" s="5" t="s">
        <v>68</v>
      </c>
      <c r="G1300" s="2"/>
      <c r="H1300" s="35"/>
      <c r="I1300" s="35"/>
      <c r="J1300" s="35"/>
      <c r="K1300" s="35"/>
      <c r="L1300" s="2"/>
      <c r="M1300" s="4"/>
      <c r="N1300" s="35"/>
      <c r="O1300" s="35"/>
      <c r="P1300" s="35"/>
      <c r="Q1300" s="35"/>
      <c r="R1300" s="5"/>
      <c r="S1300" s="2" t="s">
        <v>68</v>
      </c>
      <c r="T1300" s="2" t="s">
        <v>68</v>
      </c>
      <c r="U1300" s="36"/>
      <c r="V1300" s="30" t="str" cm="1">
        <f t="array" ref="V1300">_xlfn.IFS(
    D1300="","",
    AND(D1300="Single Family Residence",OR(X1300="Lead",S1300="Lead",T1300="Lead"),OR(Q1300="No",Q1300="Unknown",Q1300="")),"Tier 1",
    AND(D1300="Single Family Residence",OR(X1300="GRR",S1300="Galvanized",T1300="Galvanized",F1300="Lead"),OR(Q1300="No",Q1300="Unknown",Q1300="")),"Tier 3",
    AND(D1300="Single Family Residence",AI1300="Yes",OR(Q1300="No",Q1300="Unknown",Q1300="")),"Tier 4",
    AND(D1300&lt;&gt;"Single Family Residence",OR(X1300="Lead",AK1300="Yes"),OR(Q1300="No",Q1300="Unknown",Q1300="")),"Tier 2",
    OR(Q1300="No",Q1300="Unknown",Q1300=""),"Tier 5",
    Q1300="Yes","No Tier",
    TRUE,"")</f>
        <v/>
      </c>
      <c r="W1300" s="32" t="str">
        <f t="shared" si="56"/>
        <v>Unknown</v>
      </c>
      <c r="X1300" s="32" t="str" cm="1">
        <f t="array" ref="X1300">_xlfn.IFS(
    AND(G1300="",M1300=""), "",
    OR(G1300="Lead", G1300="Lead Lined Galvanized", M1300="Lead", M1300="Lead Lined Galvanized"), "Lead",
    AND(G1300="GRR", M1300="GRR"), "Non-Lead",
    OR(AND(G1300="GRR", M1300=""), AND(G1300="", M1300="GRR")), "Non-Lead",
    AND(G1300&lt;&gt;"GRR", G1300&lt;&gt;"", M1300="GRR", OR(I1300="Yes", I1300="Unknown", I1300="")), "GRR",
    AND(G1300&lt;&gt;"GRR", G1300&lt;&gt;"", M1300="GRR", I1300="No"), "Non-Lead",
    OR(G1300="Unknown", M1300="Unknown"), "Unknown",
    OR(NOT(OR(G1300="Lead", G1300="Lead Lined Galvanized", G1300="GRR", G1300="Unknown")),
       NOT(OR(M1300="Lead", M1300="Lead Lined Galvanized", M1300="GRR", M1300="Unknown"))), "Non-Lead",
    TRUE, ""
)</f>
        <v/>
      </c>
      <c r="Z1300" s="1" t="b">
        <v>0</v>
      </c>
      <c r="AG1300" s="32" t="str" cm="1">
        <f t="array" ref="AG1300">_xlfn.IFS(AH1300="","",AH1300="Yes",IF(ISNUMBER(U1300),IF(U1300&lt;1988,"Yes","No"),"No"),TRUE,"")</f>
        <v/>
      </c>
      <c r="AH1300" s="32" t="str">
        <f t="shared" si="57"/>
        <v/>
      </c>
      <c r="AI1300" s="32" t="str" cm="1">
        <f t="array" ref="AI1300">_xlfn.IFS(AJ1300="","",AJ1300="Yes",IF(ISNUMBER(U1300),IF(U1300&lt;1988,"Yes","No"),"No"),TRUE,"No")</f>
        <v>No</v>
      </c>
      <c r="AJ1300" s="32" t="str" cm="1">
        <f t="array" ref="AJ1300">_xlfn.IFS(AND(S1300="",T1300=""),"",
     OR(S1300="Lead",T1300="Lead"),"No",
     OR(S1300="Non-Lead Copper",T1300="Non-Lead Copper"),"Yes",
     TRUE,"No")</f>
        <v>No</v>
      </c>
      <c r="AK1300" s="32" t="str" cm="1">
        <f t="array" ref="AK1300">_xlfn.IFS(AND(S1300="",T1300=""),"",
     OR(S1300="Lead",T1300="Lead"),"Yes",
     TRUE,"No")</f>
        <v>No</v>
      </c>
    </row>
    <row r="1301" spans="1:37">
      <c r="A1301" s="28">
        <v>1299</v>
      </c>
      <c r="B1301" s="35"/>
      <c r="C1301" s="35"/>
      <c r="D1301" s="3"/>
      <c r="E1301" s="35"/>
      <c r="F1301" s="5" t="s">
        <v>68</v>
      </c>
      <c r="G1301" s="2"/>
      <c r="H1301" s="35"/>
      <c r="I1301" s="35"/>
      <c r="J1301" s="35"/>
      <c r="K1301" s="35"/>
      <c r="L1301" s="2"/>
      <c r="M1301" s="4"/>
      <c r="N1301" s="35"/>
      <c r="O1301" s="35"/>
      <c r="P1301" s="35"/>
      <c r="Q1301" s="35"/>
      <c r="R1301" s="5"/>
      <c r="S1301" s="2" t="s">
        <v>68</v>
      </c>
      <c r="T1301" s="2" t="s">
        <v>68</v>
      </c>
      <c r="U1301" s="36"/>
      <c r="V1301" s="30" t="str" cm="1">
        <f t="array" ref="V1301">_xlfn.IFS(
    D1301="","",
    AND(D1301="Single Family Residence",OR(X1301="Lead",S1301="Lead",T1301="Lead"),OR(Q1301="No",Q1301="Unknown",Q1301="")),"Tier 1",
    AND(D1301="Single Family Residence",OR(X1301="GRR",S1301="Galvanized",T1301="Galvanized",F1301="Lead"),OR(Q1301="No",Q1301="Unknown",Q1301="")),"Tier 3",
    AND(D1301="Single Family Residence",AI1301="Yes",OR(Q1301="No",Q1301="Unknown",Q1301="")),"Tier 4",
    AND(D1301&lt;&gt;"Single Family Residence",OR(X1301="Lead",AK1301="Yes"),OR(Q1301="No",Q1301="Unknown",Q1301="")),"Tier 2",
    OR(Q1301="No",Q1301="Unknown",Q1301=""),"Tier 5",
    Q1301="Yes","No Tier",
    TRUE,"")</f>
        <v/>
      </c>
      <c r="W1301" s="32" t="str">
        <f t="shared" si="56"/>
        <v>Unknown</v>
      </c>
      <c r="X1301" s="32" t="str" cm="1">
        <f t="array" ref="X1301">_xlfn.IFS(
    AND(G1301="",M1301=""), "",
    OR(G1301="Lead", G1301="Lead Lined Galvanized", M1301="Lead", M1301="Lead Lined Galvanized"), "Lead",
    AND(G1301="GRR", M1301="GRR"), "Non-Lead",
    OR(AND(G1301="GRR", M1301=""), AND(G1301="", M1301="GRR")), "Non-Lead",
    AND(G1301&lt;&gt;"GRR", G1301&lt;&gt;"", M1301="GRR", OR(I1301="Yes", I1301="Unknown", I1301="")), "GRR",
    AND(G1301&lt;&gt;"GRR", G1301&lt;&gt;"", M1301="GRR", I1301="No"), "Non-Lead",
    OR(G1301="Unknown", M1301="Unknown"), "Unknown",
    OR(NOT(OR(G1301="Lead", G1301="Lead Lined Galvanized", G1301="GRR", G1301="Unknown")),
       NOT(OR(M1301="Lead", M1301="Lead Lined Galvanized", M1301="GRR", M1301="Unknown"))), "Non-Lead",
    TRUE, ""
)</f>
        <v/>
      </c>
      <c r="Z1301" s="1" t="b">
        <v>0</v>
      </c>
      <c r="AG1301" s="32" t="str" cm="1">
        <f t="array" ref="AG1301">_xlfn.IFS(AH1301="","",AH1301="Yes",IF(ISNUMBER(U1301),IF(U1301&lt;1988,"Yes","No"),"No"),TRUE,"")</f>
        <v/>
      </c>
      <c r="AH1301" s="32" t="str">
        <f t="shared" si="57"/>
        <v/>
      </c>
      <c r="AI1301" s="32" t="str" cm="1">
        <f t="array" ref="AI1301">_xlfn.IFS(AJ1301="","",AJ1301="Yes",IF(ISNUMBER(U1301),IF(U1301&lt;1988,"Yes","No"),"No"),TRUE,"No")</f>
        <v>No</v>
      </c>
      <c r="AJ1301" s="32" t="str" cm="1">
        <f t="array" ref="AJ1301">_xlfn.IFS(AND(S1301="",T1301=""),"",
     OR(S1301="Lead",T1301="Lead"),"No",
     OR(S1301="Non-Lead Copper",T1301="Non-Lead Copper"),"Yes",
     TRUE,"No")</f>
        <v>No</v>
      </c>
      <c r="AK1301" s="32" t="str" cm="1">
        <f t="array" ref="AK1301">_xlfn.IFS(AND(S1301="",T1301=""),"",
     OR(S1301="Lead",T1301="Lead"),"Yes",
     TRUE,"No")</f>
        <v>No</v>
      </c>
    </row>
    <row r="1302" spans="1:37">
      <c r="A1302" s="28">
        <v>1300</v>
      </c>
      <c r="B1302" s="35"/>
      <c r="C1302" s="35"/>
      <c r="D1302" s="3"/>
      <c r="E1302" s="35"/>
      <c r="F1302" s="5" t="s">
        <v>68</v>
      </c>
      <c r="G1302" s="2"/>
      <c r="H1302" s="35"/>
      <c r="I1302" s="35"/>
      <c r="J1302" s="35"/>
      <c r="K1302" s="35"/>
      <c r="L1302" s="2"/>
      <c r="M1302" s="4"/>
      <c r="N1302" s="35"/>
      <c r="O1302" s="35"/>
      <c r="P1302" s="35"/>
      <c r="Q1302" s="35"/>
      <c r="R1302" s="5"/>
      <c r="S1302" s="2" t="s">
        <v>68</v>
      </c>
      <c r="T1302" s="2" t="s">
        <v>68</v>
      </c>
      <c r="U1302" s="36"/>
      <c r="V1302" s="30" t="str" cm="1">
        <f t="array" ref="V1302">_xlfn.IFS(
    D1302="","",
    AND(D1302="Single Family Residence",OR(X1302="Lead",S1302="Lead",T1302="Lead"),OR(Q1302="No",Q1302="Unknown",Q1302="")),"Tier 1",
    AND(D1302="Single Family Residence",OR(X1302="GRR",S1302="Galvanized",T1302="Galvanized",F1302="Lead"),OR(Q1302="No",Q1302="Unknown",Q1302="")),"Tier 3",
    AND(D1302="Single Family Residence",AI1302="Yes",OR(Q1302="No",Q1302="Unknown",Q1302="")),"Tier 4",
    AND(D1302&lt;&gt;"Single Family Residence",OR(X1302="Lead",AK1302="Yes"),OR(Q1302="No",Q1302="Unknown",Q1302="")),"Tier 2",
    OR(Q1302="No",Q1302="Unknown",Q1302=""),"Tier 5",
    Q1302="Yes","No Tier",
    TRUE,"")</f>
        <v/>
      </c>
      <c r="W1302" s="32" t="str">
        <f t="shared" si="56"/>
        <v>Unknown</v>
      </c>
      <c r="X1302" s="32" t="str" cm="1">
        <f t="array" ref="X1302">_xlfn.IFS(
    AND(G1302="",M1302=""), "",
    OR(G1302="Lead", G1302="Lead Lined Galvanized", M1302="Lead", M1302="Lead Lined Galvanized"), "Lead",
    AND(G1302="GRR", M1302="GRR"), "Non-Lead",
    OR(AND(G1302="GRR", M1302=""), AND(G1302="", M1302="GRR")), "Non-Lead",
    AND(G1302&lt;&gt;"GRR", G1302&lt;&gt;"", M1302="GRR", OR(I1302="Yes", I1302="Unknown", I1302="")), "GRR",
    AND(G1302&lt;&gt;"GRR", G1302&lt;&gt;"", M1302="GRR", I1302="No"), "Non-Lead",
    OR(G1302="Unknown", M1302="Unknown"), "Unknown",
    OR(NOT(OR(G1302="Lead", G1302="Lead Lined Galvanized", G1302="GRR", G1302="Unknown")),
       NOT(OR(M1302="Lead", M1302="Lead Lined Galvanized", M1302="GRR", M1302="Unknown"))), "Non-Lead",
    TRUE, ""
)</f>
        <v/>
      </c>
      <c r="Z1302" s="1" t="b">
        <v>0</v>
      </c>
      <c r="AG1302" s="32" t="str" cm="1">
        <f t="array" ref="AG1302">_xlfn.IFS(AH1302="","",AH1302="Yes",IF(ISNUMBER(U1302),IF(U1302&lt;1988,"Yes","No"),"No"),TRUE,"")</f>
        <v/>
      </c>
      <c r="AH1302" s="32" t="str">
        <f t="shared" si="57"/>
        <v/>
      </c>
      <c r="AI1302" s="32" t="str" cm="1">
        <f t="array" ref="AI1302">_xlfn.IFS(AJ1302="","",AJ1302="Yes",IF(ISNUMBER(U1302),IF(U1302&lt;1988,"Yes","No"),"No"),TRUE,"No")</f>
        <v>No</v>
      </c>
      <c r="AJ1302" s="32" t="str" cm="1">
        <f t="array" ref="AJ1302">_xlfn.IFS(AND(S1302="",T1302=""),"",
     OR(S1302="Lead",T1302="Lead"),"No",
     OR(S1302="Non-Lead Copper",T1302="Non-Lead Copper"),"Yes",
     TRUE,"No")</f>
        <v>No</v>
      </c>
      <c r="AK1302" s="32" t="str" cm="1">
        <f t="array" ref="AK1302">_xlfn.IFS(AND(S1302="",T1302=""),"",
     OR(S1302="Lead",T1302="Lead"),"Yes",
     TRUE,"No")</f>
        <v>No</v>
      </c>
    </row>
    <row r="1303" spans="1:37">
      <c r="A1303" s="28">
        <v>1301</v>
      </c>
      <c r="B1303" s="35"/>
      <c r="C1303" s="35"/>
      <c r="D1303" s="3"/>
      <c r="E1303" s="35"/>
      <c r="F1303" s="5" t="s">
        <v>68</v>
      </c>
      <c r="G1303" s="2"/>
      <c r="H1303" s="35"/>
      <c r="I1303" s="35"/>
      <c r="J1303" s="35"/>
      <c r="K1303" s="35"/>
      <c r="L1303" s="2"/>
      <c r="M1303" s="4"/>
      <c r="N1303" s="35"/>
      <c r="O1303" s="35"/>
      <c r="P1303" s="35"/>
      <c r="Q1303" s="35"/>
      <c r="R1303" s="5"/>
      <c r="S1303" s="2" t="s">
        <v>68</v>
      </c>
      <c r="T1303" s="2" t="s">
        <v>68</v>
      </c>
      <c r="U1303" s="36"/>
      <c r="V1303" s="30" t="str" cm="1">
        <f t="array" ref="V1303">_xlfn.IFS(
    D1303="","",
    AND(D1303="Single Family Residence",OR(X1303="Lead",S1303="Lead",T1303="Lead"),OR(Q1303="No",Q1303="Unknown",Q1303="")),"Tier 1",
    AND(D1303="Single Family Residence",OR(X1303="GRR",S1303="Galvanized",T1303="Galvanized",F1303="Lead"),OR(Q1303="No",Q1303="Unknown",Q1303="")),"Tier 3",
    AND(D1303="Single Family Residence",AI1303="Yes",OR(Q1303="No",Q1303="Unknown",Q1303="")),"Tier 4",
    AND(D1303&lt;&gt;"Single Family Residence",OR(X1303="Lead",AK1303="Yes"),OR(Q1303="No",Q1303="Unknown",Q1303="")),"Tier 2",
    OR(Q1303="No",Q1303="Unknown",Q1303=""),"Tier 5",
    Q1303="Yes","No Tier",
    TRUE,"")</f>
        <v/>
      </c>
      <c r="W1303" s="32" t="str">
        <f t="shared" si="56"/>
        <v>Unknown</v>
      </c>
      <c r="X1303" s="32" t="str" cm="1">
        <f t="array" ref="X1303">_xlfn.IFS(
    AND(G1303="",M1303=""), "",
    OR(G1303="Lead", G1303="Lead Lined Galvanized", M1303="Lead", M1303="Lead Lined Galvanized"), "Lead",
    AND(G1303="GRR", M1303="GRR"), "Non-Lead",
    OR(AND(G1303="GRR", M1303=""), AND(G1303="", M1303="GRR")), "Non-Lead",
    AND(G1303&lt;&gt;"GRR", G1303&lt;&gt;"", M1303="GRR", OR(I1303="Yes", I1303="Unknown", I1303="")), "GRR",
    AND(G1303&lt;&gt;"GRR", G1303&lt;&gt;"", M1303="GRR", I1303="No"), "Non-Lead",
    OR(G1303="Unknown", M1303="Unknown"), "Unknown",
    OR(NOT(OR(G1303="Lead", G1303="Lead Lined Galvanized", G1303="GRR", G1303="Unknown")),
       NOT(OR(M1303="Lead", M1303="Lead Lined Galvanized", M1303="GRR", M1303="Unknown"))), "Non-Lead",
    TRUE, ""
)</f>
        <v/>
      </c>
      <c r="Z1303" s="1" t="b">
        <v>0</v>
      </c>
      <c r="AG1303" s="32" t="str" cm="1">
        <f t="array" ref="AG1303">_xlfn.IFS(AH1303="","",AH1303="Yes",IF(ISNUMBER(U1303),IF(U1303&lt;1988,"Yes","No"),"No"),TRUE,"")</f>
        <v/>
      </c>
      <c r="AH1303" s="32" t="str">
        <f t="shared" si="57"/>
        <v/>
      </c>
      <c r="AI1303" s="32" t="str" cm="1">
        <f t="array" ref="AI1303">_xlfn.IFS(AJ1303="","",AJ1303="Yes",IF(ISNUMBER(U1303),IF(U1303&lt;1988,"Yes","No"),"No"),TRUE,"No")</f>
        <v>No</v>
      </c>
      <c r="AJ1303" s="32" t="str" cm="1">
        <f t="array" ref="AJ1303">_xlfn.IFS(AND(S1303="",T1303=""),"",
     OR(S1303="Lead",T1303="Lead"),"No",
     OR(S1303="Non-Lead Copper",T1303="Non-Lead Copper"),"Yes",
     TRUE,"No")</f>
        <v>No</v>
      </c>
      <c r="AK1303" s="32" t="str" cm="1">
        <f t="array" ref="AK1303">_xlfn.IFS(AND(S1303="",T1303=""),"",
     OR(S1303="Lead",T1303="Lead"),"Yes",
     TRUE,"No")</f>
        <v>No</v>
      </c>
    </row>
    <row r="1304" spans="1:37">
      <c r="A1304" s="28">
        <v>1302</v>
      </c>
      <c r="B1304" s="35"/>
      <c r="C1304" s="35"/>
      <c r="D1304" s="3"/>
      <c r="E1304" s="35"/>
      <c r="F1304" s="5" t="s">
        <v>68</v>
      </c>
      <c r="G1304" s="2"/>
      <c r="H1304" s="35"/>
      <c r="I1304" s="35"/>
      <c r="J1304" s="35"/>
      <c r="K1304" s="35"/>
      <c r="L1304" s="2"/>
      <c r="M1304" s="4"/>
      <c r="N1304" s="35"/>
      <c r="O1304" s="35"/>
      <c r="P1304" s="35"/>
      <c r="Q1304" s="35"/>
      <c r="R1304" s="5"/>
      <c r="S1304" s="2" t="s">
        <v>68</v>
      </c>
      <c r="T1304" s="2" t="s">
        <v>68</v>
      </c>
      <c r="U1304" s="36"/>
      <c r="V1304" s="30" t="str" cm="1">
        <f t="array" ref="V1304">_xlfn.IFS(
    D1304="","",
    AND(D1304="Single Family Residence",OR(X1304="Lead",S1304="Lead",T1304="Lead"),OR(Q1304="No",Q1304="Unknown",Q1304="")),"Tier 1",
    AND(D1304="Single Family Residence",OR(X1304="GRR",S1304="Galvanized",T1304="Galvanized",F1304="Lead"),OR(Q1304="No",Q1304="Unknown",Q1304="")),"Tier 3",
    AND(D1304="Single Family Residence",AI1304="Yes",OR(Q1304="No",Q1304="Unknown",Q1304="")),"Tier 4",
    AND(D1304&lt;&gt;"Single Family Residence",OR(X1304="Lead",AK1304="Yes"),OR(Q1304="No",Q1304="Unknown",Q1304="")),"Tier 2",
    OR(Q1304="No",Q1304="Unknown",Q1304=""),"Tier 5",
    Q1304="Yes","No Tier",
    TRUE,"")</f>
        <v/>
      </c>
      <c r="W1304" s="32" t="str">
        <f t="shared" si="56"/>
        <v>Unknown</v>
      </c>
      <c r="X1304" s="32" t="str" cm="1">
        <f t="array" ref="X1304">_xlfn.IFS(
    AND(G1304="",M1304=""), "",
    OR(G1304="Lead", G1304="Lead Lined Galvanized", M1304="Lead", M1304="Lead Lined Galvanized"), "Lead",
    AND(G1304="GRR", M1304="GRR"), "Non-Lead",
    OR(AND(G1304="GRR", M1304=""), AND(G1304="", M1304="GRR")), "Non-Lead",
    AND(G1304&lt;&gt;"GRR", G1304&lt;&gt;"", M1304="GRR", OR(I1304="Yes", I1304="Unknown", I1304="")), "GRR",
    AND(G1304&lt;&gt;"GRR", G1304&lt;&gt;"", M1304="GRR", I1304="No"), "Non-Lead",
    OR(G1304="Unknown", M1304="Unknown"), "Unknown",
    OR(NOT(OR(G1304="Lead", G1304="Lead Lined Galvanized", G1304="GRR", G1304="Unknown")),
       NOT(OR(M1304="Lead", M1304="Lead Lined Galvanized", M1304="GRR", M1304="Unknown"))), "Non-Lead",
    TRUE, ""
)</f>
        <v/>
      </c>
      <c r="Z1304" s="1" t="b">
        <v>0</v>
      </c>
      <c r="AG1304" s="32" t="str" cm="1">
        <f t="array" ref="AG1304">_xlfn.IFS(AH1304="","",AH1304="Yes",IF(ISNUMBER(U1304),IF(U1304&lt;1988,"Yes","No"),"No"),TRUE,"")</f>
        <v/>
      </c>
      <c r="AH1304" s="32" t="str">
        <f t="shared" si="57"/>
        <v/>
      </c>
      <c r="AI1304" s="32" t="str" cm="1">
        <f t="array" ref="AI1304">_xlfn.IFS(AJ1304="","",AJ1304="Yes",IF(ISNUMBER(U1304),IF(U1304&lt;1988,"Yes","No"),"No"),TRUE,"No")</f>
        <v>No</v>
      </c>
      <c r="AJ1304" s="32" t="str" cm="1">
        <f t="array" ref="AJ1304">_xlfn.IFS(AND(S1304="",T1304=""),"",
     OR(S1304="Lead",T1304="Lead"),"No",
     OR(S1304="Non-Lead Copper",T1304="Non-Lead Copper"),"Yes",
     TRUE,"No")</f>
        <v>No</v>
      </c>
      <c r="AK1304" s="32" t="str" cm="1">
        <f t="array" ref="AK1304">_xlfn.IFS(AND(S1304="",T1304=""),"",
     OR(S1304="Lead",T1304="Lead"),"Yes",
     TRUE,"No")</f>
        <v>No</v>
      </c>
    </row>
    <row r="1305" spans="1:37">
      <c r="A1305" s="28">
        <v>1303</v>
      </c>
      <c r="B1305" s="35"/>
      <c r="C1305" s="35"/>
      <c r="D1305" s="3"/>
      <c r="E1305" s="35"/>
      <c r="F1305" s="5" t="s">
        <v>68</v>
      </c>
      <c r="G1305" s="2"/>
      <c r="H1305" s="35"/>
      <c r="I1305" s="35"/>
      <c r="J1305" s="35"/>
      <c r="K1305" s="35"/>
      <c r="L1305" s="2"/>
      <c r="M1305" s="4"/>
      <c r="N1305" s="35"/>
      <c r="O1305" s="35"/>
      <c r="P1305" s="35"/>
      <c r="Q1305" s="35"/>
      <c r="R1305" s="5"/>
      <c r="S1305" s="2" t="s">
        <v>68</v>
      </c>
      <c r="T1305" s="2" t="s">
        <v>68</v>
      </c>
      <c r="U1305" s="36"/>
      <c r="V1305" s="30" t="str" cm="1">
        <f t="array" ref="V1305">_xlfn.IFS(
    D1305="","",
    AND(D1305="Single Family Residence",OR(X1305="Lead",S1305="Lead",T1305="Lead"),OR(Q1305="No",Q1305="Unknown",Q1305="")),"Tier 1",
    AND(D1305="Single Family Residence",OR(X1305="GRR",S1305="Galvanized",T1305="Galvanized",F1305="Lead"),OR(Q1305="No",Q1305="Unknown",Q1305="")),"Tier 3",
    AND(D1305="Single Family Residence",AI1305="Yes",OR(Q1305="No",Q1305="Unknown",Q1305="")),"Tier 4",
    AND(D1305&lt;&gt;"Single Family Residence",OR(X1305="Lead",AK1305="Yes"),OR(Q1305="No",Q1305="Unknown",Q1305="")),"Tier 2",
    OR(Q1305="No",Q1305="Unknown",Q1305=""),"Tier 5",
    Q1305="Yes","No Tier",
    TRUE,"")</f>
        <v/>
      </c>
      <c r="W1305" s="32" t="str">
        <f t="shared" si="56"/>
        <v>Unknown</v>
      </c>
      <c r="X1305" s="32" t="str" cm="1">
        <f t="array" ref="X1305">_xlfn.IFS(
    AND(G1305="",M1305=""), "",
    OR(G1305="Lead", G1305="Lead Lined Galvanized", M1305="Lead", M1305="Lead Lined Galvanized"), "Lead",
    AND(G1305="GRR", M1305="GRR"), "Non-Lead",
    OR(AND(G1305="GRR", M1305=""), AND(G1305="", M1305="GRR")), "Non-Lead",
    AND(G1305&lt;&gt;"GRR", G1305&lt;&gt;"", M1305="GRR", OR(I1305="Yes", I1305="Unknown", I1305="")), "GRR",
    AND(G1305&lt;&gt;"GRR", G1305&lt;&gt;"", M1305="GRR", I1305="No"), "Non-Lead",
    OR(G1305="Unknown", M1305="Unknown"), "Unknown",
    OR(NOT(OR(G1305="Lead", G1305="Lead Lined Galvanized", G1305="GRR", G1305="Unknown")),
       NOT(OR(M1305="Lead", M1305="Lead Lined Galvanized", M1305="GRR", M1305="Unknown"))), "Non-Lead",
    TRUE, ""
)</f>
        <v/>
      </c>
      <c r="Z1305" s="1" t="b">
        <v>0</v>
      </c>
      <c r="AG1305" s="32" t="str" cm="1">
        <f t="array" ref="AG1305">_xlfn.IFS(AH1305="","",AH1305="Yes",IF(ISNUMBER(U1305),IF(U1305&lt;1988,"Yes","No"),"No"),TRUE,"")</f>
        <v/>
      </c>
      <c r="AH1305" s="32" t="str">
        <f t="shared" si="57"/>
        <v/>
      </c>
      <c r="AI1305" s="32" t="str" cm="1">
        <f t="array" ref="AI1305">_xlfn.IFS(AJ1305="","",AJ1305="Yes",IF(ISNUMBER(U1305),IF(U1305&lt;1988,"Yes","No"),"No"),TRUE,"No")</f>
        <v>No</v>
      </c>
      <c r="AJ1305" s="32" t="str" cm="1">
        <f t="array" ref="AJ1305">_xlfn.IFS(AND(S1305="",T1305=""),"",
     OR(S1305="Lead",T1305="Lead"),"No",
     OR(S1305="Non-Lead Copper",T1305="Non-Lead Copper"),"Yes",
     TRUE,"No")</f>
        <v>No</v>
      </c>
      <c r="AK1305" s="32" t="str" cm="1">
        <f t="array" ref="AK1305">_xlfn.IFS(AND(S1305="",T1305=""),"",
     OR(S1305="Lead",T1305="Lead"),"Yes",
     TRUE,"No")</f>
        <v>No</v>
      </c>
    </row>
    <row r="1306" spans="1:37">
      <c r="A1306" s="28">
        <v>1304</v>
      </c>
      <c r="B1306" s="35"/>
      <c r="C1306" s="35"/>
      <c r="D1306" s="3"/>
      <c r="E1306" s="35"/>
      <c r="F1306" s="5" t="s">
        <v>68</v>
      </c>
      <c r="G1306" s="2"/>
      <c r="H1306" s="35"/>
      <c r="I1306" s="35"/>
      <c r="J1306" s="35"/>
      <c r="K1306" s="35"/>
      <c r="L1306" s="2"/>
      <c r="M1306" s="4"/>
      <c r="N1306" s="35"/>
      <c r="O1306" s="35"/>
      <c r="P1306" s="35"/>
      <c r="Q1306" s="35"/>
      <c r="R1306" s="5"/>
      <c r="S1306" s="2" t="s">
        <v>68</v>
      </c>
      <c r="T1306" s="2" t="s">
        <v>68</v>
      </c>
      <c r="U1306" s="36"/>
      <c r="V1306" s="30" t="str" cm="1">
        <f t="array" ref="V1306">_xlfn.IFS(
    D1306="","",
    AND(D1306="Single Family Residence",OR(X1306="Lead",S1306="Lead",T1306="Lead"),OR(Q1306="No",Q1306="Unknown",Q1306="")),"Tier 1",
    AND(D1306="Single Family Residence",OR(X1306="GRR",S1306="Galvanized",T1306="Galvanized",F1306="Lead"),OR(Q1306="No",Q1306="Unknown",Q1306="")),"Tier 3",
    AND(D1306="Single Family Residence",AI1306="Yes",OR(Q1306="No",Q1306="Unknown",Q1306="")),"Tier 4",
    AND(D1306&lt;&gt;"Single Family Residence",OR(X1306="Lead",AK1306="Yes"),OR(Q1306="No",Q1306="Unknown",Q1306="")),"Tier 2",
    OR(Q1306="No",Q1306="Unknown",Q1306=""),"Tier 5",
    Q1306="Yes","No Tier",
    TRUE,"")</f>
        <v/>
      </c>
      <c r="W1306" s="32" t="str">
        <f t="shared" si="56"/>
        <v>Unknown</v>
      </c>
      <c r="X1306" s="32" t="str" cm="1">
        <f t="array" ref="X1306">_xlfn.IFS(
    AND(G1306="",M1306=""), "",
    OR(G1306="Lead", G1306="Lead Lined Galvanized", M1306="Lead", M1306="Lead Lined Galvanized"), "Lead",
    AND(G1306="GRR", M1306="GRR"), "Non-Lead",
    OR(AND(G1306="GRR", M1306=""), AND(G1306="", M1306="GRR")), "Non-Lead",
    AND(G1306&lt;&gt;"GRR", G1306&lt;&gt;"", M1306="GRR", OR(I1306="Yes", I1306="Unknown", I1306="")), "GRR",
    AND(G1306&lt;&gt;"GRR", G1306&lt;&gt;"", M1306="GRR", I1306="No"), "Non-Lead",
    OR(G1306="Unknown", M1306="Unknown"), "Unknown",
    OR(NOT(OR(G1306="Lead", G1306="Lead Lined Galvanized", G1306="GRR", G1306="Unknown")),
       NOT(OR(M1306="Lead", M1306="Lead Lined Galvanized", M1306="GRR", M1306="Unknown"))), "Non-Lead",
    TRUE, ""
)</f>
        <v/>
      </c>
      <c r="Z1306" s="1" t="b">
        <v>0</v>
      </c>
      <c r="AG1306" s="32" t="str" cm="1">
        <f t="array" ref="AG1306">_xlfn.IFS(AH1306="","",AH1306="Yes",IF(ISNUMBER(U1306),IF(U1306&lt;1988,"Yes","No"),"No"),TRUE,"")</f>
        <v/>
      </c>
      <c r="AH1306" s="32" t="str">
        <f t="shared" si="57"/>
        <v/>
      </c>
      <c r="AI1306" s="32" t="str" cm="1">
        <f t="array" ref="AI1306">_xlfn.IFS(AJ1306="","",AJ1306="Yes",IF(ISNUMBER(U1306),IF(U1306&lt;1988,"Yes","No"),"No"),TRUE,"No")</f>
        <v>No</v>
      </c>
      <c r="AJ1306" s="32" t="str" cm="1">
        <f t="array" ref="AJ1306">_xlfn.IFS(AND(S1306="",T1306=""),"",
     OR(S1306="Lead",T1306="Lead"),"No",
     OR(S1306="Non-Lead Copper",T1306="Non-Lead Copper"),"Yes",
     TRUE,"No")</f>
        <v>No</v>
      </c>
      <c r="AK1306" s="32" t="str" cm="1">
        <f t="array" ref="AK1306">_xlfn.IFS(AND(S1306="",T1306=""),"",
     OR(S1306="Lead",T1306="Lead"),"Yes",
     TRUE,"No")</f>
        <v>No</v>
      </c>
    </row>
    <row r="1307" spans="1:37">
      <c r="A1307" s="28">
        <v>1305</v>
      </c>
      <c r="B1307" s="35"/>
      <c r="C1307" s="35"/>
      <c r="D1307" s="3"/>
      <c r="E1307" s="35"/>
      <c r="F1307" s="5" t="s">
        <v>68</v>
      </c>
      <c r="G1307" s="2"/>
      <c r="H1307" s="35"/>
      <c r="I1307" s="35"/>
      <c r="J1307" s="35"/>
      <c r="K1307" s="35"/>
      <c r="L1307" s="2"/>
      <c r="M1307" s="4"/>
      <c r="N1307" s="35"/>
      <c r="O1307" s="35"/>
      <c r="P1307" s="35"/>
      <c r="Q1307" s="35"/>
      <c r="R1307" s="5"/>
      <c r="S1307" s="2" t="s">
        <v>68</v>
      </c>
      <c r="T1307" s="2" t="s">
        <v>68</v>
      </c>
      <c r="U1307" s="36"/>
      <c r="V1307" s="30" t="str" cm="1">
        <f t="array" ref="V1307">_xlfn.IFS(
    D1307="","",
    AND(D1307="Single Family Residence",OR(X1307="Lead",S1307="Lead",T1307="Lead"),OR(Q1307="No",Q1307="Unknown",Q1307="")),"Tier 1",
    AND(D1307="Single Family Residence",OR(X1307="GRR",S1307="Galvanized",T1307="Galvanized",F1307="Lead"),OR(Q1307="No",Q1307="Unknown",Q1307="")),"Tier 3",
    AND(D1307="Single Family Residence",AI1307="Yes",OR(Q1307="No",Q1307="Unknown",Q1307="")),"Tier 4",
    AND(D1307&lt;&gt;"Single Family Residence",OR(X1307="Lead",AK1307="Yes"),OR(Q1307="No",Q1307="Unknown",Q1307="")),"Tier 2",
    OR(Q1307="No",Q1307="Unknown",Q1307=""),"Tier 5",
    Q1307="Yes","No Tier",
    TRUE,"")</f>
        <v/>
      </c>
      <c r="W1307" s="32" t="str">
        <f t="shared" si="56"/>
        <v>Unknown</v>
      </c>
      <c r="X1307" s="32" t="str" cm="1">
        <f t="array" ref="X1307">_xlfn.IFS(
    AND(G1307="",M1307=""), "",
    OR(G1307="Lead", G1307="Lead Lined Galvanized", M1307="Lead", M1307="Lead Lined Galvanized"), "Lead",
    AND(G1307="GRR", M1307="GRR"), "Non-Lead",
    OR(AND(G1307="GRR", M1307=""), AND(G1307="", M1307="GRR")), "Non-Lead",
    AND(G1307&lt;&gt;"GRR", G1307&lt;&gt;"", M1307="GRR", OR(I1307="Yes", I1307="Unknown", I1307="")), "GRR",
    AND(G1307&lt;&gt;"GRR", G1307&lt;&gt;"", M1307="GRR", I1307="No"), "Non-Lead",
    OR(G1307="Unknown", M1307="Unknown"), "Unknown",
    OR(NOT(OR(G1307="Lead", G1307="Lead Lined Galvanized", G1307="GRR", G1307="Unknown")),
       NOT(OR(M1307="Lead", M1307="Lead Lined Galvanized", M1307="GRR", M1307="Unknown"))), "Non-Lead",
    TRUE, ""
)</f>
        <v/>
      </c>
      <c r="Z1307" s="1" t="b">
        <v>0</v>
      </c>
      <c r="AG1307" s="32" t="str" cm="1">
        <f t="array" ref="AG1307">_xlfn.IFS(AH1307="","",AH1307="Yes",IF(ISNUMBER(U1307),IF(U1307&lt;1988,"Yes","No"),"No"),TRUE,"")</f>
        <v/>
      </c>
      <c r="AH1307" s="32" t="str">
        <f t="shared" si="57"/>
        <v/>
      </c>
      <c r="AI1307" s="32" t="str" cm="1">
        <f t="array" ref="AI1307">_xlfn.IFS(AJ1307="","",AJ1307="Yes",IF(ISNUMBER(U1307),IF(U1307&lt;1988,"Yes","No"),"No"),TRUE,"No")</f>
        <v>No</v>
      </c>
      <c r="AJ1307" s="32" t="str" cm="1">
        <f t="array" ref="AJ1307">_xlfn.IFS(AND(S1307="",T1307=""),"",
     OR(S1307="Lead",T1307="Lead"),"No",
     OR(S1307="Non-Lead Copper",T1307="Non-Lead Copper"),"Yes",
     TRUE,"No")</f>
        <v>No</v>
      </c>
      <c r="AK1307" s="32" t="str" cm="1">
        <f t="array" ref="AK1307">_xlfn.IFS(AND(S1307="",T1307=""),"",
     OR(S1307="Lead",T1307="Lead"),"Yes",
     TRUE,"No")</f>
        <v>No</v>
      </c>
    </row>
    <row r="1308" spans="1:37">
      <c r="A1308" s="28">
        <v>1306</v>
      </c>
      <c r="B1308" s="35"/>
      <c r="C1308" s="35"/>
      <c r="D1308" s="3"/>
      <c r="E1308" s="35"/>
      <c r="F1308" s="5" t="s">
        <v>68</v>
      </c>
      <c r="G1308" s="2"/>
      <c r="H1308" s="35"/>
      <c r="I1308" s="35"/>
      <c r="J1308" s="35"/>
      <c r="K1308" s="35"/>
      <c r="L1308" s="2"/>
      <c r="M1308" s="4"/>
      <c r="N1308" s="35"/>
      <c r="O1308" s="35"/>
      <c r="P1308" s="35"/>
      <c r="Q1308" s="35"/>
      <c r="R1308" s="5"/>
      <c r="S1308" s="2" t="s">
        <v>68</v>
      </c>
      <c r="T1308" s="2" t="s">
        <v>68</v>
      </c>
      <c r="U1308" s="36"/>
      <c r="V1308" s="30" t="str" cm="1">
        <f t="array" ref="V1308">_xlfn.IFS(
    D1308="","",
    AND(D1308="Single Family Residence",OR(X1308="Lead",S1308="Lead",T1308="Lead"),OR(Q1308="No",Q1308="Unknown",Q1308="")),"Tier 1",
    AND(D1308="Single Family Residence",OR(X1308="GRR",S1308="Galvanized",T1308="Galvanized",F1308="Lead"),OR(Q1308="No",Q1308="Unknown",Q1308="")),"Tier 3",
    AND(D1308="Single Family Residence",AI1308="Yes",OR(Q1308="No",Q1308="Unknown",Q1308="")),"Tier 4",
    AND(D1308&lt;&gt;"Single Family Residence",OR(X1308="Lead",AK1308="Yes"),OR(Q1308="No",Q1308="Unknown",Q1308="")),"Tier 2",
    OR(Q1308="No",Q1308="Unknown",Q1308=""),"Tier 5",
    Q1308="Yes","No Tier",
    TRUE,"")</f>
        <v/>
      </c>
      <c r="W1308" s="32" t="str">
        <f t="shared" si="56"/>
        <v>Unknown</v>
      </c>
      <c r="X1308" s="32" t="str" cm="1">
        <f t="array" ref="X1308">_xlfn.IFS(
    AND(G1308="",M1308=""), "",
    OR(G1308="Lead", G1308="Lead Lined Galvanized", M1308="Lead", M1308="Lead Lined Galvanized"), "Lead",
    AND(G1308="GRR", M1308="GRR"), "Non-Lead",
    OR(AND(G1308="GRR", M1308=""), AND(G1308="", M1308="GRR")), "Non-Lead",
    AND(G1308&lt;&gt;"GRR", G1308&lt;&gt;"", M1308="GRR", OR(I1308="Yes", I1308="Unknown", I1308="")), "GRR",
    AND(G1308&lt;&gt;"GRR", G1308&lt;&gt;"", M1308="GRR", I1308="No"), "Non-Lead",
    OR(G1308="Unknown", M1308="Unknown"), "Unknown",
    OR(NOT(OR(G1308="Lead", G1308="Lead Lined Galvanized", G1308="GRR", G1308="Unknown")),
       NOT(OR(M1308="Lead", M1308="Lead Lined Galvanized", M1308="GRR", M1308="Unknown"))), "Non-Lead",
    TRUE, ""
)</f>
        <v/>
      </c>
      <c r="Z1308" s="1" t="b">
        <v>0</v>
      </c>
      <c r="AG1308" s="32" t="str" cm="1">
        <f t="array" ref="AG1308">_xlfn.IFS(AH1308="","",AH1308="Yes",IF(ISNUMBER(U1308),IF(U1308&lt;1988,"Yes","No"),"No"),TRUE,"")</f>
        <v/>
      </c>
      <c r="AH1308" s="32" t="str">
        <f t="shared" si="57"/>
        <v/>
      </c>
      <c r="AI1308" s="32" t="str" cm="1">
        <f t="array" ref="AI1308">_xlfn.IFS(AJ1308="","",AJ1308="Yes",IF(ISNUMBER(U1308),IF(U1308&lt;1988,"Yes","No"),"No"),TRUE,"No")</f>
        <v>No</v>
      </c>
      <c r="AJ1308" s="32" t="str" cm="1">
        <f t="array" ref="AJ1308">_xlfn.IFS(AND(S1308="",T1308=""),"",
     OR(S1308="Lead",T1308="Lead"),"No",
     OR(S1308="Non-Lead Copper",T1308="Non-Lead Copper"),"Yes",
     TRUE,"No")</f>
        <v>No</v>
      </c>
      <c r="AK1308" s="32" t="str" cm="1">
        <f t="array" ref="AK1308">_xlfn.IFS(AND(S1308="",T1308=""),"",
     OR(S1308="Lead",T1308="Lead"),"Yes",
     TRUE,"No")</f>
        <v>No</v>
      </c>
    </row>
    <row r="1309" spans="1:37">
      <c r="A1309" s="28">
        <v>1307</v>
      </c>
      <c r="B1309" s="35"/>
      <c r="C1309" s="35"/>
      <c r="D1309" s="3"/>
      <c r="E1309" s="35"/>
      <c r="F1309" s="5" t="s">
        <v>68</v>
      </c>
      <c r="G1309" s="2"/>
      <c r="H1309" s="35"/>
      <c r="I1309" s="35"/>
      <c r="J1309" s="35"/>
      <c r="K1309" s="35"/>
      <c r="L1309" s="2"/>
      <c r="M1309" s="4"/>
      <c r="N1309" s="35"/>
      <c r="O1309" s="35"/>
      <c r="P1309" s="35"/>
      <c r="Q1309" s="35"/>
      <c r="R1309" s="5"/>
      <c r="S1309" s="2" t="s">
        <v>68</v>
      </c>
      <c r="T1309" s="2" t="s">
        <v>68</v>
      </c>
      <c r="U1309" s="36"/>
      <c r="V1309" s="30" t="str" cm="1">
        <f t="array" ref="V1309">_xlfn.IFS(
    D1309="","",
    AND(D1309="Single Family Residence",OR(X1309="Lead",S1309="Lead",T1309="Lead"),OR(Q1309="No",Q1309="Unknown",Q1309="")),"Tier 1",
    AND(D1309="Single Family Residence",OR(X1309="GRR",S1309="Galvanized",T1309="Galvanized",F1309="Lead"),OR(Q1309="No",Q1309="Unknown",Q1309="")),"Tier 3",
    AND(D1309="Single Family Residence",AI1309="Yes",OR(Q1309="No",Q1309="Unknown",Q1309="")),"Tier 4",
    AND(D1309&lt;&gt;"Single Family Residence",OR(X1309="Lead",AK1309="Yes"),OR(Q1309="No",Q1309="Unknown",Q1309="")),"Tier 2",
    OR(Q1309="No",Q1309="Unknown",Q1309=""),"Tier 5",
    Q1309="Yes","No Tier",
    TRUE,"")</f>
        <v/>
      </c>
      <c r="W1309" s="32" t="str">
        <f t="shared" si="56"/>
        <v>Unknown</v>
      </c>
      <c r="X1309" s="32" t="str" cm="1">
        <f t="array" ref="X1309">_xlfn.IFS(
    AND(G1309="",M1309=""), "",
    OR(G1309="Lead", G1309="Lead Lined Galvanized", M1309="Lead", M1309="Lead Lined Galvanized"), "Lead",
    AND(G1309="GRR", M1309="GRR"), "Non-Lead",
    OR(AND(G1309="GRR", M1309=""), AND(G1309="", M1309="GRR")), "Non-Lead",
    AND(G1309&lt;&gt;"GRR", G1309&lt;&gt;"", M1309="GRR", OR(I1309="Yes", I1309="Unknown", I1309="")), "GRR",
    AND(G1309&lt;&gt;"GRR", G1309&lt;&gt;"", M1309="GRR", I1309="No"), "Non-Lead",
    OR(G1309="Unknown", M1309="Unknown"), "Unknown",
    OR(NOT(OR(G1309="Lead", G1309="Lead Lined Galvanized", G1309="GRR", G1309="Unknown")),
       NOT(OR(M1309="Lead", M1309="Lead Lined Galvanized", M1309="GRR", M1309="Unknown"))), "Non-Lead",
    TRUE, ""
)</f>
        <v/>
      </c>
      <c r="Z1309" s="1" t="b">
        <v>0</v>
      </c>
      <c r="AG1309" s="32" t="str" cm="1">
        <f t="array" ref="AG1309">_xlfn.IFS(AH1309="","",AH1309="Yes",IF(ISNUMBER(U1309),IF(U1309&lt;1988,"Yes","No"),"No"),TRUE,"")</f>
        <v/>
      </c>
      <c r="AH1309" s="32" t="str">
        <f t="shared" si="57"/>
        <v/>
      </c>
      <c r="AI1309" s="32" t="str" cm="1">
        <f t="array" ref="AI1309">_xlfn.IFS(AJ1309="","",AJ1309="Yes",IF(ISNUMBER(U1309),IF(U1309&lt;1988,"Yes","No"),"No"),TRUE,"No")</f>
        <v>No</v>
      </c>
      <c r="AJ1309" s="32" t="str" cm="1">
        <f t="array" ref="AJ1309">_xlfn.IFS(AND(S1309="",T1309=""),"",
     OR(S1309="Lead",T1309="Lead"),"No",
     OR(S1309="Non-Lead Copper",T1309="Non-Lead Copper"),"Yes",
     TRUE,"No")</f>
        <v>No</v>
      </c>
      <c r="AK1309" s="32" t="str" cm="1">
        <f t="array" ref="AK1309">_xlfn.IFS(AND(S1309="",T1309=""),"",
     OR(S1309="Lead",T1309="Lead"),"Yes",
     TRUE,"No")</f>
        <v>No</v>
      </c>
    </row>
    <row r="1310" spans="1:37">
      <c r="A1310" s="28">
        <v>1308</v>
      </c>
      <c r="B1310" s="35"/>
      <c r="C1310" s="35"/>
      <c r="D1310" s="3"/>
      <c r="E1310" s="35"/>
      <c r="F1310" s="5" t="s">
        <v>68</v>
      </c>
      <c r="G1310" s="2"/>
      <c r="H1310" s="35"/>
      <c r="I1310" s="35"/>
      <c r="J1310" s="35"/>
      <c r="K1310" s="35"/>
      <c r="L1310" s="2"/>
      <c r="M1310" s="4"/>
      <c r="N1310" s="35"/>
      <c r="O1310" s="35"/>
      <c r="P1310" s="35"/>
      <c r="Q1310" s="35"/>
      <c r="R1310" s="5"/>
      <c r="S1310" s="2" t="s">
        <v>68</v>
      </c>
      <c r="T1310" s="2" t="s">
        <v>68</v>
      </c>
      <c r="U1310" s="36"/>
      <c r="V1310" s="30" t="str" cm="1">
        <f t="array" ref="V1310">_xlfn.IFS(
    D1310="","",
    AND(D1310="Single Family Residence",OR(X1310="Lead",S1310="Lead",T1310="Lead"),OR(Q1310="No",Q1310="Unknown",Q1310="")),"Tier 1",
    AND(D1310="Single Family Residence",OR(X1310="GRR",S1310="Galvanized",T1310="Galvanized",F1310="Lead"),OR(Q1310="No",Q1310="Unknown",Q1310="")),"Tier 3",
    AND(D1310="Single Family Residence",AI1310="Yes",OR(Q1310="No",Q1310="Unknown",Q1310="")),"Tier 4",
    AND(D1310&lt;&gt;"Single Family Residence",OR(X1310="Lead",AK1310="Yes"),OR(Q1310="No",Q1310="Unknown",Q1310="")),"Tier 2",
    OR(Q1310="No",Q1310="Unknown",Q1310=""),"Tier 5",
    Q1310="Yes","No Tier",
    TRUE,"")</f>
        <v/>
      </c>
      <c r="W1310" s="32" t="str">
        <f t="shared" si="56"/>
        <v>Unknown</v>
      </c>
      <c r="X1310" s="32" t="str" cm="1">
        <f t="array" ref="X1310">_xlfn.IFS(
    AND(G1310="",M1310=""), "",
    OR(G1310="Lead", G1310="Lead Lined Galvanized", M1310="Lead", M1310="Lead Lined Galvanized"), "Lead",
    AND(G1310="GRR", M1310="GRR"), "Non-Lead",
    OR(AND(G1310="GRR", M1310=""), AND(G1310="", M1310="GRR")), "Non-Lead",
    AND(G1310&lt;&gt;"GRR", G1310&lt;&gt;"", M1310="GRR", OR(I1310="Yes", I1310="Unknown", I1310="")), "GRR",
    AND(G1310&lt;&gt;"GRR", G1310&lt;&gt;"", M1310="GRR", I1310="No"), "Non-Lead",
    OR(G1310="Unknown", M1310="Unknown"), "Unknown",
    OR(NOT(OR(G1310="Lead", G1310="Lead Lined Galvanized", G1310="GRR", G1310="Unknown")),
       NOT(OR(M1310="Lead", M1310="Lead Lined Galvanized", M1310="GRR", M1310="Unknown"))), "Non-Lead",
    TRUE, ""
)</f>
        <v/>
      </c>
      <c r="Z1310" s="1" t="b">
        <v>0</v>
      </c>
      <c r="AG1310" s="32" t="str" cm="1">
        <f t="array" ref="AG1310">_xlfn.IFS(AH1310="","",AH1310="Yes",IF(ISNUMBER(U1310),IF(U1310&lt;1988,"Yes","No"),"No"),TRUE,"")</f>
        <v/>
      </c>
      <c r="AH1310" s="32" t="str">
        <f t="shared" si="57"/>
        <v/>
      </c>
      <c r="AI1310" s="32" t="str" cm="1">
        <f t="array" ref="AI1310">_xlfn.IFS(AJ1310="","",AJ1310="Yes",IF(ISNUMBER(U1310),IF(U1310&lt;1988,"Yes","No"),"No"),TRUE,"No")</f>
        <v>No</v>
      </c>
      <c r="AJ1310" s="32" t="str" cm="1">
        <f t="array" ref="AJ1310">_xlfn.IFS(AND(S1310="",T1310=""),"",
     OR(S1310="Lead",T1310="Lead"),"No",
     OR(S1310="Non-Lead Copper",T1310="Non-Lead Copper"),"Yes",
     TRUE,"No")</f>
        <v>No</v>
      </c>
      <c r="AK1310" s="32" t="str" cm="1">
        <f t="array" ref="AK1310">_xlfn.IFS(AND(S1310="",T1310=""),"",
     OR(S1310="Lead",T1310="Lead"),"Yes",
     TRUE,"No")</f>
        <v>No</v>
      </c>
    </row>
    <row r="1311" spans="1:37">
      <c r="A1311" s="28">
        <v>1309</v>
      </c>
      <c r="B1311" s="35"/>
      <c r="C1311" s="35"/>
      <c r="D1311" s="3"/>
      <c r="E1311" s="35"/>
      <c r="F1311" s="5" t="s">
        <v>68</v>
      </c>
      <c r="G1311" s="2"/>
      <c r="H1311" s="35"/>
      <c r="I1311" s="35"/>
      <c r="J1311" s="35"/>
      <c r="K1311" s="35"/>
      <c r="L1311" s="2"/>
      <c r="M1311" s="4"/>
      <c r="N1311" s="35"/>
      <c r="O1311" s="35"/>
      <c r="P1311" s="35"/>
      <c r="Q1311" s="35"/>
      <c r="R1311" s="5"/>
      <c r="S1311" s="2" t="s">
        <v>68</v>
      </c>
      <c r="T1311" s="2" t="s">
        <v>68</v>
      </c>
      <c r="U1311" s="36"/>
      <c r="V1311" s="30" t="str" cm="1">
        <f t="array" ref="V1311">_xlfn.IFS(
    D1311="","",
    AND(D1311="Single Family Residence",OR(X1311="Lead",S1311="Lead",T1311="Lead"),OR(Q1311="No",Q1311="Unknown",Q1311="")),"Tier 1",
    AND(D1311="Single Family Residence",OR(X1311="GRR",S1311="Galvanized",T1311="Galvanized",F1311="Lead"),OR(Q1311="No",Q1311="Unknown",Q1311="")),"Tier 3",
    AND(D1311="Single Family Residence",AI1311="Yes",OR(Q1311="No",Q1311="Unknown",Q1311="")),"Tier 4",
    AND(D1311&lt;&gt;"Single Family Residence",OR(X1311="Lead",AK1311="Yes"),OR(Q1311="No",Q1311="Unknown",Q1311="")),"Tier 2",
    OR(Q1311="No",Q1311="Unknown",Q1311=""),"Tier 5",
    Q1311="Yes","No Tier",
    TRUE,"")</f>
        <v/>
      </c>
      <c r="W1311" s="32" t="str">
        <f t="shared" si="56"/>
        <v>Unknown</v>
      </c>
      <c r="X1311" s="32" t="str" cm="1">
        <f t="array" ref="X1311">_xlfn.IFS(
    AND(G1311="",M1311=""), "",
    OR(G1311="Lead", G1311="Lead Lined Galvanized", M1311="Lead", M1311="Lead Lined Galvanized"), "Lead",
    AND(G1311="GRR", M1311="GRR"), "Non-Lead",
    OR(AND(G1311="GRR", M1311=""), AND(G1311="", M1311="GRR")), "Non-Lead",
    AND(G1311&lt;&gt;"GRR", G1311&lt;&gt;"", M1311="GRR", OR(I1311="Yes", I1311="Unknown", I1311="")), "GRR",
    AND(G1311&lt;&gt;"GRR", G1311&lt;&gt;"", M1311="GRR", I1311="No"), "Non-Lead",
    OR(G1311="Unknown", M1311="Unknown"), "Unknown",
    OR(NOT(OR(G1311="Lead", G1311="Lead Lined Galvanized", G1311="GRR", G1311="Unknown")),
       NOT(OR(M1311="Lead", M1311="Lead Lined Galvanized", M1311="GRR", M1311="Unknown"))), "Non-Lead",
    TRUE, ""
)</f>
        <v/>
      </c>
      <c r="Z1311" s="1" t="b">
        <v>0</v>
      </c>
      <c r="AG1311" s="32" t="str" cm="1">
        <f t="array" ref="AG1311">_xlfn.IFS(AH1311="","",AH1311="Yes",IF(ISNUMBER(U1311),IF(U1311&lt;1988,"Yes","No"),"No"),TRUE,"")</f>
        <v/>
      </c>
      <c r="AH1311" s="32" t="str">
        <f t="shared" si="57"/>
        <v/>
      </c>
      <c r="AI1311" s="32" t="str" cm="1">
        <f t="array" ref="AI1311">_xlfn.IFS(AJ1311="","",AJ1311="Yes",IF(ISNUMBER(U1311),IF(U1311&lt;1988,"Yes","No"),"No"),TRUE,"No")</f>
        <v>No</v>
      </c>
      <c r="AJ1311" s="32" t="str" cm="1">
        <f t="array" ref="AJ1311">_xlfn.IFS(AND(S1311="",T1311=""),"",
     OR(S1311="Lead",T1311="Lead"),"No",
     OR(S1311="Non-Lead Copper",T1311="Non-Lead Copper"),"Yes",
     TRUE,"No")</f>
        <v>No</v>
      </c>
      <c r="AK1311" s="32" t="str" cm="1">
        <f t="array" ref="AK1311">_xlfn.IFS(AND(S1311="",T1311=""),"",
     OR(S1311="Lead",T1311="Lead"),"Yes",
     TRUE,"No")</f>
        <v>No</v>
      </c>
    </row>
    <row r="1312" spans="1:37">
      <c r="A1312" s="28">
        <v>1310</v>
      </c>
      <c r="B1312" s="35"/>
      <c r="C1312" s="35"/>
      <c r="D1312" s="3"/>
      <c r="E1312" s="35"/>
      <c r="F1312" s="5" t="s">
        <v>68</v>
      </c>
      <c r="G1312" s="2"/>
      <c r="H1312" s="35"/>
      <c r="I1312" s="35"/>
      <c r="J1312" s="35"/>
      <c r="K1312" s="35"/>
      <c r="L1312" s="2"/>
      <c r="M1312" s="4"/>
      <c r="N1312" s="35"/>
      <c r="O1312" s="35"/>
      <c r="P1312" s="35"/>
      <c r="Q1312" s="35"/>
      <c r="R1312" s="5"/>
      <c r="S1312" s="2" t="s">
        <v>68</v>
      </c>
      <c r="T1312" s="2" t="s">
        <v>68</v>
      </c>
      <c r="U1312" s="36"/>
      <c r="V1312" s="30" t="str" cm="1">
        <f t="array" ref="V1312">_xlfn.IFS(
    D1312="","",
    AND(D1312="Single Family Residence",OR(X1312="Lead",S1312="Lead",T1312="Lead"),OR(Q1312="No",Q1312="Unknown",Q1312="")),"Tier 1",
    AND(D1312="Single Family Residence",OR(X1312="GRR",S1312="Galvanized",T1312="Galvanized",F1312="Lead"),OR(Q1312="No",Q1312="Unknown",Q1312="")),"Tier 3",
    AND(D1312="Single Family Residence",AI1312="Yes",OR(Q1312="No",Q1312="Unknown",Q1312="")),"Tier 4",
    AND(D1312&lt;&gt;"Single Family Residence",OR(X1312="Lead",AK1312="Yes"),OR(Q1312="No",Q1312="Unknown",Q1312="")),"Tier 2",
    OR(Q1312="No",Q1312="Unknown",Q1312=""),"Tier 5",
    Q1312="Yes","No Tier",
    TRUE,"")</f>
        <v/>
      </c>
      <c r="W1312" s="32" t="str">
        <f t="shared" si="56"/>
        <v>Unknown</v>
      </c>
      <c r="X1312" s="32" t="str" cm="1">
        <f t="array" ref="X1312">_xlfn.IFS(
    AND(G1312="",M1312=""), "",
    OR(G1312="Lead", G1312="Lead Lined Galvanized", M1312="Lead", M1312="Lead Lined Galvanized"), "Lead",
    AND(G1312="GRR", M1312="GRR"), "Non-Lead",
    OR(AND(G1312="GRR", M1312=""), AND(G1312="", M1312="GRR")), "Non-Lead",
    AND(G1312&lt;&gt;"GRR", G1312&lt;&gt;"", M1312="GRR", OR(I1312="Yes", I1312="Unknown", I1312="")), "GRR",
    AND(G1312&lt;&gt;"GRR", G1312&lt;&gt;"", M1312="GRR", I1312="No"), "Non-Lead",
    OR(G1312="Unknown", M1312="Unknown"), "Unknown",
    OR(NOT(OR(G1312="Lead", G1312="Lead Lined Galvanized", G1312="GRR", G1312="Unknown")),
       NOT(OR(M1312="Lead", M1312="Lead Lined Galvanized", M1312="GRR", M1312="Unknown"))), "Non-Lead",
    TRUE, ""
)</f>
        <v/>
      </c>
      <c r="Z1312" s="1" t="b">
        <v>0</v>
      </c>
      <c r="AG1312" s="32" t="str" cm="1">
        <f t="array" ref="AG1312">_xlfn.IFS(AH1312="","",AH1312="Yes",IF(ISNUMBER(U1312),IF(U1312&lt;1988,"Yes","No"),"No"),TRUE,"")</f>
        <v/>
      </c>
      <c r="AH1312" s="32" t="str">
        <f t="shared" si="57"/>
        <v/>
      </c>
      <c r="AI1312" s="32" t="str" cm="1">
        <f t="array" ref="AI1312">_xlfn.IFS(AJ1312="","",AJ1312="Yes",IF(ISNUMBER(U1312),IF(U1312&lt;1988,"Yes","No"),"No"),TRUE,"No")</f>
        <v>No</v>
      </c>
      <c r="AJ1312" s="32" t="str" cm="1">
        <f t="array" ref="AJ1312">_xlfn.IFS(AND(S1312="",T1312=""),"",
     OR(S1312="Lead",T1312="Lead"),"No",
     OR(S1312="Non-Lead Copper",T1312="Non-Lead Copper"),"Yes",
     TRUE,"No")</f>
        <v>No</v>
      </c>
      <c r="AK1312" s="32" t="str" cm="1">
        <f t="array" ref="AK1312">_xlfn.IFS(AND(S1312="",T1312=""),"",
     OR(S1312="Lead",T1312="Lead"),"Yes",
     TRUE,"No")</f>
        <v>No</v>
      </c>
    </row>
    <row r="1313" spans="1:37">
      <c r="A1313" s="28">
        <v>1311</v>
      </c>
      <c r="B1313" s="35"/>
      <c r="C1313" s="35"/>
      <c r="D1313" s="3"/>
      <c r="E1313" s="35"/>
      <c r="F1313" s="5" t="s">
        <v>68</v>
      </c>
      <c r="G1313" s="2"/>
      <c r="H1313" s="35"/>
      <c r="I1313" s="35"/>
      <c r="J1313" s="35"/>
      <c r="K1313" s="35"/>
      <c r="L1313" s="2"/>
      <c r="M1313" s="4"/>
      <c r="N1313" s="35"/>
      <c r="O1313" s="35"/>
      <c r="P1313" s="35"/>
      <c r="Q1313" s="35"/>
      <c r="R1313" s="5"/>
      <c r="S1313" s="2" t="s">
        <v>68</v>
      </c>
      <c r="T1313" s="2" t="s">
        <v>68</v>
      </c>
      <c r="U1313" s="36"/>
      <c r="V1313" s="30" t="str" cm="1">
        <f t="array" ref="V1313">_xlfn.IFS(
    D1313="","",
    AND(D1313="Single Family Residence",OR(X1313="Lead",S1313="Lead",T1313="Lead"),OR(Q1313="No",Q1313="Unknown",Q1313="")),"Tier 1",
    AND(D1313="Single Family Residence",OR(X1313="GRR",S1313="Galvanized",T1313="Galvanized",F1313="Lead"),OR(Q1313="No",Q1313="Unknown",Q1313="")),"Tier 3",
    AND(D1313="Single Family Residence",AI1313="Yes",OR(Q1313="No",Q1313="Unknown",Q1313="")),"Tier 4",
    AND(D1313&lt;&gt;"Single Family Residence",OR(X1313="Lead",AK1313="Yes"),OR(Q1313="No",Q1313="Unknown",Q1313="")),"Tier 2",
    OR(Q1313="No",Q1313="Unknown",Q1313=""),"Tier 5",
    Q1313="Yes","No Tier",
    TRUE,"")</f>
        <v/>
      </c>
      <c r="W1313" s="32" t="str">
        <f t="shared" si="56"/>
        <v>Unknown</v>
      </c>
      <c r="X1313" s="32" t="str" cm="1">
        <f t="array" ref="X1313">_xlfn.IFS(
    AND(G1313="",M1313=""), "",
    OR(G1313="Lead", G1313="Lead Lined Galvanized", M1313="Lead", M1313="Lead Lined Galvanized"), "Lead",
    AND(G1313="GRR", M1313="GRR"), "Non-Lead",
    OR(AND(G1313="GRR", M1313=""), AND(G1313="", M1313="GRR")), "Non-Lead",
    AND(G1313&lt;&gt;"GRR", G1313&lt;&gt;"", M1313="GRR", OR(I1313="Yes", I1313="Unknown", I1313="")), "GRR",
    AND(G1313&lt;&gt;"GRR", G1313&lt;&gt;"", M1313="GRR", I1313="No"), "Non-Lead",
    OR(G1313="Unknown", M1313="Unknown"), "Unknown",
    OR(NOT(OR(G1313="Lead", G1313="Lead Lined Galvanized", G1313="GRR", G1313="Unknown")),
       NOT(OR(M1313="Lead", M1313="Lead Lined Galvanized", M1313="GRR", M1313="Unknown"))), "Non-Lead",
    TRUE, ""
)</f>
        <v/>
      </c>
      <c r="Z1313" s="1" t="b">
        <v>0</v>
      </c>
      <c r="AG1313" s="32" t="str" cm="1">
        <f t="array" ref="AG1313">_xlfn.IFS(AH1313="","",AH1313="Yes",IF(ISNUMBER(U1313),IF(U1313&lt;1988,"Yes","No"),"No"),TRUE,"")</f>
        <v/>
      </c>
      <c r="AH1313" s="32" t="str">
        <f t="shared" si="57"/>
        <v/>
      </c>
      <c r="AI1313" s="32" t="str" cm="1">
        <f t="array" ref="AI1313">_xlfn.IFS(AJ1313="","",AJ1313="Yes",IF(ISNUMBER(U1313),IF(U1313&lt;1988,"Yes","No"),"No"),TRUE,"No")</f>
        <v>No</v>
      </c>
      <c r="AJ1313" s="32" t="str" cm="1">
        <f t="array" ref="AJ1313">_xlfn.IFS(AND(S1313="",T1313=""),"",
     OR(S1313="Lead",T1313="Lead"),"No",
     OR(S1313="Non-Lead Copper",T1313="Non-Lead Copper"),"Yes",
     TRUE,"No")</f>
        <v>No</v>
      </c>
      <c r="AK1313" s="32" t="str" cm="1">
        <f t="array" ref="AK1313">_xlfn.IFS(AND(S1313="",T1313=""),"",
     OR(S1313="Lead",T1313="Lead"),"Yes",
     TRUE,"No")</f>
        <v>No</v>
      </c>
    </row>
    <row r="1314" spans="1:37">
      <c r="A1314" s="28">
        <v>1312</v>
      </c>
      <c r="B1314" s="35"/>
      <c r="C1314" s="35"/>
      <c r="D1314" s="3"/>
      <c r="E1314" s="35"/>
      <c r="F1314" s="5" t="s">
        <v>68</v>
      </c>
      <c r="G1314" s="2"/>
      <c r="H1314" s="35"/>
      <c r="I1314" s="35"/>
      <c r="J1314" s="35"/>
      <c r="K1314" s="35"/>
      <c r="L1314" s="2"/>
      <c r="M1314" s="4"/>
      <c r="N1314" s="35"/>
      <c r="O1314" s="35"/>
      <c r="P1314" s="35"/>
      <c r="Q1314" s="35"/>
      <c r="R1314" s="5"/>
      <c r="S1314" s="2" t="s">
        <v>68</v>
      </c>
      <c r="T1314" s="2" t="s">
        <v>68</v>
      </c>
      <c r="U1314" s="36"/>
      <c r="V1314" s="30" t="str" cm="1">
        <f t="array" ref="V1314">_xlfn.IFS(
    D1314="","",
    AND(D1314="Single Family Residence",OR(X1314="Lead",S1314="Lead",T1314="Lead"),OR(Q1314="No",Q1314="Unknown",Q1314="")),"Tier 1",
    AND(D1314="Single Family Residence",OR(X1314="GRR",S1314="Galvanized",T1314="Galvanized",F1314="Lead"),OR(Q1314="No",Q1314="Unknown",Q1314="")),"Tier 3",
    AND(D1314="Single Family Residence",AI1314="Yes",OR(Q1314="No",Q1314="Unknown",Q1314="")),"Tier 4",
    AND(D1314&lt;&gt;"Single Family Residence",OR(X1314="Lead",AK1314="Yes"),OR(Q1314="No",Q1314="Unknown",Q1314="")),"Tier 2",
    OR(Q1314="No",Q1314="Unknown",Q1314=""),"Tier 5",
    Q1314="Yes","No Tier",
    TRUE,"")</f>
        <v/>
      </c>
      <c r="W1314" s="32" t="str">
        <f t="shared" si="56"/>
        <v>Unknown</v>
      </c>
      <c r="X1314" s="32" t="str" cm="1">
        <f t="array" ref="X1314">_xlfn.IFS(
    AND(G1314="",M1314=""), "",
    OR(G1314="Lead", G1314="Lead Lined Galvanized", M1314="Lead", M1314="Lead Lined Galvanized"), "Lead",
    AND(G1314="GRR", M1314="GRR"), "Non-Lead",
    OR(AND(G1314="GRR", M1314=""), AND(G1314="", M1314="GRR")), "Non-Lead",
    AND(G1314&lt;&gt;"GRR", G1314&lt;&gt;"", M1314="GRR", OR(I1314="Yes", I1314="Unknown", I1314="")), "GRR",
    AND(G1314&lt;&gt;"GRR", G1314&lt;&gt;"", M1314="GRR", I1314="No"), "Non-Lead",
    OR(G1314="Unknown", M1314="Unknown"), "Unknown",
    OR(NOT(OR(G1314="Lead", G1314="Lead Lined Galvanized", G1314="GRR", G1314="Unknown")),
       NOT(OR(M1314="Lead", M1314="Lead Lined Galvanized", M1314="GRR", M1314="Unknown"))), "Non-Lead",
    TRUE, ""
)</f>
        <v/>
      </c>
      <c r="Z1314" s="1" t="b">
        <v>0</v>
      </c>
      <c r="AG1314" s="32" t="str" cm="1">
        <f t="array" ref="AG1314">_xlfn.IFS(AH1314="","",AH1314="Yes",IF(ISNUMBER(U1314),IF(U1314&lt;1988,"Yes","No"),"No"),TRUE,"")</f>
        <v/>
      </c>
      <c r="AH1314" s="32" t="str">
        <f t="shared" si="57"/>
        <v/>
      </c>
      <c r="AI1314" s="32" t="str" cm="1">
        <f t="array" ref="AI1314">_xlfn.IFS(AJ1314="","",AJ1314="Yes",IF(ISNUMBER(U1314),IF(U1314&lt;1988,"Yes","No"),"No"),TRUE,"No")</f>
        <v>No</v>
      </c>
      <c r="AJ1314" s="32" t="str" cm="1">
        <f t="array" ref="AJ1314">_xlfn.IFS(AND(S1314="",T1314=""),"",
     OR(S1314="Lead",T1314="Lead"),"No",
     OR(S1314="Non-Lead Copper",T1314="Non-Lead Copper"),"Yes",
     TRUE,"No")</f>
        <v>No</v>
      </c>
      <c r="AK1314" s="32" t="str" cm="1">
        <f t="array" ref="AK1314">_xlfn.IFS(AND(S1314="",T1314=""),"",
     OR(S1314="Lead",T1314="Lead"),"Yes",
     TRUE,"No")</f>
        <v>No</v>
      </c>
    </row>
    <row r="1315" spans="1:37">
      <c r="A1315" s="28">
        <v>1313</v>
      </c>
      <c r="B1315" s="35"/>
      <c r="C1315" s="35"/>
      <c r="D1315" s="3"/>
      <c r="E1315" s="35"/>
      <c r="F1315" s="5" t="s">
        <v>68</v>
      </c>
      <c r="G1315" s="2"/>
      <c r="H1315" s="35"/>
      <c r="I1315" s="35"/>
      <c r="J1315" s="35"/>
      <c r="K1315" s="35"/>
      <c r="L1315" s="2"/>
      <c r="M1315" s="4"/>
      <c r="N1315" s="35"/>
      <c r="O1315" s="35"/>
      <c r="P1315" s="35"/>
      <c r="Q1315" s="35"/>
      <c r="R1315" s="5"/>
      <c r="S1315" s="2" t="s">
        <v>68</v>
      </c>
      <c r="T1315" s="2" t="s">
        <v>68</v>
      </c>
      <c r="U1315" s="36"/>
      <c r="V1315" s="30" t="str" cm="1">
        <f t="array" ref="V1315">_xlfn.IFS(
    D1315="","",
    AND(D1315="Single Family Residence",OR(X1315="Lead",S1315="Lead",T1315="Lead"),OR(Q1315="No",Q1315="Unknown",Q1315="")),"Tier 1",
    AND(D1315="Single Family Residence",OR(X1315="GRR",S1315="Galvanized",T1315="Galvanized",F1315="Lead"),OR(Q1315="No",Q1315="Unknown",Q1315="")),"Tier 3",
    AND(D1315="Single Family Residence",AI1315="Yes",OR(Q1315="No",Q1315="Unknown",Q1315="")),"Tier 4",
    AND(D1315&lt;&gt;"Single Family Residence",OR(X1315="Lead",AK1315="Yes"),OR(Q1315="No",Q1315="Unknown",Q1315="")),"Tier 2",
    OR(Q1315="No",Q1315="Unknown",Q1315=""),"Tier 5",
    Q1315="Yes","No Tier",
    TRUE,"")</f>
        <v/>
      </c>
      <c r="W1315" s="32" t="str">
        <f t="shared" si="56"/>
        <v>Unknown</v>
      </c>
      <c r="X1315" s="32" t="str" cm="1">
        <f t="array" ref="X1315">_xlfn.IFS(
    AND(G1315="",M1315=""), "",
    OR(G1315="Lead", G1315="Lead Lined Galvanized", M1315="Lead", M1315="Lead Lined Galvanized"), "Lead",
    AND(G1315="GRR", M1315="GRR"), "Non-Lead",
    OR(AND(G1315="GRR", M1315=""), AND(G1315="", M1315="GRR")), "Non-Lead",
    AND(G1315&lt;&gt;"GRR", G1315&lt;&gt;"", M1315="GRR", OR(I1315="Yes", I1315="Unknown", I1315="")), "GRR",
    AND(G1315&lt;&gt;"GRR", G1315&lt;&gt;"", M1315="GRR", I1315="No"), "Non-Lead",
    OR(G1315="Unknown", M1315="Unknown"), "Unknown",
    OR(NOT(OR(G1315="Lead", G1315="Lead Lined Galvanized", G1315="GRR", G1315="Unknown")),
       NOT(OR(M1315="Lead", M1315="Lead Lined Galvanized", M1315="GRR", M1315="Unknown"))), "Non-Lead",
    TRUE, ""
)</f>
        <v/>
      </c>
      <c r="Z1315" s="1" t="b">
        <v>0</v>
      </c>
      <c r="AG1315" s="32" t="str" cm="1">
        <f t="array" ref="AG1315">_xlfn.IFS(AH1315="","",AH1315="Yes",IF(ISNUMBER(U1315),IF(U1315&lt;1988,"Yes","No"),"No"),TRUE,"")</f>
        <v/>
      </c>
      <c r="AH1315" s="32" t="str">
        <f t="shared" si="57"/>
        <v/>
      </c>
      <c r="AI1315" s="32" t="str" cm="1">
        <f t="array" ref="AI1315">_xlfn.IFS(AJ1315="","",AJ1315="Yes",IF(ISNUMBER(U1315),IF(U1315&lt;1988,"Yes","No"),"No"),TRUE,"No")</f>
        <v>No</v>
      </c>
      <c r="AJ1315" s="32" t="str" cm="1">
        <f t="array" ref="AJ1315">_xlfn.IFS(AND(S1315="",T1315=""),"",
     OR(S1315="Lead",T1315="Lead"),"No",
     OR(S1315="Non-Lead Copper",T1315="Non-Lead Copper"),"Yes",
     TRUE,"No")</f>
        <v>No</v>
      </c>
      <c r="AK1315" s="32" t="str" cm="1">
        <f t="array" ref="AK1315">_xlfn.IFS(AND(S1315="",T1315=""),"",
     OR(S1315="Lead",T1315="Lead"),"Yes",
     TRUE,"No")</f>
        <v>No</v>
      </c>
    </row>
    <row r="1316" spans="1:37">
      <c r="A1316" s="28">
        <v>1314</v>
      </c>
      <c r="B1316" s="35"/>
      <c r="C1316" s="35"/>
      <c r="D1316" s="3"/>
      <c r="E1316" s="35"/>
      <c r="F1316" s="5" t="s">
        <v>68</v>
      </c>
      <c r="G1316" s="2"/>
      <c r="H1316" s="35"/>
      <c r="I1316" s="35"/>
      <c r="J1316" s="35"/>
      <c r="K1316" s="35"/>
      <c r="L1316" s="2"/>
      <c r="M1316" s="4"/>
      <c r="N1316" s="35"/>
      <c r="O1316" s="35"/>
      <c r="P1316" s="35"/>
      <c r="Q1316" s="35"/>
      <c r="R1316" s="5"/>
      <c r="S1316" s="2" t="s">
        <v>68</v>
      </c>
      <c r="T1316" s="2" t="s">
        <v>68</v>
      </c>
      <c r="U1316" s="36"/>
      <c r="V1316" s="30" t="str" cm="1">
        <f t="array" ref="V1316">_xlfn.IFS(
    D1316="","",
    AND(D1316="Single Family Residence",OR(X1316="Lead",S1316="Lead",T1316="Lead"),OR(Q1316="No",Q1316="Unknown",Q1316="")),"Tier 1",
    AND(D1316="Single Family Residence",OR(X1316="GRR",S1316="Galvanized",T1316="Galvanized",F1316="Lead"),OR(Q1316="No",Q1316="Unknown",Q1316="")),"Tier 3",
    AND(D1316="Single Family Residence",AI1316="Yes",OR(Q1316="No",Q1316="Unknown",Q1316="")),"Tier 4",
    AND(D1316&lt;&gt;"Single Family Residence",OR(X1316="Lead",AK1316="Yes"),OR(Q1316="No",Q1316="Unknown",Q1316="")),"Tier 2",
    OR(Q1316="No",Q1316="Unknown",Q1316=""),"Tier 5",
    Q1316="Yes","No Tier",
    TRUE,"")</f>
        <v/>
      </c>
      <c r="W1316" s="32" t="str">
        <f t="shared" si="56"/>
        <v>Unknown</v>
      </c>
      <c r="X1316" s="32" t="str" cm="1">
        <f t="array" ref="X1316">_xlfn.IFS(
    AND(G1316="",M1316=""), "",
    OR(G1316="Lead", G1316="Lead Lined Galvanized", M1316="Lead", M1316="Lead Lined Galvanized"), "Lead",
    AND(G1316="GRR", M1316="GRR"), "Non-Lead",
    OR(AND(G1316="GRR", M1316=""), AND(G1316="", M1316="GRR")), "Non-Lead",
    AND(G1316&lt;&gt;"GRR", G1316&lt;&gt;"", M1316="GRR", OR(I1316="Yes", I1316="Unknown", I1316="")), "GRR",
    AND(G1316&lt;&gt;"GRR", G1316&lt;&gt;"", M1316="GRR", I1316="No"), "Non-Lead",
    OR(G1316="Unknown", M1316="Unknown"), "Unknown",
    OR(NOT(OR(G1316="Lead", G1316="Lead Lined Galvanized", G1316="GRR", G1316="Unknown")),
       NOT(OR(M1316="Lead", M1316="Lead Lined Galvanized", M1316="GRR", M1316="Unknown"))), "Non-Lead",
    TRUE, ""
)</f>
        <v/>
      </c>
      <c r="Z1316" s="1" t="b">
        <v>0</v>
      </c>
      <c r="AG1316" s="32" t="str" cm="1">
        <f t="array" ref="AG1316">_xlfn.IFS(AH1316="","",AH1316="Yes",IF(ISNUMBER(U1316),IF(U1316&lt;1988,"Yes","No"),"No"),TRUE,"")</f>
        <v/>
      </c>
      <c r="AH1316" s="32" t="str">
        <f t="shared" si="57"/>
        <v/>
      </c>
      <c r="AI1316" s="32" t="str" cm="1">
        <f t="array" ref="AI1316">_xlfn.IFS(AJ1316="","",AJ1316="Yes",IF(ISNUMBER(U1316),IF(U1316&lt;1988,"Yes","No"),"No"),TRUE,"No")</f>
        <v>No</v>
      </c>
      <c r="AJ1316" s="32" t="str" cm="1">
        <f t="array" ref="AJ1316">_xlfn.IFS(AND(S1316="",T1316=""),"",
     OR(S1316="Lead",T1316="Lead"),"No",
     OR(S1316="Non-Lead Copper",T1316="Non-Lead Copper"),"Yes",
     TRUE,"No")</f>
        <v>No</v>
      </c>
      <c r="AK1316" s="32" t="str" cm="1">
        <f t="array" ref="AK1316">_xlfn.IFS(AND(S1316="",T1316=""),"",
     OR(S1316="Lead",T1316="Lead"),"Yes",
     TRUE,"No")</f>
        <v>No</v>
      </c>
    </row>
    <row r="1317" spans="1:37">
      <c r="A1317" s="28">
        <v>1315</v>
      </c>
      <c r="B1317" s="35"/>
      <c r="C1317" s="35"/>
      <c r="D1317" s="3"/>
      <c r="E1317" s="35"/>
      <c r="F1317" s="5" t="s">
        <v>68</v>
      </c>
      <c r="G1317" s="2"/>
      <c r="H1317" s="35"/>
      <c r="I1317" s="35"/>
      <c r="J1317" s="35"/>
      <c r="K1317" s="35"/>
      <c r="L1317" s="2"/>
      <c r="M1317" s="4"/>
      <c r="N1317" s="35"/>
      <c r="O1317" s="35"/>
      <c r="P1317" s="35"/>
      <c r="Q1317" s="35"/>
      <c r="R1317" s="5"/>
      <c r="S1317" s="2" t="s">
        <v>68</v>
      </c>
      <c r="T1317" s="2" t="s">
        <v>68</v>
      </c>
      <c r="U1317" s="36"/>
      <c r="V1317" s="30" t="str" cm="1">
        <f t="array" ref="V1317">_xlfn.IFS(
    D1317="","",
    AND(D1317="Single Family Residence",OR(X1317="Lead",S1317="Lead",T1317="Lead"),OR(Q1317="No",Q1317="Unknown",Q1317="")),"Tier 1",
    AND(D1317="Single Family Residence",OR(X1317="GRR",S1317="Galvanized",T1317="Galvanized",F1317="Lead"),OR(Q1317="No",Q1317="Unknown",Q1317="")),"Tier 3",
    AND(D1317="Single Family Residence",AI1317="Yes",OR(Q1317="No",Q1317="Unknown",Q1317="")),"Tier 4",
    AND(D1317&lt;&gt;"Single Family Residence",OR(X1317="Lead",AK1317="Yes"),OR(Q1317="No",Q1317="Unknown",Q1317="")),"Tier 2",
    OR(Q1317="No",Q1317="Unknown",Q1317=""),"Tier 5",
    Q1317="Yes","No Tier",
    TRUE,"")</f>
        <v/>
      </c>
      <c r="W1317" s="32" t="str">
        <f t="shared" si="56"/>
        <v>Unknown</v>
      </c>
      <c r="X1317" s="32" t="str" cm="1">
        <f t="array" ref="X1317">_xlfn.IFS(
    AND(G1317="",M1317=""), "",
    OR(G1317="Lead", G1317="Lead Lined Galvanized", M1317="Lead", M1317="Lead Lined Galvanized"), "Lead",
    AND(G1317="GRR", M1317="GRR"), "Non-Lead",
    OR(AND(G1317="GRR", M1317=""), AND(G1317="", M1317="GRR")), "Non-Lead",
    AND(G1317&lt;&gt;"GRR", G1317&lt;&gt;"", M1317="GRR", OR(I1317="Yes", I1317="Unknown", I1317="")), "GRR",
    AND(G1317&lt;&gt;"GRR", G1317&lt;&gt;"", M1317="GRR", I1317="No"), "Non-Lead",
    OR(G1317="Unknown", M1317="Unknown"), "Unknown",
    OR(NOT(OR(G1317="Lead", G1317="Lead Lined Galvanized", G1317="GRR", G1317="Unknown")),
       NOT(OR(M1317="Lead", M1317="Lead Lined Galvanized", M1317="GRR", M1317="Unknown"))), "Non-Lead",
    TRUE, ""
)</f>
        <v/>
      </c>
      <c r="Z1317" s="1" t="b">
        <v>0</v>
      </c>
      <c r="AG1317" s="32" t="str" cm="1">
        <f t="array" ref="AG1317">_xlfn.IFS(AH1317="","",AH1317="Yes",IF(ISNUMBER(U1317),IF(U1317&lt;1988,"Yes","No"),"No"),TRUE,"")</f>
        <v/>
      </c>
      <c r="AH1317" s="32" t="str">
        <f t="shared" si="57"/>
        <v/>
      </c>
      <c r="AI1317" s="32" t="str" cm="1">
        <f t="array" ref="AI1317">_xlfn.IFS(AJ1317="","",AJ1317="Yes",IF(ISNUMBER(U1317),IF(U1317&lt;1988,"Yes","No"),"No"),TRUE,"No")</f>
        <v>No</v>
      </c>
      <c r="AJ1317" s="32" t="str" cm="1">
        <f t="array" ref="AJ1317">_xlfn.IFS(AND(S1317="",T1317=""),"",
     OR(S1317="Lead",T1317="Lead"),"No",
     OR(S1317="Non-Lead Copper",T1317="Non-Lead Copper"),"Yes",
     TRUE,"No")</f>
        <v>No</v>
      </c>
      <c r="AK1317" s="32" t="str" cm="1">
        <f t="array" ref="AK1317">_xlfn.IFS(AND(S1317="",T1317=""),"",
     OR(S1317="Lead",T1317="Lead"),"Yes",
     TRUE,"No")</f>
        <v>No</v>
      </c>
    </row>
    <row r="1318" spans="1:37">
      <c r="A1318" s="28">
        <v>1316</v>
      </c>
      <c r="B1318" s="35"/>
      <c r="C1318" s="35"/>
      <c r="D1318" s="3"/>
      <c r="E1318" s="35"/>
      <c r="F1318" s="5" t="s">
        <v>68</v>
      </c>
      <c r="G1318" s="2"/>
      <c r="H1318" s="35"/>
      <c r="I1318" s="35"/>
      <c r="J1318" s="35"/>
      <c r="K1318" s="35"/>
      <c r="L1318" s="2"/>
      <c r="M1318" s="4"/>
      <c r="N1318" s="35"/>
      <c r="O1318" s="35"/>
      <c r="P1318" s="35"/>
      <c r="Q1318" s="35"/>
      <c r="R1318" s="5"/>
      <c r="S1318" s="2" t="s">
        <v>68</v>
      </c>
      <c r="T1318" s="2" t="s">
        <v>68</v>
      </c>
      <c r="U1318" s="36"/>
      <c r="V1318" s="30" t="str" cm="1">
        <f t="array" ref="V1318">_xlfn.IFS(
    D1318="","",
    AND(D1318="Single Family Residence",OR(X1318="Lead",S1318="Lead",T1318="Lead"),OR(Q1318="No",Q1318="Unknown",Q1318="")),"Tier 1",
    AND(D1318="Single Family Residence",OR(X1318="GRR",S1318="Galvanized",T1318="Galvanized",F1318="Lead"),OR(Q1318="No",Q1318="Unknown",Q1318="")),"Tier 3",
    AND(D1318="Single Family Residence",AI1318="Yes",OR(Q1318="No",Q1318="Unknown",Q1318="")),"Tier 4",
    AND(D1318&lt;&gt;"Single Family Residence",OR(X1318="Lead",AK1318="Yes"),OR(Q1318="No",Q1318="Unknown",Q1318="")),"Tier 2",
    OR(Q1318="No",Q1318="Unknown",Q1318=""),"Tier 5",
    Q1318="Yes","No Tier",
    TRUE,"")</f>
        <v/>
      </c>
      <c r="W1318" s="32" t="str">
        <f t="shared" si="56"/>
        <v>Unknown</v>
      </c>
      <c r="X1318" s="32" t="str" cm="1">
        <f t="array" ref="X1318">_xlfn.IFS(
    AND(G1318="",M1318=""), "",
    OR(G1318="Lead", G1318="Lead Lined Galvanized", M1318="Lead", M1318="Lead Lined Galvanized"), "Lead",
    AND(G1318="GRR", M1318="GRR"), "Non-Lead",
    OR(AND(G1318="GRR", M1318=""), AND(G1318="", M1318="GRR")), "Non-Lead",
    AND(G1318&lt;&gt;"GRR", G1318&lt;&gt;"", M1318="GRR", OR(I1318="Yes", I1318="Unknown", I1318="")), "GRR",
    AND(G1318&lt;&gt;"GRR", G1318&lt;&gt;"", M1318="GRR", I1318="No"), "Non-Lead",
    OR(G1318="Unknown", M1318="Unknown"), "Unknown",
    OR(NOT(OR(G1318="Lead", G1318="Lead Lined Galvanized", G1318="GRR", G1318="Unknown")),
       NOT(OR(M1318="Lead", M1318="Lead Lined Galvanized", M1318="GRR", M1318="Unknown"))), "Non-Lead",
    TRUE, ""
)</f>
        <v/>
      </c>
      <c r="Z1318" s="1" t="b">
        <v>0</v>
      </c>
      <c r="AG1318" s="32" t="str" cm="1">
        <f t="array" ref="AG1318">_xlfn.IFS(AH1318="","",AH1318="Yes",IF(ISNUMBER(U1318),IF(U1318&lt;1988,"Yes","No"),"No"),TRUE,"")</f>
        <v/>
      </c>
      <c r="AH1318" s="32" t="str">
        <f t="shared" si="57"/>
        <v/>
      </c>
      <c r="AI1318" s="32" t="str" cm="1">
        <f t="array" ref="AI1318">_xlfn.IFS(AJ1318="","",AJ1318="Yes",IF(ISNUMBER(U1318),IF(U1318&lt;1988,"Yes","No"),"No"),TRUE,"No")</f>
        <v>No</v>
      </c>
      <c r="AJ1318" s="32" t="str" cm="1">
        <f t="array" ref="AJ1318">_xlfn.IFS(AND(S1318="",T1318=""),"",
     OR(S1318="Lead",T1318="Lead"),"No",
     OR(S1318="Non-Lead Copper",T1318="Non-Lead Copper"),"Yes",
     TRUE,"No")</f>
        <v>No</v>
      </c>
      <c r="AK1318" s="32" t="str" cm="1">
        <f t="array" ref="AK1318">_xlfn.IFS(AND(S1318="",T1318=""),"",
     OR(S1318="Lead",T1318="Lead"),"Yes",
     TRUE,"No")</f>
        <v>No</v>
      </c>
    </row>
    <row r="1319" spans="1:37">
      <c r="A1319" s="28">
        <v>1317</v>
      </c>
      <c r="B1319" s="35"/>
      <c r="C1319" s="35"/>
      <c r="D1319" s="3"/>
      <c r="E1319" s="35"/>
      <c r="F1319" s="5" t="s">
        <v>68</v>
      </c>
      <c r="G1319" s="2"/>
      <c r="H1319" s="35"/>
      <c r="I1319" s="35"/>
      <c r="J1319" s="35"/>
      <c r="K1319" s="35"/>
      <c r="L1319" s="2"/>
      <c r="M1319" s="4"/>
      <c r="N1319" s="35"/>
      <c r="O1319" s="35"/>
      <c r="P1319" s="35"/>
      <c r="Q1319" s="35"/>
      <c r="R1319" s="5"/>
      <c r="S1319" s="2" t="s">
        <v>68</v>
      </c>
      <c r="T1319" s="2" t="s">
        <v>68</v>
      </c>
      <c r="U1319" s="36"/>
      <c r="V1319" s="30" t="str" cm="1">
        <f t="array" ref="V1319">_xlfn.IFS(
    D1319="","",
    AND(D1319="Single Family Residence",OR(X1319="Lead",S1319="Lead",T1319="Lead"),OR(Q1319="No",Q1319="Unknown",Q1319="")),"Tier 1",
    AND(D1319="Single Family Residence",OR(X1319="GRR",S1319="Galvanized",T1319="Galvanized",F1319="Lead"),OR(Q1319="No",Q1319="Unknown",Q1319="")),"Tier 3",
    AND(D1319="Single Family Residence",AI1319="Yes",OR(Q1319="No",Q1319="Unknown",Q1319="")),"Tier 4",
    AND(D1319&lt;&gt;"Single Family Residence",OR(X1319="Lead",AK1319="Yes"),OR(Q1319="No",Q1319="Unknown",Q1319="")),"Tier 2",
    OR(Q1319="No",Q1319="Unknown",Q1319=""),"Tier 5",
    Q1319="Yes","No Tier",
    TRUE,"")</f>
        <v/>
      </c>
      <c r="W1319" s="32" t="str">
        <f t="shared" si="56"/>
        <v>Unknown</v>
      </c>
      <c r="X1319" s="32" t="str" cm="1">
        <f t="array" ref="X1319">_xlfn.IFS(
    AND(G1319="",M1319=""), "",
    OR(G1319="Lead", G1319="Lead Lined Galvanized", M1319="Lead", M1319="Lead Lined Galvanized"), "Lead",
    AND(G1319="GRR", M1319="GRR"), "Non-Lead",
    OR(AND(G1319="GRR", M1319=""), AND(G1319="", M1319="GRR")), "Non-Lead",
    AND(G1319&lt;&gt;"GRR", G1319&lt;&gt;"", M1319="GRR", OR(I1319="Yes", I1319="Unknown", I1319="")), "GRR",
    AND(G1319&lt;&gt;"GRR", G1319&lt;&gt;"", M1319="GRR", I1319="No"), "Non-Lead",
    OR(G1319="Unknown", M1319="Unknown"), "Unknown",
    OR(NOT(OR(G1319="Lead", G1319="Lead Lined Galvanized", G1319="GRR", G1319="Unknown")),
       NOT(OR(M1319="Lead", M1319="Lead Lined Galvanized", M1319="GRR", M1319="Unknown"))), "Non-Lead",
    TRUE, ""
)</f>
        <v/>
      </c>
      <c r="Z1319" s="1" t="b">
        <v>0</v>
      </c>
      <c r="AG1319" s="32" t="str" cm="1">
        <f t="array" ref="AG1319">_xlfn.IFS(AH1319="","",AH1319="Yes",IF(ISNUMBER(U1319),IF(U1319&lt;1988,"Yes","No"),"No"),TRUE,"")</f>
        <v/>
      </c>
      <c r="AH1319" s="32" t="str">
        <f t="shared" si="57"/>
        <v/>
      </c>
      <c r="AI1319" s="32" t="str" cm="1">
        <f t="array" ref="AI1319">_xlfn.IFS(AJ1319="","",AJ1319="Yes",IF(ISNUMBER(U1319),IF(U1319&lt;1988,"Yes","No"),"No"),TRUE,"No")</f>
        <v>No</v>
      </c>
      <c r="AJ1319" s="32" t="str" cm="1">
        <f t="array" ref="AJ1319">_xlfn.IFS(AND(S1319="",T1319=""),"",
     OR(S1319="Lead",T1319="Lead"),"No",
     OR(S1319="Non-Lead Copper",T1319="Non-Lead Copper"),"Yes",
     TRUE,"No")</f>
        <v>No</v>
      </c>
      <c r="AK1319" s="32" t="str" cm="1">
        <f t="array" ref="AK1319">_xlfn.IFS(AND(S1319="",T1319=""),"",
     OR(S1319="Lead",T1319="Lead"),"Yes",
     TRUE,"No")</f>
        <v>No</v>
      </c>
    </row>
    <row r="1320" spans="1:37">
      <c r="A1320" s="28">
        <v>1318</v>
      </c>
      <c r="B1320" s="35"/>
      <c r="C1320" s="35"/>
      <c r="D1320" s="3"/>
      <c r="E1320" s="35"/>
      <c r="F1320" s="5" t="s">
        <v>68</v>
      </c>
      <c r="G1320" s="2"/>
      <c r="H1320" s="35"/>
      <c r="I1320" s="35"/>
      <c r="J1320" s="35"/>
      <c r="K1320" s="35"/>
      <c r="L1320" s="2"/>
      <c r="M1320" s="4"/>
      <c r="N1320" s="35"/>
      <c r="O1320" s="35"/>
      <c r="P1320" s="35"/>
      <c r="Q1320" s="35"/>
      <c r="R1320" s="5"/>
      <c r="S1320" s="2" t="s">
        <v>68</v>
      </c>
      <c r="T1320" s="2" t="s">
        <v>68</v>
      </c>
      <c r="U1320" s="36"/>
      <c r="V1320" s="30" t="str" cm="1">
        <f t="array" ref="V1320">_xlfn.IFS(
    D1320="","",
    AND(D1320="Single Family Residence",OR(X1320="Lead",S1320="Lead",T1320="Lead"),OR(Q1320="No",Q1320="Unknown",Q1320="")),"Tier 1",
    AND(D1320="Single Family Residence",OR(X1320="GRR",S1320="Galvanized",T1320="Galvanized",F1320="Lead"),OR(Q1320="No",Q1320="Unknown",Q1320="")),"Tier 3",
    AND(D1320="Single Family Residence",AI1320="Yes",OR(Q1320="No",Q1320="Unknown",Q1320="")),"Tier 4",
    AND(D1320&lt;&gt;"Single Family Residence",OR(X1320="Lead",AK1320="Yes"),OR(Q1320="No",Q1320="Unknown",Q1320="")),"Tier 2",
    OR(Q1320="No",Q1320="Unknown",Q1320=""),"Tier 5",
    Q1320="Yes","No Tier",
    TRUE,"")</f>
        <v/>
      </c>
      <c r="W1320" s="32" t="str">
        <f t="shared" si="56"/>
        <v>Unknown</v>
      </c>
      <c r="X1320" s="32" t="str" cm="1">
        <f t="array" ref="X1320">_xlfn.IFS(
    AND(G1320="",M1320=""), "",
    OR(G1320="Lead", G1320="Lead Lined Galvanized", M1320="Lead", M1320="Lead Lined Galvanized"), "Lead",
    AND(G1320="GRR", M1320="GRR"), "Non-Lead",
    OR(AND(G1320="GRR", M1320=""), AND(G1320="", M1320="GRR")), "Non-Lead",
    AND(G1320&lt;&gt;"GRR", G1320&lt;&gt;"", M1320="GRR", OR(I1320="Yes", I1320="Unknown", I1320="")), "GRR",
    AND(G1320&lt;&gt;"GRR", G1320&lt;&gt;"", M1320="GRR", I1320="No"), "Non-Lead",
    OR(G1320="Unknown", M1320="Unknown"), "Unknown",
    OR(NOT(OR(G1320="Lead", G1320="Lead Lined Galvanized", G1320="GRR", G1320="Unknown")),
       NOT(OR(M1320="Lead", M1320="Lead Lined Galvanized", M1320="GRR", M1320="Unknown"))), "Non-Lead",
    TRUE, ""
)</f>
        <v/>
      </c>
      <c r="Z1320" s="1" t="b">
        <v>0</v>
      </c>
      <c r="AG1320" s="32" t="str" cm="1">
        <f t="array" ref="AG1320">_xlfn.IFS(AH1320="","",AH1320="Yes",IF(ISNUMBER(U1320),IF(U1320&lt;1988,"Yes","No"),"No"),TRUE,"")</f>
        <v/>
      </c>
      <c r="AH1320" s="32" t="str">
        <f t="shared" si="57"/>
        <v/>
      </c>
      <c r="AI1320" s="32" t="str" cm="1">
        <f t="array" ref="AI1320">_xlfn.IFS(AJ1320="","",AJ1320="Yes",IF(ISNUMBER(U1320),IF(U1320&lt;1988,"Yes","No"),"No"),TRUE,"No")</f>
        <v>No</v>
      </c>
      <c r="AJ1320" s="32" t="str" cm="1">
        <f t="array" ref="AJ1320">_xlfn.IFS(AND(S1320="",T1320=""),"",
     OR(S1320="Lead",T1320="Lead"),"No",
     OR(S1320="Non-Lead Copper",T1320="Non-Lead Copper"),"Yes",
     TRUE,"No")</f>
        <v>No</v>
      </c>
      <c r="AK1320" s="32" t="str" cm="1">
        <f t="array" ref="AK1320">_xlfn.IFS(AND(S1320="",T1320=""),"",
     OR(S1320="Lead",T1320="Lead"),"Yes",
     TRUE,"No")</f>
        <v>No</v>
      </c>
    </row>
    <row r="1321" spans="1:37">
      <c r="A1321" s="28">
        <v>1319</v>
      </c>
      <c r="B1321" s="35"/>
      <c r="C1321" s="35"/>
      <c r="D1321" s="3"/>
      <c r="E1321" s="35"/>
      <c r="F1321" s="5" t="s">
        <v>68</v>
      </c>
      <c r="G1321" s="2"/>
      <c r="H1321" s="35"/>
      <c r="I1321" s="35"/>
      <c r="J1321" s="35"/>
      <c r="K1321" s="35"/>
      <c r="L1321" s="2"/>
      <c r="M1321" s="4"/>
      <c r="N1321" s="35"/>
      <c r="O1321" s="35"/>
      <c r="P1321" s="35"/>
      <c r="Q1321" s="35"/>
      <c r="R1321" s="5"/>
      <c r="S1321" s="2" t="s">
        <v>68</v>
      </c>
      <c r="T1321" s="2" t="s">
        <v>68</v>
      </c>
      <c r="U1321" s="36"/>
      <c r="V1321" s="30" t="str" cm="1">
        <f t="array" ref="V1321">_xlfn.IFS(
    D1321="","",
    AND(D1321="Single Family Residence",OR(X1321="Lead",S1321="Lead",T1321="Lead"),OR(Q1321="No",Q1321="Unknown",Q1321="")),"Tier 1",
    AND(D1321="Single Family Residence",OR(X1321="GRR",S1321="Galvanized",T1321="Galvanized",F1321="Lead"),OR(Q1321="No",Q1321="Unknown",Q1321="")),"Tier 3",
    AND(D1321="Single Family Residence",AI1321="Yes",OR(Q1321="No",Q1321="Unknown",Q1321="")),"Tier 4",
    AND(D1321&lt;&gt;"Single Family Residence",OR(X1321="Lead",AK1321="Yes"),OR(Q1321="No",Q1321="Unknown",Q1321="")),"Tier 2",
    OR(Q1321="No",Q1321="Unknown",Q1321=""),"Tier 5",
    Q1321="Yes","No Tier",
    TRUE,"")</f>
        <v/>
      </c>
      <c r="W1321" s="32" t="str">
        <f t="shared" si="56"/>
        <v>Unknown</v>
      </c>
      <c r="X1321" s="32" t="str" cm="1">
        <f t="array" ref="X1321">_xlfn.IFS(
    AND(G1321="",M1321=""), "",
    OR(G1321="Lead", G1321="Lead Lined Galvanized", M1321="Lead", M1321="Lead Lined Galvanized"), "Lead",
    AND(G1321="GRR", M1321="GRR"), "Non-Lead",
    OR(AND(G1321="GRR", M1321=""), AND(G1321="", M1321="GRR")), "Non-Lead",
    AND(G1321&lt;&gt;"GRR", G1321&lt;&gt;"", M1321="GRR", OR(I1321="Yes", I1321="Unknown", I1321="")), "GRR",
    AND(G1321&lt;&gt;"GRR", G1321&lt;&gt;"", M1321="GRR", I1321="No"), "Non-Lead",
    OR(G1321="Unknown", M1321="Unknown"), "Unknown",
    OR(NOT(OR(G1321="Lead", G1321="Lead Lined Galvanized", G1321="GRR", G1321="Unknown")),
       NOT(OR(M1321="Lead", M1321="Lead Lined Galvanized", M1321="GRR", M1321="Unknown"))), "Non-Lead",
    TRUE, ""
)</f>
        <v/>
      </c>
      <c r="Z1321" s="1" t="b">
        <v>0</v>
      </c>
      <c r="AG1321" s="32" t="str" cm="1">
        <f t="array" ref="AG1321">_xlfn.IFS(AH1321="","",AH1321="Yes",IF(ISNUMBER(U1321),IF(U1321&lt;1988,"Yes","No"),"No"),TRUE,"")</f>
        <v/>
      </c>
      <c r="AH1321" s="32" t="str">
        <f t="shared" si="57"/>
        <v/>
      </c>
      <c r="AI1321" s="32" t="str" cm="1">
        <f t="array" ref="AI1321">_xlfn.IFS(AJ1321="","",AJ1321="Yes",IF(ISNUMBER(U1321),IF(U1321&lt;1988,"Yes","No"),"No"),TRUE,"No")</f>
        <v>No</v>
      </c>
      <c r="AJ1321" s="32" t="str" cm="1">
        <f t="array" ref="AJ1321">_xlfn.IFS(AND(S1321="",T1321=""),"",
     OR(S1321="Lead",T1321="Lead"),"No",
     OR(S1321="Non-Lead Copper",T1321="Non-Lead Copper"),"Yes",
     TRUE,"No")</f>
        <v>No</v>
      </c>
      <c r="AK1321" s="32" t="str" cm="1">
        <f t="array" ref="AK1321">_xlfn.IFS(AND(S1321="",T1321=""),"",
     OR(S1321="Lead",T1321="Lead"),"Yes",
     TRUE,"No")</f>
        <v>No</v>
      </c>
    </row>
    <row r="1322" spans="1:37">
      <c r="A1322" s="28">
        <v>1320</v>
      </c>
      <c r="B1322" s="35"/>
      <c r="C1322" s="35"/>
      <c r="D1322" s="3"/>
      <c r="E1322" s="35"/>
      <c r="F1322" s="5" t="s">
        <v>68</v>
      </c>
      <c r="G1322" s="2"/>
      <c r="H1322" s="35"/>
      <c r="I1322" s="35"/>
      <c r="J1322" s="35"/>
      <c r="K1322" s="35"/>
      <c r="L1322" s="2"/>
      <c r="M1322" s="4"/>
      <c r="N1322" s="35"/>
      <c r="O1322" s="35"/>
      <c r="P1322" s="35"/>
      <c r="Q1322" s="35"/>
      <c r="R1322" s="5"/>
      <c r="S1322" s="2" t="s">
        <v>68</v>
      </c>
      <c r="T1322" s="2" t="s">
        <v>68</v>
      </c>
      <c r="U1322" s="36"/>
      <c r="V1322" s="30" t="str" cm="1">
        <f t="array" ref="V1322">_xlfn.IFS(
    D1322="","",
    AND(D1322="Single Family Residence",OR(X1322="Lead",S1322="Lead",T1322="Lead"),OR(Q1322="No",Q1322="Unknown",Q1322="")),"Tier 1",
    AND(D1322="Single Family Residence",OR(X1322="GRR",S1322="Galvanized",T1322="Galvanized",F1322="Lead"),OR(Q1322="No",Q1322="Unknown",Q1322="")),"Tier 3",
    AND(D1322="Single Family Residence",AI1322="Yes",OR(Q1322="No",Q1322="Unknown",Q1322="")),"Tier 4",
    AND(D1322&lt;&gt;"Single Family Residence",OR(X1322="Lead",AK1322="Yes"),OR(Q1322="No",Q1322="Unknown",Q1322="")),"Tier 2",
    OR(Q1322="No",Q1322="Unknown",Q1322=""),"Tier 5",
    Q1322="Yes","No Tier",
    TRUE,"")</f>
        <v/>
      </c>
      <c r="W1322" s="32" t="str">
        <f t="shared" si="56"/>
        <v>Unknown</v>
      </c>
      <c r="X1322" s="32" t="str" cm="1">
        <f t="array" ref="X1322">_xlfn.IFS(
    AND(G1322="",M1322=""), "",
    OR(G1322="Lead", G1322="Lead Lined Galvanized", M1322="Lead", M1322="Lead Lined Galvanized"), "Lead",
    AND(G1322="GRR", M1322="GRR"), "Non-Lead",
    OR(AND(G1322="GRR", M1322=""), AND(G1322="", M1322="GRR")), "Non-Lead",
    AND(G1322&lt;&gt;"GRR", G1322&lt;&gt;"", M1322="GRR", OR(I1322="Yes", I1322="Unknown", I1322="")), "GRR",
    AND(G1322&lt;&gt;"GRR", G1322&lt;&gt;"", M1322="GRR", I1322="No"), "Non-Lead",
    OR(G1322="Unknown", M1322="Unknown"), "Unknown",
    OR(NOT(OR(G1322="Lead", G1322="Lead Lined Galvanized", G1322="GRR", G1322="Unknown")),
       NOT(OR(M1322="Lead", M1322="Lead Lined Galvanized", M1322="GRR", M1322="Unknown"))), "Non-Lead",
    TRUE, ""
)</f>
        <v/>
      </c>
      <c r="Z1322" s="1" t="b">
        <v>0</v>
      </c>
      <c r="AG1322" s="32" t="str" cm="1">
        <f t="array" ref="AG1322">_xlfn.IFS(AH1322="","",AH1322="Yes",IF(ISNUMBER(U1322),IF(U1322&lt;1988,"Yes","No"),"No"),TRUE,"")</f>
        <v/>
      </c>
      <c r="AH1322" s="32" t="str">
        <f t="shared" si="57"/>
        <v/>
      </c>
      <c r="AI1322" s="32" t="str" cm="1">
        <f t="array" ref="AI1322">_xlfn.IFS(AJ1322="","",AJ1322="Yes",IF(ISNUMBER(U1322),IF(U1322&lt;1988,"Yes","No"),"No"),TRUE,"No")</f>
        <v>No</v>
      </c>
      <c r="AJ1322" s="32" t="str" cm="1">
        <f t="array" ref="AJ1322">_xlfn.IFS(AND(S1322="",T1322=""),"",
     OR(S1322="Lead",T1322="Lead"),"No",
     OR(S1322="Non-Lead Copper",T1322="Non-Lead Copper"),"Yes",
     TRUE,"No")</f>
        <v>No</v>
      </c>
      <c r="AK1322" s="32" t="str" cm="1">
        <f t="array" ref="AK1322">_xlfn.IFS(AND(S1322="",T1322=""),"",
     OR(S1322="Lead",T1322="Lead"),"Yes",
     TRUE,"No")</f>
        <v>No</v>
      </c>
    </row>
    <row r="1323" spans="1:37">
      <c r="A1323" s="28">
        <v>1321</v>
      </c>
      <c r="B1323" s="35"/>
      <c r="C1323" s="35"/>
      <c r="D1323" s="3"/>
      <c r="E1323" s="35"/>
      <c r="F1323" s="5" t="s">
        <v>68</v>
      </c>
      <c r="G1323" s="2"/>
      <c r="H1323" s="35"/>
      <c r="I1323" s="35"/>
      <c r="J1323" s="35"/>
      <c r="K1323" s="35"/>
      <c r="L1323" s="2"/>
      <c r="M1323" s="4"/>
      <c r="N1323" s="35"/>
      <c r="O1323" s="35"/>
      <c r="P1323" s="35"/>
      <c r="Q1323" s="35"/>
      <c r="R1323" s="5"/>
      <c r="S1323" s="2" t="s">
        <v>68</v>
      </c>
      <c r="T1323" s="2" t="s">
        <v>68</v>
      </c>
      <c r="U1323" s="36"/>
      <c r="V1323" s="30" t="str" cm="1">
        <f t="array" ref="V1323">_xlfn.IFS(
    D1323="","",
    AND(D1323="Single Family Residence",OR(X1323="Lead",S1323="Lead",T1323="Lead"),OR(Q1323="No",Q1323="Unknown",Q1323="")),"Tier 1",
    AND(D1323="Single Family Residence",OR(X1323="GRR",S1323="Galvanized",T1323="Galvanized",F1323="Lead"),OR(Q1323="No",Q1323="Unknown",Q1323="")),"Tier 3",
    AND(D1323="Single Family Residence",AI1323="Yes",OR(Q1323="No",Q1323="Unknown",Q1323="")),"Tier 4",
    AND(D1323&lt;&gt;"Single Family Residence",OR(X1323="Lead",AK1323="Yes"),OR(Q1323="No",Q1323="Unknown",Q1323="")),"Tier 2",
    OR(Q1323="No",Q1323="Unknown",Q1323=""),"Tier 5",
    Q1323="Yes","No Tier",
    TRUE,"")</f>
        <v/>
      </c>
      <c r="W1323" s="32" t="str">
        <f t="shared" si="56"/>
        <v>Unknown</v>
      </c>
      <c r="X1323" s="32" t="str" cm="1">
        <f t="array" ref="X1323">_xlfn.IFS(
    AND(G1323="",M1323=""), "",
    OR(G1323="Lead", G1323="Lead Lined Galvanized", M1323="Lead", M1323="Lead Lined Galvanized"), "Lead",
    AND(G1323="GRR", M1323="GRR"), "Non-Lead",
    OR(AND(G1323="GRR", M1323=""), AND(G1323="", M1323="GRR")), "Non-Lead",
    AND(G1323&lt;&gt;"GRR", G1323&lt;&gt;"", M1323="GRR", OR(I1323="Yes", I1323="Unknown", I1323="")), "GRR",
    AND(G1323&lt;&gt;"GRR", G1323&lt;&gt;"", M1323="GRR", I1323="No"), "Non-Lead",
    OR(G1323="Unknown", M1323="Unknown"), "Unknown",
    OR(NOT(OR(G1323="Lead", G1323="Lead Lined Galvanized", G1323="GRR", G1323="Unknown")),
       NOT(OR(M1323="Lead", M1323="Lead Lined Galvanized", M1323="GRR", M1323="Unknown"))), "Non-Lead",
    TRUE, ""
)</f>
        <v/>
      </c>
      <c r="Z1323" s="1" t="b">
        <v>0</v>
      </c>
      <c r="AG1323" s="32" t="str" cm="1">
        <f t="array" ref="AG1323">_xlfn.IFS(AH1323="","",AH1323="Yes",IF(ISNUMBER(U1323),IF(U1323&lt;1988,"Yes","No"),"No"),TRUE,"")</f>
        <v/>
      </c>
      <c r="AH1323" s="32" t="str">
        <f t="shared" si="57"/>
        <v/>
      </c>
      <c r="AI1323" s="32" t="str" cm="1">
        <f t="array" ref="AI1323">_xlfn.IFS(AJ1323="","",AJ1323="Yes",IF(ISNUMBER(U1323),IF(U1323&lt;1988,"Yes","No"),"No"),TRUE,"No")</f>
        <v>No</v>
      </c>
      <c r="AJ1323" s="32" t="str" cm="1">
        <f t="array" ref="AJ1323">_xlfn.IFS(AND(S1323="",T1323=""),"",
     OR(S1323="Lead",T1323="Lead"),"No",
     OR(S1323="Non-Lead Copper",T1323="Non-Lead Copper"),"Yes",
     TRUE,"No")</f>
        <v>No</v>
      </c>
      <c r="AK1323" s="32" t="str" cm="1">
        <f t="array" ref="AK1323">_xlfn.IFS(AND(S1323="",T1323=""),"",
     OR(S1323="Lead",T1323="Lead"),"Yes",
     TRUE,"No")</f>
        <v>No</v>
      </c>
    </row>
    <row r="1324" spans="1:37">
      <c r="A1324" s="28">
        <v>1322</v>
      </c>
      <c r="B1324" s="35"/>
      <c r="C1324" s="35"/>
      <c r="D1324" s="3"/>
      <c r="E1324" s="35"/>
      <c r="F1324" s="5" t="s">
        <v>68</v>
      </c>
      <c r="G1324" s="2"/>
      <c r="H1324" s="35"/>
      <c r="I1324" s="35"/>
      <c r="J1324" s="35"/>
      <c r="K1324" s="35"/>
      <c r="L1324" s="2"/>
      <c r="M1324" s="4"/>
      <c r="N1324" s="35"/>
      <c r="O1324" s="35"/>
      <c r="P1324" s="35"/>
      <c r="Q1324" s="35"/>
      <c r="R1324" s="5"/>
      <c r="S1324" s="2" t="s">
        <v>68</v>
      </c>
      <c r="T1324" s="2" t="s">
        <v>68</v>
      </c>
      <c r="U1324" s="36"/>
      <c r="V1324" s="30" t="str" cm="1">
        <f t="array" ref="V1324">_xlfn.IFS(
    D1324="","",
    AND(D1324="Single Family Residence",OR(X1324="Lead",S1324="Lead",T1324="Lead"),OR(Q1324="No",Q1324="Unknown",Q1324="")),"Tier 1",
    AND(D1324="Single Family Residence",OR(X1324="GRR",S1324="Galvanized",T1324="Galvanized",F1324="Lead"),OR(Q1324="No",Q1324="Unknown",Q1324="")),"Tier 3",
    AND(D1324="Single Family Residence",AI1324="Yes",OR(Q1324="No",Q1324="Unknown",Q1324="")),"Tier 4",
    AND(D1324&lt;&gt;"Single Family Residence",OR(X1324="Lead",AK1324="Yes"),OR(Q1324="No",Q1324="Unknown",Q1324="")),"Tier 2",
    OR(Q1324="No",Q1324="Unknown",Q1324=""),"Tier 5",
    Q1324="Yes","No Tier",
    TRUE,"")</f>
        <v/>
      </c>
      <c r="W1324" s="32" t="str">
        <f t="shared" si="56"/>
        <v>Unknown</v>
      </c>
      <c r="X1324" s="32" t="str" cm="1">
        <f t="array" ref="X1324">_xlfn.IFS(
    AND(G1324="",M1324=""), "",
    OR(G1324="Lead", G1324="Lead Lined Galvanized", M1324="Lead", M1324="Lead Lined Galvanized"), "Lead",
    AND(G1324="GRR", M1324="GRR"), "Non-Lead",
    OR(AND(G1324="GRR", M1324=""), AND(G1324="", M1324="GRR")), "Non-Lead",
    AND(G1324&lt;&gt;"GRR", G1324&lt;&gt;"", M1324="GRR", OR(I1324="Yes", I1324="Unknown", I1324="")), "GRR",
    AND(G1324&lt;&gt;"GRR", G1324&lt;&gt;"", M1324="GRR", I1324="No"), "Non-Lead",
    OR(G1324="Unknown", M1324="Unknown"), "Unknown",
    OR(NOT(OR(G1324="Lead", G1324="Lead Lined Galvanized", G1324="GRR", G1324="Unknown")),
       NOT(OR(M1324="Lead", M1324="Lead Lined Galvanized", M1324="GRR", M1324="Unknown"))), "Non-Lead",
    TRUE, ""
)</f>
        <v/>
      </c>
      <c r="Z1324" s="1" t="b">
        <v>0</v>
      </c>
      <c r="AG1324" s="32" t="str" cm="1">
        <f t="array" ref="AG1324">_xlfn.IFS(AH1324="","",AH1324="Yes",IF(ISNUMBER(U1324),IF(U1324&lt;1988,"Yes","No"),"No"),TRUE,"")</f>
        <v/>
      </c>
      <c r="AH1324" s="32" t="str">
        <f t="shared" si="57"/>
        <v/>
      </c>
      <c r="AI1324" s="32" t="str" cm="1">
        <f t="array" ref="AI1324">_xlfn.IFS(AJ1324="","",AJ1324="Yes",IF(ISNUMBER(U1324),IF(U1324&lt;1988,"Yes","No"),"No"),TRUE,"No")</f>
        <v>No</v>
      </c>
      <c r="AJ1324" s="32" t="str" cm="1">
        <f t="array" ref="AJ1324">_xlfn.IFS(AND(S1324="",T1324=""),"",
     OR(S1324="Lead",T1324="Lead"),"No",
     OR(S1324="Non-Lead Copper",T1324="Non-Lead Copper"),"Yes",
     TRUE,"No")</f>
        <v>No</v>
      </c>
      <c r="AK1324" s="32" t="str" cm="1">
        <f t="array" ref="AK1324">_xlfn.IFS(AND(S1324="",T1324=""),"",
     OR(S1324="Lead",T1324="Lead"),"Yes",
     TRUE,"No")</f>
        <v>No</v>
      </c>
    </row>
    <row r="1325" spans="1:37">
      <c r="A1325" s="28">
        <v>1323</v>
      </c>
      <c r="B1325" s="35"/>
      <c r="C1325" s="35"/>
      <c r="D1325" s="3"/>
      <c r="E1325" s="35"/>
      <c r="F1325" s="5" t="s">
        <v>68</v>
      </c>
      <c r="G1325" s="2"/>
      <c r="H1325" s="35"/>
      <c r="I1325" s="35"/>
      <c r="J1325" s="35"/>
      <c r="K1325" s="35"/>
      <c r="L1325" s="2"/>
      <c r="M1325" s="4"/>
      <c r="N1325" s="35"/>
      <c r="O1325" s="35"/>
      <c r="P1325" s="35"/>
      <c r="Q1325" s="35"/>
      <c r="R1325" s="5"/>
      <c r="S1325" s="2" t="s">
        <v>68</v>
      </c>
      <c r="T1325" s="2" t="s">
        <v>68</v>
      </c>
      <c r="U1325" s="36"/>
      <c r="V1325" s="30" t="str" cm="1">
        <f t="array" ref="V1325">_xlfn.IFS(
    D1325="","",
    AND(D1325="Single Family Residence",OR(X1325="Lead",S1325="Lead",T1325="Lead"),OR(Q1325="No",Q1325="Unknown",Q1325="")),"Tier 1",
    AND(D1325="Single Family Residence",OR(X1325="GRR",S1325="Galvanized",T1325="Galvanized",F1325="Lead"),OR(Q1325="No",Q1325="Unknown",Q1325="")),"Tier 3",
    AND(D1325="Single Family Residence",AI1325="Yes",OR(Q1325="No",Q1325="Unknown",Q1325="")),"Tier 4",
    AND(D1325&lt;&gt;"Single Family Residence",OR(X1325="Lead",AK1325="Yes"),OR(Q1325="No",Q1325="Unknown",Q1325="")),"Tier 2",
    OR(Q1325="No",Q1325="Unknown",Q1325=""),"Tier 5",
    Q1325="Yes","No Tier",
    TRUE,"")</f>
        <v/>
      </c>
      <c r="W1325" s="32" t="str">
        <f t="shared" si="56"/>
        <v>Unknown</v>
      </c>
      <c r="X1325" s="32" t="str" cm="1">
        <f t="array" ref="X1325">_xlfn.IFS(
    AND(G1325="",M1325=""), "",
    OR(G1325="Lead", G1325="Lead Lined Galvanized", M1325="Lead", M1325="Lead Lined Galvanized"), "Lead",
    AND(G1325="GRR", M1325="GRR"), "Non-Lead",
    OR(AND(G1325="GRR", M1325=""), AND(G1325="", M1325="GRR")), "Non-Lead",
    AND(G1325&lt;&gt;"GRR", G1325&lt;&gt;"", M1325="GRR", OR(I1325="Yes", I1325="Unknown", I1325="")), "GRR",
    AND(G1325&lt;&gt;"GRR", G1325&lt;&gt;"", M1325="GRR", I1325="No"), "Non-Lead",
    OR(G1325="Unknown", M1325="Unknown"), "Unknown",
    OR(NOT(OR(G1325="Lead", G1325="Lead Lined Galvanized", G1325="GRR", G1325="Unknown")),
       NOT(OR(M1325="Lead", M1325="Lead Lined Galvanized", M1325="GRR", M1325="Unknown"))), "Non-Lead",
    TRUE, ""
)</f>
        <v/>
      </c>
      <c r="Z1325" s="1" t="b">
        <v>0</v>
      </c>
      <c r="AG1325" s="32" t="str" cm="1">
        <f t="array" ref="AG1325">_xlfn.IFS(AH1325="","",AH1325="Yes",IF(ISNUMBER(U1325),IF(U1325&lt;1988,"Yes","No"),"No"),TRUE,"")</f>
        <v/>
      </c>
      <c r="AH1325" s="32" t="str">
        <f t="shared" si="57"/>
        <v/>
      </c>
      <c r="AI1325" s="32" t="str" cm="1">
        <f t="array" ref="AI1325">_xlfn.IFS(AJ1325="","",AJ1325="Yes",IF(ISNUMBER(U1325),IF(U1325&lt;1988,"Yes","No"),"No"),TRUE,"No")</f>
        <v>No</v>
      </c>
      <c r="AJ1325" s="32" t="str" cm="1">
        <f t="array" ref="AJ1325">_xlfn.IFS(AND(S1325="",T1325=""),"",
     OR(S1325="Lead",T1325="Lead"),"No",
     OR(S1325="Non-Lead Copper",T1325="Non-Lead Copper"),"Yes",
     TRUE,"No")</f>
        <v>No</v>
      </c>
      <c r="AK1325" s="32" t="str" cm="1">
        <f t="array" ref="AK1325">_xlfn.IFS(AND(S1325="",T1325=""),"",
     OR(S1325="Lead",T1325="Lead"),"Yes",
     TRUE,"No")</f>
        <v>No</v>
      </c>
    </row>
    <row r="1326" spans="1:37">
      <c r="A1326" s="28">
        <v>1324</v>
      </c>
      <c r="B1326" s="35"/>
      <c r="C1326" s="35"/>
      <c r="D1326" s="3"/>
      <c r="E1326" s="35"/>
      <c r="F1326" s="5" t="s">
        <v>68</v>
      </c>
      <c r="G1326" s="2"/>
      <c r="H1326" s="35"/>
      <c r="I1326" s="35"/>
      <c r="J1326" s="35"/>
      <c r="K1326" s="35"/>
      <c r="L1326" s="2"/>
      <c r="M1326" s="4"/>
      <c r="N1326" s="35"/>
      <c r="O1326" s="35"/>
      <c r="P1326" s="35"/>
      <c r="Q1326" s="35"/>
      <c r="R1326" s="5"/>
      <c r="S1326" s="2" t="s">
        <v>68</v>
      </c>
      <c r="T1326" s="2" t="s">
        <v>68</v>
      </c>
      <c r="U1326" s="36"/>
      <c r="V1326" s="30" t="str" cm="1">
        <f t="array" ref="V1326">_xlfn.IFS(
    D1326="","",
    AND(D1326="Single Family Residence",OR(X1326="Lead",S1326="Lead",T1326="Lead"),OR(Q1326="No",Q1326="Unknown",Q1326="")),"Tier 1",
    AND(D1326="Single Family Residence",OR(X1326="GRR",S1326="Galvanized",T1326="Galvanized",F1326="Lead"),OR(Q1326="No",Q1326="Unknown",Q1326="")),"Tier 3",
    AND(D1326="Single Family Residence",AI1326="Yes",OR(Q1326="No",Q1326="Unknown",Q1326="")),"Tier 4",
    AND(D1326&lt;&gt;"Single Family Residence",OR(X1326="Lead",AK1326="Yes"),OR(Q1326="No",Q1326="Unknown",Q1326="")),"Tier 2",
    OR(Q1326="No",Q1326="Unknown",Q1326=""),"Tier 5",
    Q1326="Yes","No Tier",
    TRUE,"")</f>
        <v/>
      </c>
      <c r="W1326" s="32" t="str">
        <f t="shared" si="56"/>
        <v>Unknown</v>
      </c>
      <c r="X1326" s="32" t="str" cm="1">
        <f t="array" ref="X1326">_xlfn.IFS(
    AND(G1326="",M1326=""), "",
    OR(G1326="Lead", G1326="Lead Lined Galvanized", M1326="Lead", M1326="Lead Lined Galvanized"), "Lead",
    AND(G1326="GRR", M1326="GRR"), "Non-Lead",
    OR(AND(G1326="GRR", M1326=""), AND(G1326="", M1326="GRR")), "Non-Lead",
    AND(G1326&lt;&gt;"GRR", G1326&lt;&gt;"", M1326="GRR", OR(I1326="Yes", I1326="Unknown", I1326="")), "GRR",
    AND(G1326&lt;&gt;"GRR", G1326&lt;&gt;"", M1326="GRR", I1326="No"), "Non-Lead",
    OR(G1326="Unknown", M1326="Unknown"), "Unknown",
    OR(NOT(OR(G1326="Lead", G1326="Lead Lined Galvanized", G1326="GRR", G1326="Unknown")),
       NOT(OR(M1326="Lead", M1326="Lead Lined Galvanized", M1326="GRR", M1326="Unknown"))), "Non-Lead",
    TRUE, ""
)</f>
        <v/>
      </c>
      <c r="Z1326" s="1" t="b">
        <v>0</v>
      </c>
      <c r="AG1326" s="32" t="str" cm="1">
        <f t="array" ref="AG1326">_xlfn.IFS(AH1326="","",AH1326="Yes",IF(ISNUMBER(U1326),IF(U1326&lt;1988,"Yes","No"),"No"),TRUE,"")</f>
        <v/>
      </c>
      <c r="AH1326" s="32" t="str">
        <f t="shared" si="57"/>
        <v/>
      </c>
      <c r="AI1326" s="32" t="str" cm="1">
        <f t="array" ref="AI1326">_xlfn.IFS(AJ1326="","",AJ1326="Yes",IF(ISNUMBER(U1326),IF(U1326&lt;1988,"Yes","No"),"No"),TRUE,"No")</f>
        <v>No</v>
      </c>
      <c r="AJ1326" s="32" t="str" cm="1">
        <f t="array" ref="AJ1326">_xlfn.IFS(AND(S1326="",T1326=""),"",
     OR(S1326="Lead",T1326="Lead"),"No",
     OR(S1326="Non-Lead Copper",T1326="Non-Lead Copper"),"Yes",
     TRUE,"No")</f>
        <v>No</v>
      </c>
      <c r="AK1326" s="32" t="str" cm="1">
        <f t="array" ref="AK1326">_xlfn.IFS(AND(S1326="",T1326=""),"",
     OR(S1326="Lead",T1326="Lead"),"Yes",
     TRUE,"No")</f>
        <v>No</v>
      </c>
    </row>
    <row r="1327" spans="1:37">
      <c r="A1327" s="28">
        <v>1325</v>
      </c>
      <c r="B1327" s="35"/>
      <c r="C1327" s="35"/>
      <c r="D1327" s="3"/>
      <c r="E1327" s="35"/>
      <c r="F1327" s="5" t="s">
        <v>68</v>
      </c>
      <c r="G1327" s="2"/>
      <c r="H1327" s="35"/>
      <c r="I1327" s="35"/>
      <c r="J1327" s="35"/>
      <c r="K1327" s="35"/>
      <c r="L1327" s="2"/>
      <c r="M1327" s="4"/>
      <c r="N1327" s="35"/>
      <c r="O1327" s="35"/>
      <c r="P1327" s="35"/>
      <c r="Q1327" s="35"/>
      <c r="R1327" s="5"/>
      <c r="S1327" s="2" t="s">
        <v>68</v>
      </c>
      <c r="T1327" s="2" t="s">
        <v>68</v>
      </c>
      <c r="U1327" s="36"/>
      <c r="V1327" s="30" t="str" cm="1">
        <f t="array" ref="V1327">_xlfn.IFS(
    D1327="","",
    AND(D1327="Single Family Residence",OR(X1327="Lead",S1327="Lead",T1327="Lead"),OR(Q1327="No",Q1327="Unknown",Q1327="")),"Tier 1",
    AND(D1327="Single Family Residence",OR(X1327="GRR",S1327="Galvanized",T1327="Galvanized",F1327="Lead"),OR(Q1327="No",Q1327="Unknown",Q1327="")),"Tier 3",
    AND(D1327="Single Family Residence",AI1327="Yes",OR(Q1327="No",Q1327="Unknown",Q1327="")),"Tier 4",
    AND(D1327&lt;&gt;"Single Family Residence",OR(X1327="Lead",AK1327="Yes"),OR(Q1327="No",Q1327="Unknown",Q1327="")),"Tier 2",
    OR(Q1327="No",Q1327="Unknown",Q1327=""),"Tier 5",
    Q1327="Yes","No Tier",
    TRUE,"")</f>
        <v/>
      </c>
      <c r="W1327" s="32" t="str">
        <f t="shared" si="56"/>
        <v>Unknown</v>
      </c>
      <c r="X1327" s="32" t="str" cm="1">
        <f t="array" ref="X1327">_xlfn.IFS(
    AND(G1327="",M1327=""), "",
    OR(G1327="Lead", G1327="Lead Lined Galvanized", M1327="Lead", M1327="Lead Lined Galvanized"), "Lead",
    AND(G1327="GRR", M1327="GRR"), "Non-Lead",
    OR(AND(G1327="GRR", M1327=""), AND(G1327="", M1327="GRR")), "Non-Lead",
    AND(G1327&lt;&gt;"GRR", G1327&lt;&gt;"", M1327="GRR", OR(I1327="Yes", I1327="Unknown", I1327="")), "GRR",
    AND(G1327&lt;&gt;"GRR", G1327&lt;&gt;"", M1327="GRR", I1327="No"), "Non-Lead",
    OR(G1327="Unknown", M1327="Unknown"), "Unknown",
    OR(NOT(OR(G1327="Lead", G1327="Lead Lined Galvanized", G1327="GRR", G1327="Unknown")),
       NOT(OR(M1327="Lead", M1327="Lead Lined Galvanized", M1327="GRR", M1327="Unknown"))), "Non-Lead",
    TRUE, ""
)</f>
        <v/>
      </c>
      <c r="Z1327" s="1" t="b">
        <v>0</v>
      </c>
      <c r="AG1327" s="32" t="str" cm="1">
        <f t="array" ref="AG1327">_xlfn.IFS(AH1327="","",AH1327="Yes",IF(ISNUMBER(U1327),IF(U1327&lt;1988,"Yes","No"),"No"),TRUE,"")</f>
        <v/>
      </c>
      <c r="AH1327" s="32" t="str">
        <f t="shared" si="57"/>
        <v/>
      </c>
      <c r="AI1327" s="32" t="str" cm="1">
        <f t="array" ref="AI1327">_xlfn.IFS(AJ1327="","",AJ1327="Yes",IF(ISNUMBER(U1327),IF(U1327&lt;1988,"Yes","No"),"No"),TRUE,"No")</f>
        <v>No</v>
      </c>
      <c r="AJ1327" s="32" t="str" cm="1">
        <f t="array" ref="AJ1327">_xlfn.IFS(AND(S1327="",T1327=""),"",
     OR(S1327="Lead",T1327="Lead"),"No",
     OR(S1327="Non-Lead Copper",T1327="Non-Lead Copper"),"Yes",
     TRUE,"No")</f>
        <v>No</v>
      </c>
      <c r="AK1327" s="32" t="str" cm="1">
        <f t="array" ref="AK1327">_xlfn.IFS(AND(S1327="",T1327=""),"",
     OR(S1327="Lead",T1327="Lead"),"Yes",
     TRUE,"No")</f>
        <v>No</v>
      </c>
    </row>
    <row r="1328" spans="1:37">
      <c r="A1328" s="28">
        <v>1326</v>
      </c>
      <c r="B1328" s="35"/>
      <c r="C1328" s="35"/>
      <c r="D1328" s="3"/>
      <c r="E1328" s="35"/>
      <c r="F1328" s="5" t="s">
        <v>68</v>
      </c>
      <c r="G1328" s="2"/>
      <c r="H1328" s="35"/>
      <c r="I1328" s="35"/>
      <c r="J1328" s="35"/>
      <c r="K1328" s="35"/>
      <c r="L1328" s="2"/>
      <c r="M1328" s="4"/>
      <c r="N1328" s="35"/>
      <c r="O1328" s="35"/>
      <c r="P1328" s="35"/>
      <c r="Q1328" s="35"/>
      <c r="R1328" s="5"/>
      <c r="S1328" s="2" t="s">
        <v>68</v>
      </c>
      <c r="T1328" s="2" t="s">
        <v>68</v>
      </c>
      <c r="U1328" s="36"/>
      <c r="V1328" s="30" t="str" cm="1">
        <f t="array" ref="V1328">_xlfn.IFS(
    D1328="","",
    AND(D1328="Single Family Residence",OR(X1328="Lead",S1328="Lead",T1328="Lead"),OR(Q1328="No",Q1328="Unknown",Q1328="")),"Tier 1",
    AND(D1328="Single Family Residence",OR(X1328="GRR",S1328="Galvanized",T1328="Galvanized",F1328="Lead"),OR(Q1328="No",Q1328="Unknown",Q1328="")),"Tier 3",
    AND(D1328="Single Family Residence",AI1328="Yes",OR(Q1328="No",Q1328="Unknown",Q1328="")),"Tier 4",
    AND(D1328&lt;&gt;"Single Family Residence",OR(X1328="Lead",AK1328="Yes"),OR(Q1328="No",Q1328="Unknown",Q1328="")),"Tier 2",
    OR(Q1328="No",Q1328="Unknown",Q1328=""),"Tier 5",
    Q1328="Yes","No Tier",
    TRUE,"")</f>
        <v/>
      </c>
      <c r="W1328" s="32" t="str">
        <f t="shared" si="56"/>
        <v>Unknown</v>
      </c>
      <c r="X1328" s="32" t="str" cm="1">
        <f t="array" ref="X1328">_xlfn.IFS(
    AND(G1328="",M1328=""), "",
    OR(G1328="Lead", G1328="Lead Lined Galvanized", M1328="Lead", M1328="Lead Lined Galvanized"), "Lead",
    AND(G1328="GRR", M1328="GRR"), "Non-Lead",
    OR(AND(G1328="GRR", M1328=""), AND(G1328="", M1328="GRR")), "Non-Lead",
    AND(G1328&lt;&gt;"GRR", G1328&lt;&gt;"", M1328="GRR", OR(I1328="Yes", I1328="Unknown", I1328="")), "GRR",
    AND(G1328&lt;&gt;"GRR", G1328&lt;&gt;"", M1328="GRR", I1328="No"), "Non-Lead",
    OR(G1328="Unknown", M1328="Unknown"), "Unknown",
    OR(NOT(OR(G1328="Lead", G1328="Lead Lined Galvanized", G1328="GRR", G1328="Unknown")),
       NOT(OR(M1328="Lead", M1328="Lead Lined Galvanized", M1328="GRR", M1328="Unknown"))), "Non-Lead",
    TRUE, ""
)</f>
        <v/>
      </c>
      <c r="Z1328" s="1" t="b">
        <v>0</v>
      </c>
      <c r="AG1328" s="32" t="str" cm="1">
        <f t="array" ref="AG1328">_xlfn.IFS(AH1328="","",AH1328="Yes",IF(ISNUMBER(U1328),IF(U1328&lt;1988,"Yes","No"),"No"),TRUE,"")</f>
        <v/>
      </c>
      <c r="AH1328" s="32" t="str">
        <f t="shared" si="57"/>
        <v/>
      </c>
      <c r="AI1328" s="32" t="str" cm="1">
        <f t="array" ref="AI1328">_xlfn.IFS(AJ1328="","",AJ1328="Yes",IF(ISNUMBER(U1328),IF(U1328&lt;1988,"Yes","No"),"No"),TRUE,"No")</f>
        <v>No</v>
      </c>
      <c r="AJ1328" s="32" t="str" cm="1">
        <f t="array" ref="AJ1328">_xlfn.IFS(AND(S1328="",T1328=""),"",
     OR(S1328="Lead",T1328="Lead"),"No",
     OR(S1328="Non-Lead Copper",T1328="Non-Lead Copper"),"Yes",
     TRUE,"No")</f>
        <v>No</v>
      </c>
      <c r="AK1328" s="32" t="str" cm="1">
        <f t="array" ref="AK1328">_xlfn.IFS(AND(S1328="",T1328=""),"",
     OR(S1328="Lead",T1328="Lead"),"Yes",
     TRUE,"No")</f>
        <v>No</v>
      </c>
    </row>
    <row r="1329" spans="1:37">
      <c r="A1329" s="28">
        <v>1327</v>
      </c>
      <c r="B1329" s="35"/>
      <c r="C1329" s="35"/>
      <c r="D1329" s="3"/>
      <c r="E1329" s="35"/>
      <c r="F1329" s="5" t="s">
        <v>68</v>
      </c>
      <c r="G1329" s="2"/>
      <c r="H1329" s="35"/>
      <c r="I1329" s="35"/>
      <c r="J1329" s="35"/>
      <c r="K1329" s="35"/>
      <c r="L1329" s="2"/>
      <c r="M1329" s="4"/>
      <c r="N1329" s="35"/>
      <c r="O1329" s="35"/>
      <c r="P1329" s="35"/>
      <c r="Q1329" s="35"/>
      <c r="R1329" s="5"/>
      <c r="S1329" s="2" t="s">
        <v>68</v>
      </c>
      <c r="T1329" s="2" t="s">
        <v>68</v>
      </c>
      <c r="U1329" s="36"/>
      <c r="V1329" s="30" t="str" cm="1">
        <f t="array" ref="V1329">_xlfn.IFS(
    D1329="","",
    AND(D1329="Single Family Residence",OR(X1329="Lead",S1329="Lead",T1329="Lead"),OR(Q1329="No",Q1329="Unknown",Q1329="")),"Tier 1",
    AND(D1329="Single Family Residence",OR(X1329="GRR",S1329="Galvanized",T1329="Galvanized",F1329="Lead"),OR(Q1329="No",Q1329="Unknown",Q1329="")),"Tier 3",
    AND(D1329="Single Family Residence",AI1329="Yes",OR(Q1329="No",Q1329="Unknown",Q1329="")),"Tier 4",
    AND(D1329&lt;&gt;"Single Family Residence",OR(X1329="Lead",AK1329="Yes"),OR(Q1329="No",Q1329="Unknown",Q1329="")),"Tier 2",
    OR(Q1329="No",Q1329="Unknown",Q1329=""),"Tier 5",
    Q1329="Yes","No Tier",
    TRUE,"")</f>
        <v/>
      </c>
      <c r="W1329" s="32" t="str">
        <f t="shared" si="56"/>
        <v>Unknown</v>
      </c>
      <c r="X1329" s="32" t="str" cm="1">
        <f t="array" ref="X1329">_xlfn.IFS(
    AND(G1329="",M1329=""), "",
    OR(G1329="Lead", G1329="Lead Lined Galvanized", M1329="Lead", M1329="Lead Lined Galvanized"), "Lead",
    AND(G1329="GRR", M1329="GRR"), "Non-Lead",
    OR(AND(G1329="GRR", M1329=""), AND(G1329="", M1329="GRR")), "Non-Lead",
    AND(G1329&lt;&gt;"GRR", G1329&lt;&gt;"", M1329="GRR", OR(I1329="Yes", I1329="Unknown", I1329="")), "GRR",
    AND(G1329&lt;&gt;"GRR", G1329&lt;&gt;"", M1329="GRR", I1329="No"), "Non-Lead",
    OR(G1329="Unknown", M1329="Unknown"), "Unknown",
    OR(NOT(OR(G1329="Lead", G1329="Lead Lined Galvanized", G1329="GRR", G1329="Unknown")),
       NOT(OR(M1329="Lead", M1329="Lead Lined Galvanized", M1329="GRR", M1329="Unknown"))), "Non-Lead",
    TRUE, ""
)</f>
        <v/>
      </c>
      <c r="Z1329" s="1" t="b">
        <v>0</v>
      </c>
      <c r="AG1329" s="32" t="str" cm="1">
        <f t="array" ref="AG1329">_xlfn.IFS(AH1329="","",AH1329="Yes",IF(ISNUMBER(U1329),IF(U1329&lt;1988,"Yes","No"),"No"),TRUE,"")</f>
        <v/>
      </c>
      <c r="AH1329" s="32" t="str">
        <f t="shared" si="57"/>
        <v/>
      </c>
      <c r="AI1329" s="32" t="str" cm="1">
        <f t="array" ref="AI1329">_xlfn.IFS(AJ1329="","",AJ1329="Yes",IF(ISNUMBER(U1329),IF(U1329&lt;1988,"Yes","No"),"No"),TRUE,"No")</f>
        <v>No</v>
      </c>
      <c r="AJ1329" s="32" t="str" cm="1">
        <f t="array" ref="AJ1329">_xlfn.IFS(AND(S1329="",T1329=""),"",
     OR(S1329="Lead",T1329="Lead"),"No",
     OR(S1329="Non-Lead Copper",T1329="Non-Lead Copper"),"Yes",
     TRUE,"No")</f>
        <v>No</v>
      </c>
      <c r="AK1329" s="32" t="str" cm="1">
        <f t="array" ref="AK1329">_xlfn.IFS(AND(S1329="",T1329=""),"",
     OR(S1329="Lead",T1329="Lead"),"Yes",
     TRUE,"No")</f>
        <v>No</v>
      </c>
    </row>
    <row r="1330" spans="1:37">
      <c r="A1330" s="28">
        <v>1328</v>
      </c>
      <c r="B1330" s="35"/>
      <c r="C1330" s="35"/>
      <c r="D1330" s="3"/>
      <c r="E1330" s="35"/>
      <c r="F1330" s="5" t="s">
        <v>68</v>
      </c>
      <c r="G1330" s="2"/>
      <c r="H1330" s="35"/>
      <c r="I1330" s="35"/>
      <c r="J1330" s="35"/>
      <c r="K1330" s="35"/>
      <c r="L1330" s="2"/>
      <c r="M1330" s="4"/>
      <c r="N1330" s="35"/>
      <c r="O1330" s="35"/>
      <c r="P1330" s="35"/>
      <c r="Q1330" s="35"/>
      <c r="R1330" s="5"/>
      <c r="S1330" s="2" t="s">
        <v>68</v>
      </c>
      <c r="T1330" s="2" t="s">
        <v>68</v>
      </c>
      <c r="U1330" s="36"/>
      <c r="V1330" s="30" t="str" cm="1">
        <f t="array" ref="V1330">_xlfn.IFS(
    D1330="","",
    AND(D1330="Single Family Residence",OR(X1330="Lead",S1330="Lead",T1330="Lead"),OR(Q1330="No",Q1330="Unknown",Q1330="")),"Tier 1",
    AND(D1330="Single Family Residence",OR(X1330="GRR",S1330="Galvanized",T1330="Galvanized",F1330="Lead"),OR(Q1330="No",Q1330="Unknown",Q1330="")),"Tier 3",
    AND(D1330="Single Family Residence",AI1330="Yes",OR(Q1330="No",Q1330="Unknown",Q1330="")),"Tier 4",
    AND(D1330&lt;&gt;"Single Family Residence",OR(X1330="Lead",AK1330="Yes"),OR(Q1330="No",Q1330="Unknown",Q1330="")),"Tier 2",
    OR(Q1330="No",Q1330="Unknown",Q1330=""),"Tier 5",
    Q1330="Yes","No Tier",
    TRUE,"")</f>
        <v/>
      </c>
      <c r="W1330" s="32" t="str">
        <f t="shared" si="56"/>
        <v>Unknown</v>
      </c>
      <c r="X1330" s="32" t="str" cm="1">
        <f t="array" ref="X1330">_xlfn.IFS(
    AND(G1330="",M1330=""), "",
    OR(G1330="Lead", G1330="Lead Lined Galvanized", M1330="Lead", M1330="Lead Lined Galvanized"), "Lead",
    AND(G1330="GRR", M1330="GRR"), "Non-Lead",
    OR(AND(G1330="GRR", M1330=""), AND(G1330="", M1330="GRR")), "Non-Lead",
    AND(G1330&lt;&gt;"GRR", G1330&lt;&gt;"", M1330="GRR", OR(I1330="Yes", I1330="Unknown", I1330="")), "GRR",
    AND(G1330&lt;&gt;"GRR", G1330&lt;&gt;"", M1330="GRR", I1330="No"), "Non-Lead",
    OR(G1330="Unknown", M1330="Unknown"), "Unknown",
    OR(NOT(OR(G1330="Lead", G1330="Lead Lined Galvanized", G1330="GRR", G1330="Unknown")),
       NOT(OR(M1330="Lead", M1330="Lead Lined Galvanized", M1330="GRR", M1330="Unknown"))), "Non-Lead",
    TRUE, ""
)</f>
        <v/>
      </c>
      <c r="Z1330" s="1" t="b">
        <v>0</v>
      </c>
      <c r="AG1330" s="32" t="str" cm="1">
        <f t="array" ref="AG1330">_xlfn.IFS(AH1330="","",AH1330="Yes",IF(ISNUMBER(U1330),IF(U1330&lt;1988,"Yes","No"),"No"),TRUE,"")</f>
        <v/>
      </c>
      <c r="AH1330" s="32" t="str">
        <f t="shared" si="57"/>
        <v/>
      </c>
      <c r="AI1330" s="32" t="str" cm="1">
        <f t="array" ref="AI1330">_xlfn.IFS(AJ1330="","",AJ1330="Yes",IF(ISNUMBER(U1330),IF(U1330&lt;1988,"Yes","No"),"No"),TRUE,"No")</f>
        <v>No</v>
      </c>
      <c r="AJ1330" s="32" t="str" cm="1">
        <f t="array" ref="AJ1330">_xlfn.IFS(AND(S1330="",T1330=""),"",
     OR(S1330="Lead",T1330="Lead"),"No",
     OR(S1330="Non-Lead Copper",T1330="Non-Lead Copper"),"Yes",
     TRUE,"No")</f>
        <v>No</v>
      </c>
      <c r="AK1330" s="32" t="str" cm="1">
        <f t="array" ref="AK1330">_xlfn.IFS(AND(S1330="",T1330=""),"",
     OR(S1330="Lead",T1330="Lead"),"Yes",
     TRUE,"No")</f>
        <v>No</v>
      </c>
    </row>
    <row r="1331" spans="1:37">
      <c r="A1331" s="28">
        <v>1329</v>
      </c>
      <c r="B1331" s="35"/>
      <c r="C1331" s="35"/>
      <c r="D1331" s="3"/>
      <c r="E1331" s="35"/>
      <c r="F1331" s="5" t="s">
        <v>68</v>
      </c>
      <c r="G1331" s="2"/>
      <c r="H1331" s="35"/>
      <c r="I1331" s="35"/>
      <c r="J1331" s="35"/>
      <c r="K1331" s="35"/>
      <c r="L1331" s="2"/>
      <c r="M1331" s="4"/>
      <c r="N1331" s="35"/>
      <c r="O1331" s="35"/>
      <c r="P1331" s="35"/>
      <c r="Q1331" s="35"/>
      <c r="R1331" s="5"/>
      <c r="S1331" s="2" t="s">
        <v>68</v>
      </c>
      <c r="T1331" s="2" t="s">
        <v>68</v>
      </c>
      <c r="U1331" s="36"/>
      <c r="V1331" s="30" t="str" cm="1">
        <f t="array" ref="V1331">_xlfn.IFS(
    D1331="","",
    AND(D1331="Single Family Residence",OR(X1331="Lead",S1331="Lead",T1331="Lead"),OR(Q1331="No",Q1331="Unknown",Q1331="")),"Tier 1",
    AND(D1331="Single Family Residence",OR(X1331="GRR",S1331="Galvanized",T1331="Galvanized",F1331="Lead"),OR(Q1331="No",Q1331="Unknown",Q1331="")),"Tier 3",
    AND(D1331="Single Family Residence",AI1331="Yes",OR(Q1331="No",Q1331="Unknown",Q1331="")),"Tier 4",
    AND(D1331&lt;&gt;"Single Family Residence",OR(X1331="Lead",AK1331="Yes"),OR(Q1331="No",Q1331="Unknown",Q1331="")),"Tier 2",
    OR(Q1331="No",Q1331="Unknown",Q1331=""),"Tier 5",
    Q1331="Yes","No Tier",
    TRUE,"")</f>
        <v/>
      </c>
      <c r="W1331" s="32" t="str">
        <f t="shared" si="56"/>
        <v>Unknown</v>
      </c>
      <c r="X1331" s="32" t="str" cm="1">
        <f t="array" ref="X1331">_xlfn.IFS(
    AND(G1331="",M1331=""), "",
    OR(G1331="Lead", G1331="Lead Lined Galvanized", M1331="Lead", M1331="Lead Lined Galvanized"), "Lead",
    AND(G1331="GRR", M1331="GRR"), "Non-Lead",
    OR(AND(G1331="GRR", M1331=""), AND(G1331="", M1331="GRR")), "Non-Lead",
    AND(G1331&lt;&gt;"GRR", G1331&lt;&gt;"", M1331="GRR", OR(I1331="Yes", I1331="Unknown", I1331="")), "GRR",
    AND(G1331&lt;&gt;"GRR", G1331&lt;&gt;"", M1331="GRR", I1331="No"), "Non-Lead",
    OR(G1331="Unknown", M1331="Unknown"), "Unknown",
    OR(NOT(OR(G1331="Lead", G1331="Lead Lined Galvanized", G1331="GRR", G1331="Unknown")),
       NOT(OR(M1331="Lead", M1331="Lead Lined Galvanized", M1331="GRR", M1331="Unknown"))), "Non-Lead",
    TRUE, ""
)</f>
        <v/>
      </c>
      <c r="Z1331" s="1" t="b">
        <v>0</v>
      </c>
      <c r="AG1331" s="32" t="str" cm="1">
        <f t="array" ref="AG1331">_xlfn.IFS(AH1331="","",AH1331="Yes",IF(ISNUMBER(U1331),IF(U1331&lt;1988,"Yes","No"),"No"),TRUE,"")</f>
        <v/>
      </c>
      <c r="AH1331" s="32" t="str">
        <f t="shared" si="57"/>
        <v/>
      </c>
      <c r="AI1331" s="32" t="str" cm="1">
        <f t="array" ref="AI1331">_xlfn.IFS(AJ1331="","",AJ1331="Yes",IF(ISNUMBER(U1331),IF(U1331&lt;1988,"Yes","No"),"No"),TRUE,"No")</f>
        <v>No</v>
      </c>
      <c r="AJ1331" s="32" t="str" cm="1">
        <f t="array" ref="AJ1331">_xlfn.IFS(AND(S1331="",T1331=""),"",
     OR(S1331="Lead",T1331="Lead"),"No",
     OR(S1331="Non-Lead Copper",T1331="Non-Lead Copper"),"Yes",
     TRUE,"No")</f>
        <v>No</v>
      </c>
      <c r="AK1331" s="32" t="str" cm="1">
        <f t="array" ref="AK1331">_xlfn.IFS(AND(S1331="",T1331=""),"",
     OR(S1331="Lead",T1331="Lead"),"Yes",
     TRUE,"No")</f>
        <v>No</v>
      </c>
    </row>
    <row r="1332" spans="1:37">
      <c r="A1332" s="28">
        <v>1330</v>
      </c>
      <c r="B1332" s="35"/>
      <c r="C1332" s="35"/>
      <c r="D1332" s="3"/>
      <c r="E1332" s="35"/>
      <c r="F1332" s="5" t="s">
        <v>68</v>
      </c>
      <c r="G1332" s="2"/>
      <c r="H1332" s="35"/>
      <c r="I1332" s="35"/>
      <c r="J1332" s="35"/>
      <c r="K1332" s="35"/>
      <c r="L1332" s="2"/>
      <c r="M1332" s="4"/>
      <c r="N1332" s="35"/>
      <c r="O1332" s="35"/>
      <c r="P1332" s="35"/>
      <c r="Q1332" s="35"/>
      <c r="R1332" s="5"/>
      <c r="S1332" s="2" t="s">
        <v>68</v>
      </c>
      <c r="T1332" s="2" t="s">
        <v>68</v>
      </c>
      <c r="U1332" s="36"/>
      <c r="V1332" s="30" t="str" cm="1">
        <f t="array" ref="V1332">_xlfn.IFS(
    D1332="","",
    AND(D1332="Single Family Residence",OR(X1332="Lead",S1332="Lead",T1332="Lead"),OR(Q1332="No",Q1332="Unknown",Q1332="")),"Tier 1",
    AND(D1332="Single Family Residence",OR(X1332="GRR",S1332="Galvanized",T1332="Galvanized",F1332="Lead"),OR(Q1332="No",Q1332="Unknown",Q1332="")),"Tier 3",
    AND(D1332="Single Family Residence",AI1332="Yes",OR(Q1332="No",Q1332="Unknown",Q1332="")),"Tier 4",
    AND(D1332&lt;&gt;"Single Family Residence",OR(X1332="Lead",AK1332="Yes"),OR(Q1332="No",Q1332="Unknown",Q1332="")),"Tier 2",
    OR(Q1332="No",Q1332="Unknown",Q1332=""),"Tier 5",
    Q1332="Yes","No Tier",
    TRUE,"")</f>
        <v/>
      </c>
      <c r="W1332" s="32" t="str">
        <f t="shared" si="56"/>
        <v>Unknown</v>
      </c>
      <c r="X1332" s="32" t="str" cm="1">
        <f t="array" ref="X1332">_xlfn.IFS(
    AND(G1332="",M1332=""), "",
    OR(G1332="Lead", G1332="Lead Lined Galvanized", M1332="Lead", M1332="Lead Lined Galvanized"), "Lead",
    AND(G1332="GRR", M1332="GRR"), "Non-Lead",
    OR(AND(G1332="GRR", M1332=""), AND(G1332="", M1332="GRR")), "Non-Lead",
    AND(G1332&lt;&gt;"GRR", G1332&lt;&gt;"", M1332="GRR", OR(I1332="Yes", I1332="Unknown", I1332="")), "GRR",
    AND(G1332&lt;&gt;"GRR", G1332&lt;&gt;"", M1332="GRR", I1332="No"), "Non-Lead",
    OR(G1332="Unknown", M1332="Unknown"), "Unknown",
    OR(NOT(OR(G1332="Lead", G1332="Lead Lined Galvanized", G1332="GRR", G1332="Unknown")),
       NOT(OR(M1332="Lead", M1332="Lead Lined Galvanized", M1332="GRR", M1332="Unknown"))), "Non-Lead",
    TRUE, ""
)</f>
        <v/>
      </c>
      <c r="Z1332" s="1" t="b">
        <v>0</v>
      </c>
      <c r="AG1332" s="32" t="str" cm="1">
        <f t="array" ref="AG1332">_xlfn.IFS(AH1332="","",AH1332="Yes",IF(ISNUMBER(U1332),IF(U1332&lt;1988,"Yes","No"),"No"),TRUE,"")</f>
        <v/>
      </c>
      <c r="AH1332" s="32" t="str">
        <f t="shared" si="57"/>
        <v/>
      </c>
      <c r="AI1332" s="32" t="str" cm="1">
        <f t="array" ref="AI1332">_xlfn.IFS(AJ1332="","",AJ1332="Yes",IF(ISNUMBER(U1332),IF(U1332&lt;1988,"Yes","No"),"No"),TRUE,"No")</f>
        <v>No</v>
      </c>
      <c r="AJ1332" s="32" t="str" cm="1">
        <f t="array" ref="AJ1332">_xlfn.IFS(AND(S1332="",T1332=""),"",
     OR(S1332="Lead",T1332="Lead"),"No",
     OR(S1332="Non-Lead Copper",T1332="Non-Lead Copper"),"Yes",
     TRUE,"No")</f>
        <v>No</v>
      </c>
      <c r="AK1332" s="32" t="str" cm="1">
        <f t="array" ref="AK1332">_xlfn.IFS(AND(S1332="",T1332=""),"",
     OR(S1332="Lead",T1332="Lead"),"Yes",
     TRUE,"No")</f>
        <v>No</v>
      </c>
    </row>
    <row r="1333" spans="1:37">
      <c r="A1333" s="28">
        <v>1331</v>
      </c>
      <c r="B1333" s="35"/>
      <c r="C1333" s="35"/>
      <c r="D1333" s="3"/>
      <c r="E1333" s="35"/>
      <c r="F1333" s="5" t="s">
        <v>68</v>
      </c>
      <c r="G1333" s="2"/>
      <c r="H1333" s="35"/>
      <c r="I1333" s="35"/>
      <c r="J1333" s="35"/>
      <c r="K1333" s="35"/>
      <c r="L1333" s="2"/>
      <c r="M1333" s="4"/>
      <c r="N1333" s="35"/>
      <c r="O1333" s="35"/>
      <c r="P1333" s="35"/>
      <c r="Q1333" s="35"/>
      <c r="R1333" s="5"/>
      <c r="S1333" s="2" t="s">
        <v>68</v>
      </c>
      <c r="T1333" s="2" t="s">
        <v>68</v>
      </c>
      <c r="U1333" s="36"/>
      <c r="V1333" s="30" t="str" cm="1">
        <f t="array" ref="V1333">_xlfn.IFS(
    D1333="","",
    AND(D1333="Single Family Residence",OR(X1333="Lead",S1333="Lead",T1333="Lead"),OR(Q1333="No",Q1333="Unknown",Q1333="")),"Tier 1",
    AND(D1333="Single Family Residence",OR(X1333="GRR",S1333="Galvanized",T1333="Galvanized",F1333="Lead"),OR(Q1333="No",Q1333="Unknown",Q1333="")),"Tier 3",
    AND(D1333="Single Family Residence",AI1333="Yes",OR(Q1333="No",Q1333="Unknown",Q1333="")),"Tier 4",
    AND(D1333&lt;&gt;"Single Family Residence",OR(X1333="Lead",AK1333="Yes"),OR(Q1333="No",Q1333="Unknown",Q1333="")),"Tier 2",
    OR(Q1333="No",Q1333="Unknown",Q1333=""),"Tier 5",
    Q1333="Yes","No Tier",
    TRUE,"")</f>
        <v/>
      </c>
      <c r="W1333" s="32" t="str">
        <f t="shared" si="56"/>
        <v>Unknown</v>
      </c>
      <c r="X1333" s="32" t="str" cm="1">
        <f t="array" ref="X1333">_xlfn.IFS(
    AND(G1333="",M1333=""), "",
    OR(G1333="Lead", G1333="Lead Lined Galvanized", M1333="Lead", M1333="Lead Lined Galvanized"), "Lead",
    AND(G1333="GRR", M1333="GRR"), "Non-Lead",
    OR(AND(G1333="GRR", M1333=""), AND(G1333="", M1333="GRR")), "Non-Lead",
    AND(G1333&lt;&gt;"GRR", G1333&lt;&gt;"", M1333="GRR", OR(I1333="Yes", I1333="Unknown", I1333="")), "GRR",
    AND(G1333&lt;&gt;"GRR", G1333&lt;&gt;"", M1333="GRR", I1333="No"), "Non-Lead",
    OR(G1333="Unknown", M1333="Unknown"), "Unknown",
    OR(NOT(OR(G1333="Lead", G1333="Lead Lined Galvanized", G1333="GRR", G1333="Unknown")),
       NOT(OR(M1333="Lead", M1333="Lead Lined Galvanized", M1333="GRR", M1333="Unknown"))), "Non-Lead",
    TRUE, ""
)</f>
        <v/>
      </c>
      <c r="Z1333" s="1" t="b">
        <v>0</v>
      </c>
      <c r="AG1333" s="32" t="str" cm="1">
        <f t="array" ref="AG1333">_xlfn.IFS(AH1333="","",AH1333="Yes",IF(ISNUMBER(U1333),IF(U1333&lt;1988,"Yes","No"),"No"),TRUE,"")</f>
        <v/>
      </c>
      <c r="AH1333" s="32" t="str">
        <f t="shared" si="57"/>
        <v/>
      </c>
      <c r="AI1333" s="32" t="str" cm="1">
        <f t="array" ref="AI1333">_xlfn.IFS(AJ1333="","",AJ1333="Yes",IF(ISNUMBER(U1333),IF(U1333&lt;1988,"Yes","No"),"No"),TRUE,"No")</f>
        <v>No</v>
      </c>
      <c r="AJ1333" s="32" t="str" cm="1">
        <f t="array" ref="AJ1333">_xlfn.IFS(AND(S1333="",T1333=""),"",
     OR(S1333="Lead",T1333="Lead"),"No",
     OR(S1333="Non-Lead Copper",T1333="Non-Lead Copper"),"Yes",
     TRUE,"No")</f>
        <v>No</v>
      </c>
      <c r="AK1333" s="32" t="str" cm="1">
        <f t="array" ref="AK1333">_xlfn.IFS(AND(S1333="",T1333=""),"",
     OR(S1333="Lead",T1333="Lead"),"Yes",
     TRUE,"No")</f>
        <v>No</v>
      </c>
    </row>
    <row r="1334" spans="1:37">
      <c r="A1334" s="28">
        <v>1332</v>
      </c>
      <c r="B1334" s="35"/>
      <c r="C1334" s="35"/>
      <c r="D1334" s="3"/>
      <c r="E1334" s="35"/>
      <c r="F1334" s="5" t="s">
        <v>68</v>
      </c>
      <c r="G1334" s="2"/>
      <c r="H1334" s="35"/>
      <c r="I1334" s="35"/>
      <c r="J1334" s="35"/>
      <c r="K1334" s="35"/>
      <c r="L1334" s="2"/>
      <c r="M1334" s="4"/>
      <c r="N1334" s="35"/>
      <c r="O1334" s="35"/>
      <c r="P1334" s="35"/>
      <c r="Q1334" s="35"/>
      <c r="R1334" s="5"/>
      <c r="S1334" s="2" t="s">
        <v>68</v>
      </c>
      <c r="T1334" s="2" t="s">
        <v>68</v>
      </c>
      <c r="U1334" s="36"/>
      <c r="V1334" s="30" t="str" cm="1">
        <f t="array" ref="V1334">_xlfn.IFS(
    D1334="","",
    AND(D1334="Single Family Residence",OR(X1334="Lead",S1334="Lead",T1334="Lead"),OR(Q1334="No",Q1334="Unknown",Q1334="")),"Tier 1",
    AND(D1334="Single Family Residence",OR(X1334="GRR",S1334="Galvanized",T1334="Galvanized",F1334="Lead"),OR(Q1334="No",Q1334="Unknown",Q1334="")),"Tier 3",
    AND(D1334="Single Family Residence",AI1334="Yes",OR(Q1334="No",Q1334="Unknown",Q1334="")),"Tier 4",
    AND(D1334&lt;&gt;"Single Family Residence",OR(X1334="Lead",AK1334="Yes"),OR(Q1334="No",Q1334="Unknown",Q1334="")),"Tier 2",
    OR(Q1334="No",Q1334="Unknown",Q1334=""),"Tier 5",
    Q1334="Yes","No Tier",
    TRUE,"")</f>
        <v/>
      </c>
      <c r="W1334" s="32" t="str">
        <f t="shared" si="56"/>
        <v>Unknown</v>
      </c>
      <c r="X1334" s="32" t="str" cm="1">
        <f t="array" ref="X1334">_xlfn.IFS(
    AND(G1334="",M1334=""), "",
    OR(G1334="Lead", G1334="Lead Lined Galvanized", M1334="Lead", M1334="Lead Lined Galvanized"), "Lead",
    AND(G1334="GRR", M1334="GRR"), "Non-Lead",
    OR(AND(G1334="GRR", M1334=""), AND(G1334="", M1334="GRR")), "Non-Lead",
    AND(G1334&lt;&gt;"GRR", G1334&lt;&gt;"", M1334="GRR", OR(I1334="Yes", I1334="Unknown", I1334="")), "GRR",
    AND(G1334&lt;&gt;"GRR", G1334&lt;&gt;"", M1334="GRR", I1334="No"), "Non-Lead",
    OR(G1334="Unknown", M1334="Unknown"), "Unknown",
    OR(NOT(OR(G1334="Lead", G1334="Lead Lined Galvanized", G1334="GRR", G1334="Unknown")),
       NOT(OR(M1334="Lead", M1334="Lead Lined Galvanized", M1334="GRR", M1334="Unknown"))), "Non-Lead",
    TRUE, ""
)</f>
        <v/>
      </c>
      <c r="Z1334" s="1" t="b">
        <v>0</v>
      </c>
      <c r="AG1334" s="32" t="str" cm="1">
        <f t="array" ref="AG1334">_xlfn.IFS(AH1334="","",AH1334="Yes",IF(ISNUMBER(U1334),IF(U1334&lt;1988,"Yes","No"),"No"),TRUE,"")</f>
        <v/>
      </c>
      <c r="AH1334" s="32" t="str">
        <f t="shared" si="57"/>
        <v/>
      </c>
      <c r="AI1334" s="32" t="str" cm="1">
        <f t="array" ref="AI1334">_xlfn.IFS(AJ1334="","",AJ1334="Yes",IF(ISNUMBER(U1334),IF(U1334&lt;1988,"Yes","No"),"No"),TRUE,"No")</f>
        <v>No</v>
      </c>
      <c r="AJ1334" s="32" t="str" cm="1">
        <f t="array" ref="AJ1334">_xlfn.IFS(AND(S1334="",T1334=""),"",
     OR(S1334="Lead",T1334="Lead"),"No",
     OR(S1334="Non-Lead Copper",T1334="Non-Lead Copper"),"Yes",
     TRUE,"No")</f>
        <v>No</v>
      </c>
      <c r="AK1334" s="32" t="str" cm="1">
        <f t="array" ref="AK1334">_xlfn.IFS(AND(S1334="",T1334=""),"",
     OR(S1334="Lead",T1334="Lead"),"Yes",
     TRUE,"No")</f>
        <v>No</v>
      </c>
    </row>
    <row r="1335" spans="1:37">
      <c r="A1335" s="28">
        <v>1333</v>
      </c>
      <c r="B1335" s="35"/>
      <c r="C1335" s="35"/>
      <c r="D1335" s="3"/>
      <c r="E1335" s="35"/>
      <c r="F1335" s="5" t="s">
        <v>68</v>
      </c>
      <c r="G1335" s="2"/>
      <c r="H1335" s="35"/>
      <c r="I1335" s="35"/>
      <c r="J1335" s="35"/>
      <c r="K1335" s="35"/>
      <c r="L1335" s="2"/>
      <c r="M1335" s="4"/>
      <c r="N1335" s="35"/>
      <c r="O1335" s="35"/>
      <c r="P1335" s="35"/>
      <c r="Q1335" s="35"/>
      <c r="R1335" s="5"/>
      <c r="S1335" s="2" t="s">
        <v>68</v>
      </c>
      <c r="T1335" s="2" t="s">
        <v>68</v>
      </c>
      <c r="U1335" s="36"/>
      <c r="V1335" s="30" t="str" cm="1">
        <f t="array" ref="V1335">_xlfn.IFS(
    D1335="","",
    AND(D1335="Single Family Residence",OR(X1335="Lead",S1335="Lead",T1335="Lead"),OR(Q1335="No",Q1335="Unknown",Q1335="")),"Tier 1",
    AND(D1335="Single Family Residence",OR(X1335="GRR",S1335="Galvanized",T1335="Galvanized",F1335="Lead"),OR(Q1335="No",Q1335="Unknown",Q1335="")),"Tier 3",
    AND(D1335="Single Family Residence",AI1335="Yes",OR(Q1335="No",Q1335="Unknown",Q1335="")),"Tier 4",
    AND(D1335&lt;&gt;"Single Family Residence",OR(X1335="Lead",AK1335="Yes"),OR(Q1335="No",Q1335="Unknown",Q1335="")),"Tier 2",
    OR(Q1335="No",Q1335="Unknown",Q1335=""),"Tier 5",
    Q1335="Yes","No Tier",
    TRUE,"")</f>
        <v/>
      </c>
      <c r="W1335" s="32" t="str">
        <f t="shared" si="56"/>
        <v>Unknown</v>
      </c>
      <c r="X1335" s="32" t="str" cm="1">
        <f t="array" ref="X1335">_xlfn.IFS(
    AND(G1335="",M1335=""), "",
    OR(G1335="Lead", G1335="Lead Lined Galvanized", M1335="Lead", M1335="Lead Lined Galvanized"), "Lead",
    AND(G1335="GRR", M1335="GRR"), "Non-Lead",
    OR(AND(G1335="GRR", M1335=""), AND(G1335="", M1335="GRR")), "Non-Lead",
    AND(G1335&lt;&gt;"GRR", G1335&lt;&gt;"", M1335="GRR", OR(I1335="Yes", I1335="Unknown", I1335="")), "GRR",
    AND(G1335&lt;&gt;"GRR", G1335&lt;&gt;"", M1335="GRR", I1335="No"), "Non-Lead",
    OR(G1335="Unknown", M1335="Unknown"), "Unknown",
    OR(NOT(OR(G1335="Lead", G1335="Lead Lined Galvanized", G1335="GRR", G1335="Unknown")),
       NOT(OR(M1335="Lead", M1335="Lead Lined Galvanized", M1335="GRR", M1335="Unknown"))), "Non-Lead",
    TRUE, ""
)</f>
        <v/>
      </c>
      <c r="Z1335" s="1" t="b">
        <v>0</v>
      </c>
      <c r="AG1335" s="32" t="str" cm="1">
        <f t="array" ref="AG1335">_xlfn.IFS(AH1335="","",AH1335="Yes",IF(ISNUMBER(U1335),IF(U1335&lt;1988,"Yes","No"),"No"),TRUE,"")</f>
        <v/>
      </c>
      <c r="AH1335" s="32" t="str">
        <f t="shared" si="57"/>
        <v/>
      </c>
      <c r="AI1335" s="32" t="str" cm="1">
        <f t="array" ref="AI1335">_xlfn.IFS(AJ1335="","",AJ1335="Yes",IF(ISNUMBER(U1335),IF(U1335&lt;1988,"Yes","No"),"No"),TRUE,"No")</f>
        <v>No</v>
      </c>
      <c r="AJ1335" s="32" t="str" cm="1">
        <f t="array" ref="AJ1335">_xlfn.IFS(AND(S1335="",T1335=""),"",
     OR(S1335="Lead",T1335="Lead"),"No",
     OR(S1335="Non-Lead Copper",T1335="Non-Lead Copper"),"Yes",
     TRUE,"No")</f>
        <v>No</v>
      </c>
      <c r="AK1335" s="32" t="str" cm="1">
        <f t="array" ref="AK1335">_xlfn.IFS(AND(S1335="",T1335=""),"",
     OR(S1335="Lead",T1335="Lead"),"Yes",
     TRUE,"No")</f>
        <v>No</v>
      </c>
    </row>
    <row r="1336" spans="1:37">
      <c r="A1336" s="28">
        <v>1334</v>
      </c>
      <c r="B1336" s="35"/>
      <c r="C1336" s="35"/>
      <c r="D1336" s="3"/>
      <c r="E1336" s="35"/>
      <c r="F1336" s="5" t="s">
        <v>68</v>
      </c>
      <c r="G1336" s="2"/>
      <c r="H1336" s="35"/>
      <c r="I1336" s="35"/>
      <c r="J1336" s="35"/>
      <c r="K1336" s="35"/>
      <c r="L1336" s="2"/>
      <c r="M1336" s="4"/>
      <c r="N1336" s="35"/>
      <c r="O1336" s="35"/>
      <c r="P1336" s="35"/>
      <c r="Q1336" s="35"/>
      <c r="R1336" s="5"/>
      <c r="S1336" s="2" t="s">
        <v>68</v>
      </c>
      <c r="T1336" s="2" t="s">
        <v>68</v>
      </c>
      <c r="U1336" s="36"/>
      <c r="V1336" s="30" t="str" cm="1">
        <f t="array" ref="V1336">_xlfn.IFS(
    D1336="","",
    AND(D1336="Single Family Residence",OR(X1336="Lead",S1336="Lead",T1336="Lead"),OR(Q1336="No",Q1336="Unknown",Q1336="")),"Tier 1",
    AND(D1336="Single Family Residence",OR(X1336="GRR",S1336="Galvanized",T1336="Galvanized",F1336="Lead"),OR(Q1336="No",Q1336="Unknown",Q1336="")),"Tier 3",
    AND(D1336="Single Family Residence",AI1336="Yes",OR(Q1336="No",Q1336="Unknown",Q1336="")),"Tier 4",
    AND(D1336&lt;&gt;"Single Family Residence",OR(X1336="Lead",AK1336="Yes"),OR(Q1336="No",Q1336="Unknown",Q1336="")),"Tier 2",
    OR(Q1336="No",Q1336="Unknown",Q1336=""),"Tier 5",
    Q1336="Yes","No Tier",
    TRUE,"")</f>
        <v/>
      </c>
      <c r="W1336" s="32" t="str">
        <f t="shared" si="56"/>
        <v>Unknown</v>
      </c>
      <c r="X1336" s="32" t="str" cm="1">
        <f t="array" ref="X1336">_xlfn.IFS(
    AND(G1336="",M1336=""), "",
    OR(G1336="Lead", G1336="Lead Lined Galvanized", M1336="Lead", M1336="Lead Lined Galvanized"), "Lead",
    AND(G1336="GRR", M1336="GRR"), "Non-Lead",
    OR(AND(G1336="GRR", M1336=""), AND(G1336="", M1336="GRR")), "Non-Lead",
    AND(G1336&lt;&gt;"GRR", G1336&lt;&gt;"", M1336="GRR", OR(I1336="Yes", I1336="Unknown", I1336="")), "GRR",
    AND(G1336&lt;&gt;"GRR", G1336&lt;&gt;"", M1336="GRR", I1336="No"), "Non-Lead",
    OR(G1336="Unknown", M1336="Unknown"), "Unknown",
    OR(NOT(OR(G1336="Lead", G1336="Lead Lined Galvanized", G1336="GRR", G1336="Unknown")),
       NOT(OR(M1336="Lead", M1336="Lead Lined Galvanized", M1336="GRR", M1336="Unknown"))), "Non-Lead",
    TRUE, ""
)</f>
        <v/>
      </c>
      <c r="Z1336" s="1" t="b">
        <v>0</v>
      </c>
      <c r="AG1336" s="32" t="str" cm="1">
        <f t="array" ref="AG1336">_xlfn.IFS(AH1336="","",AH1336="Yes",IF(ISNUMBER(U1336),IF(U1336&lt;1988,"Yes","No"),"No"),TRUE,"")</f>
        <v/>
      </c>
      <c r="AH1336" s="32" t="str">
        <f t="shared" si="57"/>
        <v/>
      </c>
      <c r="AI1336" s="32" t="str" cm="1">
        <f t="array" ref="AI1336">_xlfn.IFS(AJ1336="","",AJ1336="Yes",IF(ISNUMBER(U1336),IF(U1336&lt;1988,"Yes","No"),"No"),TRUE,"No")</f>
        <v>No</v>
      </c>
      <c r="AJ1336" s="32" t="str" cm="1">
        <f t="array" ref="AJ1336">_xlfn.IFS(AND(S1336="",T1336=""),"",
     OR(S1336="Lead",T1336="Lead"),"No",
     OR(S1336="Non-Lead Copper",T1336="Non-Lead Copper"),"Yes",
     TRUE,"No")</f>
        <v>No</v>
      </c>
      <c r="AK1336" s="32" t="str" cm="1">
        <f t="array" ref="AK1336">_xlfn.IFS(AND(S1336="",T1336=""),"",
     OR(S1336="Lead",T1336="Lead"),"Yes",
     TRUE,"No")</f>
        <v>No</v>
      </c>
    </row>
    <row r="1337" spans="1:37">
      <c r="A1337" s="28">
        <v>1335</v>
      </c>
      <c r="B1337" s="35"/>
      <c r="C1337" s="35"/>
      <c r="D1337" s="3"/>
      <c r="E1337" s="35"/>
      <c r="F1337" s="5" t="s">
        <v>68</v>
      </c>
      <c r="G1337" s="2"/>
      <c r="H1337" s="35"/>
      <c r="I1337" s="35"/>
      <c r="J1337" s="35"/>
      <c r="K1337" s="35"/>
      <c r="L1337" s="2"/>
      <c r="M1337" s="4"/>
      <c r="N1337" s="35"/>
      <c r="O1337" s="35"/>
      <c r="P1337" s="35"/>
      <c r="Q1337" s="35"/>
      <c r="R1337" s="5"/>
      <c r="S1337" s="2" t="s">
        <v>68</v>
      </c>
      <c r="T1337" s="2" t="s">
        <v>68</v>
      </c>
      <c r="U1337" s="36"/>
      <c r="V1337" s="30" t="str" cm="1">
        <f t="array" ref="V1337">_xlfn.IFS(
    D1337="","",
    AND(D1337="Single Family Residence",OR(X1337="Lead",S1337="Lead",T1337="Lead"),OR(Q1337="No",Q1337="Unknown",Q1337="")),"Tier 1",
    AND(D1337="Single Family Residence",OR(X1337="GRR",S1337="Galvanized",T1337="Galvanized",F1337="Lead"),OR(Q1337="No",Q1337="Unknown",Q1337="")),"Tier 3",
    AND(D1337="Single Family Residence",AI1337="Yes",OR(Q1337="No",Q1337="Unknown",Q1337="")),"Tier 4",
    AND(D1337&lt;&gt;"Single Family Residence",OR(X1337="Lead",AK1337="Yes"),OR(Q1337="No",Q1337="Unknown",Q1337="")),"Tier 2",
    OR(Q1337="No",Q1337="Unknown",Q1337=""),"Tier 5",
    Q1337="Yes","No Tier",
    TRUE,"")</f>
        <v/>
      </c>
      <c r="W1337" s="32" t="str">
        <f t="shared" si="56"/>
        <v>Unknown</v>
      </c>
      <c r="X1337" s="32" t="str" cm="1">
        <f t="array" ref="X1337">_xlfn.IFS(
    AND(G1337="",M1337=""), "",
    OR(G1337="Lead", G1337="Lead Lined Galvanized", M1337="Lead", M1337="Lead Lined Galvanized"), "Lead",
    AND(G1337="GRR", M1337="GRR"), "Non-Lead",
    OR(AND(G1337="GRR", M1337=""), AND(G1337="", M1337="GRR")), "Non-Lead",
    AND(G1337&lt;&gt;"GRR", G1337&lt;&gt;"", M1337="GRR", OR(I1337="Yes", I1337="Unknown", I1337="")), "GRR",
    AND(G1337&lt;&gt;"GRR", G1337&lt;&gt;"", M1337="GRR", I1337="No"), "Non-Lead",
    OR(G1337="Unknown", M1337="Unknown"), "Unknown",
    OR(NOT(OR(G1337="Lead", G1337="Lead Lined Galvanized", G1337="GRR", G1337="Unknown")),
       NOT(OR(M1337="Lead", M1337="Lead Lined Galvanized", M1337="GRR", M1337="Unknown"))), "Non-Lead",
    TRUE, ""
)</f>
        <v/>
      </c>
      <c r="Z1337" s="1" t="b">
        <v>0</v>
      </c>
      <c r="AG1337" s="32" t="str" cm="1">
        <f t="array" ref="AG1337">_xlfn.IFS(AH1337="","",AH1337="Yes",IF(ISNUMBER(U1337),IF(U1337&lt;1988,"Yes","No"),"No"),TRUE,"")</f>
        <v/>
      </c>
      <c r="AH1337" s="32" t="str">
        <f t="shared" si="57"/>
        <v/>
      </c>
      <c r="AI1337" s="32" t="str" cm="1">
        <f t="array" ref="AI1337">_xlfn.IFS(AJ1337="","",AJ1337="Yes",IF(ISNUMBER(U1337),IF(U1337&lt;1988,"Yes","No"),"No"),TRUE,"No")</f>
        <v>No</v>
      </c>
      <c r="AJ1337" s="32" t="str" cm="1">
        <f t="array" ref="AJ1337">_xlfn.IFS(AND(S1337="",T1337=""),"",
     OR(S1337="Lead",T1337="Lead"),"No",
     OR(S1337="Non-Lead Copper",T1337="Non-Lead Copper"),"Yes",
     TRUE,"No")</f>
        <v>No</v>
      </c>
      <c r="AK1337" s="32" t="str" cm="1">
        <f t="array" ref="AK1337">_xlfn.IFS(AND(S1337="",T1337=""),"",
     OR(S1337="Lead",T1337="Lead"),"Yes",
     TRUE,"No")</f>
        <v>No</v>
      </c>
    </row>
    <row r="1338" spans="1:37">
      <c r="A1338" s="28">
        <v>1336</v>
      </c>
      <c r="B1338" s="35"/>
      <c r="C1338" s="35"/>
      <c r="D1338" s="3"/>
      <c r="E1338" s="35"/>
      <c r="F1338" s="5" t="s">
        <v>68</v>
      </c>
      <c r="G1338" s="2"/>
      <c r="H1338" s="35"/>
      <c r="I1338" s="35"/>
      <c r="J1338" s="35"/>
      <c r="K1338" s="35"/>
      <c r="L1338" s="2"/>
      <c r="M1338" s="4"/>
      <c r="N1338" s="35"/>
      <c r="O1338" s="35"/>
      <c r="P1338" s="35"/>
      <c r="Q1338" s="35"/>
      <c r="R1338" s="5"/>
      <c r="S1338" s="2" t="s">
        <v>68</v>
      </c>
      <c r="T1338" s="2" t="s">
        <v>68</v>
      </c>
      <c r="U1338" s="36"/>
      <c r="V1338" s="30" t="str" cm="1">
        <f t="array" ref="V1338">_xlfn.IFS(
    D1338="","",
    AND(D1338="Single Family Residence",OR(X1338="Lead",S1338="Lead",T1338="Lead"),OR(Q1338="No",Q1338="Unknown",Q1338="")),"Tier 1",
    AND(D1338="Single Family Residence",OR(X1338="GRR",S1338="Galvanized",T1338="Galvanized",F1338="Lead"),OR(Q1338="No",Q1338="Unknown",Q1338="")),"Tier 3",
    AND(D1338="Single Family Residence",AI1338="Yes",OR(Q1338="No",Q1338="Unknown",Q1338="")),"Tier 4",
    AND(D1338&lt;&gt;"Single Family Residence",OR(X1338="Lead",AK1338="Yes"),OR(Q1338="No",Q1338="Unknown",Q1338="")),"Tier 2",
    OR(Q1338="No",Q1338="Unknown",Q1338=""),"Tier 5",
    Q1338="Yes","No Tier",
    TRUE,"")</f>
        <v/>
      </c>
      <c r="W1338" s="32" t="str">
        <f t="shared" si="56"/>
        <v>Unknown</v>
      </c>
      <c r="X1338" s="32" t="str" cm="1">
        <f t="array" ref="X1338">_xlfn.IFS(
    AND(G1338="",M1338=""), "",
    OR(G1338="Lead", G1338="Lead Lined Galvanized", M1338="Lead", M1338="Lead Lined Galvanized"), "Lead",
    AND(G1338="GRR", M1338="GRR"), "Non-Lead",
    OR(AND(G1338="GRR", M1338=""), AND(G1338="", M1338="GRR")), "Non-Lead",
    AND(G1338&lt;&gt;"GRR", G1338&lt;&gt;"", M1338="GRR", OR(I1338="Yes", I1338="Unknown", I1338="")), "GRR",
    AND(G1338&lt;&gt;"GRR", G1338&lt;&gt;"", M1338="GRR", I1338="No"), "Non-Lead",
    OR(G1338="Unknown", M1338="Unknown"), "Unknown",
    OR(NOT(OR(G1338="Lead", G1338="Lead Lined Galvanized", G1338="GRR", G1338="Unknown")),
       NOT(OR(M1338="Lead", M1338="Lead Lined Galvanized", M1338="GRR", M1338="Unknown"))), "Non-Lead",
    TRUE, ""
)</f>
        <v/>
      </c>
      <c r="Z1338" s="1" t="b">
        <v>0</v>
      </c>
      <c r="AG1338" s="32" t="str" cm="1">
        <f t="array" ref="AG1338">_xlfn.IFS(AH1338="","",AH1338="Yes",IF(ISNUMBER(U1338),IF(U1338&lt;1988,"Yes","No"),"No"),TRUE,"")</f>
        <v/>
      </c>
      <c r="AH1338" s="32" t="str">
        <f t="shared" si="57"/>
        <v/>
      </c>
      <c r="AI1338" s="32" t="str" cm="1">
        <f t="array" ref="AI1338">_xlfn.IFS(AJ1338="","",AJ1338="Yes",IF(ISNUMBER(U1338),IF(U1338&lt;1988,"Yes","No"),"No"),TRUE,"No")</f>
        <v>No</v>
      </c>
      <c r="AJ1338" s="32" t="str" cm="1">
        <f t="array" ref="AJ1338">_xlfn.IFS(AND(S1338="",T1338=""),"",
     OR(S1338="Lead",T1338="Lead"),"No",
     OR(S1338="Non-Lead Copper",T1338="Non-Lead Copper"),"Yes",
     TRUE,"No")</f>
        <v>No</v>
      </c>
      <c r="AK1338" s="32" t="str" cm="1">
        <f t="array" ref="AK1338">_xlfn.IFS(AND(S1338="",T1338=""),"",
     OR(S1338="Lead",T1338="Lead"),"Yes",
     TRUE,"No")</f>
        <v>No</v>
      </c>
    </row>
    <row r="1339" spans="1:37">
      <c r="A1339" s="28">
        <v>1337</v>
      </c>
      <c r="B1339" s="35"/>
      <c r="C1339" s="35"/>
      <c r="D1339" s="3"/>
      <c r="E1339" s="35"/>
      <c r="F1339" s="5" t="s">
        <v>68</v>
      </c>
      <c r="G1339" s="2"/>
      <c r="H1339" s="35"/>
      <c r="I1339" s="35"/>
      <c r="J1339" s="35"/>
      <c r="K1339" s="35"/>
      <c r="L1339" s="2"/>
      <c r="M1339" s="4"/>
      <c r="N1339" s="35"/>
      <c r="O1339" s="35"/>
      <c r="P1339" s="35"/>
      <c r="Q1339" s="35"/>
      <c r="R1339" s="5"/>
      <c r="S1339" s="2" t="s">
        <v>68</v>
      </c>
      <c r="T1339" s="2" t="s">
        <v>68</v>
      </c>
      <c r="U1339" s="36"/>
      <c r="V1339" s="30" t="str" cm="1">
        <f t="array" ref="V1339">_xlfn.IFS(
    D1339="","",
    AND(D1339="Single Family Residence",OR(X1339="Lead",S1339="Lead",T1339="Lead"),OR(Q1339="No",Q1339="Unknown",Q1339="")),"Tier 1",
    AND(D1339="Single Family Residence",OR(X1339="GRR",S1339="Galvanized",T1339="Galvanized",F1339="Lead"),OR(Q1339="No",Q1339="Unknown",Q1339="")),"Tier 3",
    AND(D1339="Single Family Residence",AI1339="Yes",OR(Q1339="No",Q1339="Unknown",Q1339="")),"Tier 4",
    AND(D1339&lt;&gt;"Single Family Residence",OR(X1339="Lead",AK1339="Yes"),OR(Q1339="No",Q1339="Unknown",Q1339="")),"Tier 2",
    OR(Q1339="No",Q1339="Unknown",Q1339=""),"Tier 5",
    Q1339="Yes","No Tier",
    TRUE,"")</f>
        <v/>
      </c>
      <c r="W1339" s="32" t="str">
        <f t="shared" si="56"/>
        <v>Unknown</v>
      </c>
      <c r="X1339" s="32" t="str" cm="1">
        <f t="array" ref="X1339">_xlfn.IFS(
    AND(G1339="",M1339=""), "",
    OR(G1339="Lead", G1339="Lead Lined Galvanized", M1339="Lead", M1339="Lead Lined Galvanized"), "Lead",
    AND(G1339="GRR", M1339="GRR"), "Non-Lead",
    OR(AND(G1339="GRR", M1339=""), AND(G1339="", M1339="GRR")), "Non-Lead",
    AND(G1339&lt;&gt;"GRR", G1339&lt;&gt;"", M1339="GRR", OR(I1339="Yes", I1339="Unknown", I1339="")), "GRR",
    AND(G1339&lt;&gt;"GRR", G1339&lt;&gt;"", M1339="GRR", I1339="No"), "Non-Lead",
    OR(G1339="Unknown", M1339="Unknown"), "Unknown",
    OR(NOT(OR(G1339="Lead", G1339="Lead Lined Galvanized", G1339="GRR", G1339="Unknown")),
       NOT(OR(M1339="Lead", M1339="Lead Lined Galvanized", M1339="GRR", M1339="Unknown"))), "Non-Lead",
    TRUE, ""
)</f>
        <v/>
      </c>
      <c r="Z1339" s="1" t="b">
        <v>0</v>
      </c>
      <c r="AG1339" s="32" t="str" cm="1">
        <f t="array" ref="AG1339">_xlfn.IFS(AH1339="","",AH1339="Yes",IF(ISNUMBER(U1339),IF(U1339&lt;1988,"Yes","No"),"No"),TRUE,"")</f>
        <v/>
      </c>
      <c r="AH1339" s="32" t="str">
        <f t="shared" si="57"/>
        <v/>
      </c>
      <c r="AI1339" s="32" t="str" cm="1">
        <f t="array" ref="AI1339">_xlfn.IFS(AJ1339="","",AJ1339="Yes",IF(ISNUMBER(U1339),IF(U1339&lt;1988,"Yes","No"),"No"),TRUE,"No")</f>
        <v>No</v>
      </c>
      <c r="AJ1339" s="32" t="str" cm="1">
        <f t="array" ref="AJ1339">_xlfn.IFS(AND(S1339="",T1339=""),"",
     OR(S1339="Lead",T1339="Lead"),"No",
     OR(S1339="Non-Lead Copper",T1339="Non-Lead Copper"),"Yes",
     TRUE,"No")</f>
        <v>No</v>
      </c>
      <c r="AK1339" s="32" t="str" cm="1">
        <f t="array" ref="AK1339">_xlfn.IFS(AND(S1339="",T1339=""),"",
     OR(S1339="Lead",T1339="Lead"),"Yes",
     TRUE,"No")</f>
        <v>No</v>
      </c>
    </row>
    <row r="1340" spans="1:37">
      <c r="A1340" s="28">
        <v>1338</v>
      </c>
      <c r="B1340" s="35"/>
      <c r="C1340" s="35"/>
      <c r="D1340" s="3"/>
      <c r="E1340" s="35"/>
      <c r="F1340" s="5" t="s">
        <v>68</v>
      </c>
      <c r="G1340" s="2"/>
      <c r="H1340" s="35"/>
      <c r="I1340" s="35"/>
      <c r="J1340" s="35"/>
      <c r="K1340" s="35"/>
      <c r="L1340" s="2"/>
      <c r="M1340" s="4"/>
      <c r="N1340" s="35"/>
      <c r="O1340" s="35"/>
      <c r="P1340" s="35"/>
      <c r="Q1340" s="35"/>
      <c r="R1340" s="5"/>
      <c r="S1340" s="2" t="s">
        <v>68</v>
      </c>
      <c r="T1340" s="2" t="s">
        <v>68</v>
      </c>
      <c r="U1340" s="36"/>
      <c r="V1340" s="30" t="str" cm="1">
        <f t="array" ref="V1340">_xlfn.IFS(
    D1340="","",
    AND(D1340="Single Family Residence",OR(X1340="Lead",S1340="Lead",T1340="Lead"),OR(Q1340="No",Q1340="Unknown",Q1340="")),"Tier 1",
    AND(D1340="Single Family Residence",OR(X1340="GRR",S1340="Galvanized",T1340="Galvanized",F1340="Lead"),OR(Q1340="No",Q1340="Unknown",Q1340="")),"Tier 3",
    AND(D1340="Single Family Residence",AI1340="Yes",OR(Q1340="No",Q1340="Unknown",Q1340="")),"Tier 4",
    AND(D1340&lt;&gt;"Single Family Residence",OR(X1340="Lead",AK1340="Yes"),OR(Q1340="No",Q1340="Unknown",Q1340="")),"Tier 2",
    OR(Q1340="No",Q1340="Unknown",Q1340=""),"Tier 5",
    Q1340="Yes","No Tier",
    TRUE,"")</f>
        <v/>
      </c>
      <c r="W1340" s="32" t="str">
        <f t="shared" si="56"/>
        <v>Unknown</v>
      </c>
      <c r="X1340" s="32" t="str" cm="1">
        <f t="array" ref="X1340">_xlfn.IFS(
    AND(G1340="",M1340=""), "",
    OR(G1340="Lead", G1340="Lead Lined Galvanized", M1340="Lead", M1340="Lead Lined Galvanized"), "Lead",
    AND(G1340="GRR", M1340="GRR"), "Non-Lead",
    OR(AND(G1340="GRR", M1340=""), AND(G1340="", M1340="GRR")), "Non-Lead",
    AND(G1340&lt;&gt;"GRR", G1340&lt;&gt;"", M1340="GRR", OR(I1340="Yes", I1340="Unknown", I1340="")), "GRR",
    AND(G1340&lt;&gt;"GRR", G1340&lt;&gt;"", M1340="GRR", I1340="No"), "Non-Lead",
    OR(G1340="Unknown", M1340="Unknown"), "Unknown",
    OR(NOT(OR(G1340="Lead", G1340="Lead Lined Galvanized", G1340="GRR", G1340="Unknown")),
       NOT(OR(M1340="Lead", M1340="Lead Lined Galvanized", M1340="GRR", M1340="Unknown"))), "Non-Lead",
    TRUE, ""
)</f>
        <v/>
      </c>
      <c r="Z1340" s="1" t="b">
        <v>0</v>
      </c>
      <c r="AG1340" s="32" t="str" cm="1">
        <f t="array" ref="AG1340">_xlfn.IFS(AH1340="","",AH1340="Yes",IF(ISNUMBER(U1340),IF(U1340&lt;1988,"Yes","No"),"No"),TRUE,"")</f>
        <v/>
      </c>
      <c r="AH1340" s="32" t="str">
        <f t="shared" si="57"/>
        <v/>
      </c>
      <c r="AI1340" s="32" t="str" cm="1">
        <f t="array" ref="AI1340">_xlfn.IFS(AJ1340="","",AJ1340="Yes",IF(ISNUMBER(U1340),IF(U1340&lt;1988,"Yes","No"),"No"),TRUE,"No")</f>
        <v>No</v>
      </c>
      <c r="AJ1340" s="32" t="str" cm="1">
        <f t="array" ref="AJ1340">_xlfn.IFS(AND(S1340="",T1340=""),"",
     OR(S1340="Lead",T1340="Lead"),"No",
     OR(S1340="Non-Lead Copper",T1340="Non-Lead Copper"),"Yes",
     TRUE,"No")</f>
        <v>No</v>
      </c>
      <c r="AK1340" s="32" t="str" cm="1">
        <f t="array" ref="AK1340">_xlfn.IFS(AND(S1340="",T1340=""),"",
     OR(S1340="Lead",T1340="Lead"),"Yes",
     TRUE,"No")</f>
        <v>No</v>
      </c>
    </row>
    <row r="1341" spans="1:37">
      <c r="A1341" s="28">
        <v>1339</v>
      </c>
      <c r="B1341" s="35"/>
      <c r="C1341" s="35"/>
      <c r="D1341" s="3"/>
      <c r="E1341" s="35"/>
      <c r="F1341" s="5" t="s">
        <v>68</v>
      </c>
      <c r="G1341" s="2"/>
      <c r="H1341" s="35"/>
      <c r="I1341" s="35"/>
      <c r="J1341" s="35"/>
      <c r="K1341" s="35"/>
      <c r="L1341" s="2"/>
      <c r="M1341" s="4"/>
      <c r="N1341" s="35"/>
      <c r="O1341" s="35"/>
      <c r="P1341" s="35"/>
      <c r="Q1341" s="35"/>
      <c r="R1341" s="5"/>
      <c r="S1341" s="2" t="s">
        <v>68</v>
      </c>
      <c r="T1341" s="2" t="s">
        <v>68</v>
      </c>
      <c r="U1341" s="36"/>
      <c r="V1341" s="30" t="str" cm="1">
        <f t="array" ref="V1341">_xlfn.IFS(
    D1341="","",
    AND(D1341="Single Family Residence",OR(X1341="Lead",S1341="Lead",T1341="Lead"),OR(Q1341="No",Q1341="Unknown",Q1341="")),"Tier 1",
    AND(D1341="Single Family Residence",OR(X1341="GRR",S1341="Galvanized",T1341="Galvanized",F1341="Lead"),OR(Q1341="No",Q1341="Unknown",Q1341="")),"Tier 3",
    AND(D1341="Single Family Residence",AI1341="Yes",OR(Q1341="No",Q1341="Unknown",Q1341="")),"Tier 4",
    AND(D1341&lt;&gt;"Single Family Residence",OR(X1341="Lead",AK1341="Yes"),OR(Q1341="No",Q1341="Unknown",Q1341="")),"Tier 2",
    OR(Q1341="No",Q1341="Unknown",Q1341=""),"Tier 5",
    Q1341="Yes","No Tier",
    TRUE,"")</f>
        <v/>
      </c>
      <c r="W1341" s="32" t="str">
        <f t="shared" si="56"/>
        <v>Unknown</v>
      </c>
      <c r="X1341" s="32" t="str" cm="1">
        <f t="array" ref="X1341">_xlfn.IFS(
    AND(G1341="",M1341=""), "",
    OR(G1341="Lead", G1341="Lead Lined Galvanized", M1341="Lead", M1341="Lead Lined Galvanized"), "Lead",
    AND(G1341="GRR", M1341="GRR"), "Non-Lead",
    OR(AND(G1341="GRR", M1341=""), AND(G1341="", M1341="GRR")), "Non-Lead",
    AND(G1341&lt;&gt;"GRR", G1341&lt;&gt;"", M1341="GRR", OR(I1341="Yes", I1341="Unknown", I1341="")), "GRR",
    AND(G1341&lt;&gt;"GRR", G1341&lt;&gt;"", M1341="GRR", I1341="No"), "Non-Lead",
    OR(G1341="Unknown", M1341="Unknown"), "Unknown",
    OR(NOT(OR(G1341="Lead", G1341="Lead Lined Galvanized", G1341="GRR", G1341="Unknown")),
       NOT(OR(M1341="Lead", M1341="Lead Lined Galvanized", M1341="GRR", M1341="Unknown"))), "Non-Lead",
    TRUE, ""
)</f>
        <v/>
      </c>
      <c r="Z1341" s="1" t="b">
        <v>0</v>
      </c>
      <c r="AG1341" s="32" t="str" cm="1">
        <f t="array" ref="AG1341">_xlfn.IFS(AH1341="","",AH1341="Yes",IF(ISNUMBER(U1341),IF(U1341&lt;1988,"Yes","No"),"No"),TRUE,"")</f>
        <v/>
      </c>
      <c r="AH1341" s="32" t="str">
        <f t="shared" si="57"/>
        <v/>
      </c>
      <c r="AI1341" s="32" t="str" cm="1">
        <f t="array" ref="AI1341">_xlfn.IFS(AJ1341="","",AJ1341="Yes",IF(ISNUMBER(U1341),IF(U1341&lt;1988,"Yes","No"),"No"),TRUE,"No")</f>
        <v>No</v>
      </c>
      <c r="AJ1341" s="32" t="str" cm="1">
        <f t="array" ref="AJ1341">_xlfn.IFS(AND(S1341="",T1341=""),"",
     OR(S1341="Lead",T1341="Lead"),"No",
     OR(S1341="Non-Lead Copper",T1341="Non-Lead Copper"),"Yes",
     TRUE,"No")</f>
        <v>No</v>
      </c>
      <c r="AK1341" s="32" t="str" cm="1">
        <f t="array" ref="AK1341">_xlfn.IFS(AND(S1341="",T1341=""),"",
     OR(S1341="Lead",T1341="Lead"),"Yes",
     TRUE,"No")</f>
        <v>No</v>
      </c>
    </row>
    <row r="1342" spans="1:37">
      <c r="A1342" s="28">
        <v>1340</v>
      </c>
      <c r="B1342" s="35"/>
      <c r="C1342" s="35"/>
      <c r="D1342" s="3"/>
      <c r="E1342" s="35"/>
      <c r="F1342" s="5" t="s">
        <v>68</v>
      </c>
      <c r="G1342" s="2"/>
      <c r="H1342" s="35"/>
      <c r="I1342" s="35"/>
      <c r="J1342" s="35"/>
      <c r="K1342" s="35"/>
      <c r="L1342" s="2"/>
      <c r="M1342" s="4"/>
      <c r="N1342" s="35"/>
      <c r="O1342" s="35"/>
      <c r="P1342" s="35"/>
      <c r="Q1342" s="35"/>
      <c r="R1342" s="5"/>
      <c r="S1342" s="2" t="s">
        <v>68</v>
      </c>
      <c r="T1342" s="2" t="s">
        <v>68</v>
      </c>
      <c r="U1342" s="36"/>
      <c r="V1342" s="30" t="str" cm="1">
        <f t="array" ref="V1342">_xlfn.IFS(
    D1342="","",
    AND(D1342="Single Family Residence",OR(X1342="Lead",S1342="Lead",T1342="Lead"),OR(Q1342="No",Q1342="Unknown",Q1342="")),"Tier 1",
    AND(D1342="Single Family Residence",OR(X1342="GRR",S1342="Galvanized",T1342="Galvanized",F1342="Lead"),OR(Q1342="No",Q1342="Unknown",Q1342="")),"Tier 3",
    AND(D1342="Single Family Residence",AI1342="Yes",OR(Q1342="No",Q1342="Unknown",Q1342="")),"Tier 4",
    AND(D1342&lt;&gt;"Single Family Residence",OR(X1342="Lead",AK1342="Yes"),OR(Q1342="No",Q1342="Unknown",Q1342="")),"Tier 2",
    OR(Q1342="No",Q1342="Unknown",Q1342=""),"Tier 5",
    Q1342="Yes","No Tier",
    TRUE,"")</f>
        <v/>
      </c>
      <c r="W1342" s="32" t="str">
        <f t="shared" si="56"/>
        <v>Unknown</v>
      </c>
      <c r="X1342" s="32" t="str" cm="1">
        <f t="array" ref="X1342">_xlfn.IFS(
    AND(G1342="",M1342=""), "",
    OR(G1342="Lead", G1342="Lead Lined Galvanized", M1342="Lead", M1342="Lead Lined Galvanized"), "Lead",
    AND(G1342="GRR", M1342="GRR"), "Non-Lead",
    OR(AND(G1342="GRR", M1342=""), AND(G1342="", M1342="GRR")), "Non-Lead",
    AND(G1342&lt;&gt;"GRR", G1342&lt;&gt;"", M1342="GRR", OR(I1342="Yes", I1342="Unknown", I1342="")), "GRR",
    AND(G1342&lt;&gt;"GRR", G1342&lt;&gt;"", M1342="GRR", I1342="No"), "Non-Lead",
    OR(G1342="Unknown", M1342="Unknown"), "Unknown",
    OR(NOT(OR(G1342="Lead", G1342="Lead Lined Galvanized", G1342="GRR", G1342="Unknown")),
       NOT(OR(M1342="Lead", M1342="Lead Lined Galvanized", M1342="GRR", M1342="Unknown"))), "Non-Lead",
    TRUE, ""
)</f>
        <v/>
      </c>
      <c r="Z1342" s="1" t="b">
        <v>0</v>
      </c>
      <c r="AG1342" s="32" t="str" cm="1">
        <f t="array" ref="AG1342">_xlfn.IFS(AH1342="","",AH1342="Yes",IF(ISNUMBER(U1342),IF(U1342&lt;1988,"Yes","No"),"No"),TRUE,"")</f>
        <v/>
      </c>
      <c r="AH1342" s="32" t="str">
        <f t="shared" si="57"/>
        <v/>
      </c>
      <c r="AI1342" s="32" t="str" cm="1">
        <f t="array" ref="AI1342">_xlfn.IFS(AJ1342="","",AJ1342="Yes",IF(ISNUMBER(U1342),IF(U1342&lt;1988,"Yes","No"),"No"),TRUE,"No")</f>
        <v>No</v>
      </c>
      <c r="AJ1342" s="32" t="str" cm="1">
        <f t="array" ref="AJ1342">_xlfn.IFS(AND(S1342="",T1342=""),"",
     OR(S1342="Lead",T1342="Lead"),"No",
     OR(S1342="Non-Lead Copper",T1342="Non-Lead Copper"),"Yes",
     TRUE,"No")</f>
        <v>No</v>
      </c>
      <c r="AK1342" s="32" t="str" cm="1">
        <f t="array" ref="AK1342">_xlfn.IFS(AND(S1342="",T1342=""),"",
     OR(S1342="Lead",T1342="Lead"),"Yes",
     TRUE,"No")</f>
        <v>No</v>
      </c>
    </row>
    <row r="1343" spans="1:37">
      <c r="A1343" s="28">
        <v>1341</v>
      </c>
      <c r="B1343" s="35"/>
      <c r="C1343" s="35"/>
      <c r="D1343" s="3"/>
      <c r="E1343" s="35"/>
      <c r="F1343" s="5" t="s">
        <v>68</v>
      </c>
      <c r="G1343" s="2"/>
      <c r="H1343" s="35"/>
      <c r="I1343" s="35"/>
      <c r="J1343" s="35"/>
      <c r="K1343" s="35"/>
      <c r="L1343" s="2"/>
      <c r="M1343" s="4"/>
      <c r="N1343" s="35"/>
      <c r="O1343" s="35"/>
      <c r="P1343" s="35"/>
      <c r="Q1343" s="35"/>
      <c r="R1343" s="5"/>
      <c r="S1343" s="2" t="s">
        <v>68</v>
      </c>
      <c r="T1343" s="2" t="s">
        <v>68</v>
      </c>
      <c r="U1343" s="36"/>
      <c r="V1343" s="30" t="str" cm="1">
        <f t="array" ref="V1343">_xlfn.IFS(
    D1343="","",
    AND(D1343="Single Family Residence",OR(X1343="Lead",S1343="Lead",T1343="Lead"),OR(Q1343="No",Q1343="Unknown",Q1343="")),"Tier 1",
    AND(D1343="Single Family Residence",OR(X1343="GRR",S1343="Galvanized",T1343="Galvanized",F1343="Lead"),OR(Q1343="No",Q1343="Unknown",Q1343="")),"Tier 3",
    AND(D1343="Single Family Residence",AI1343="Yes",OR(Q1343="No",Q1343="Unknown",Q1343="")),"Tier 4",
    AND(D1343&lt;&gt;"Single Family Residence",OR(X1343="Lead",AK1343="Yes"),OR(Q1343="No",Q1343="Unknown",Q1343="")),"Tier 2",
    OR(Q1343="No",Q1343="Unknown",Q1343=""),"Tier 5",
    Q1343="Yes","No Tier",
    TRUE,"")</f>
        <v/>
      </c>
      <c r="W1343" s="32" t="str">
        <f t="shared" si="56"/>
        <v>Unknown</v>
      </c>
      <c r="X1343" s="32" t="str" cm="1">
        <f t="array" ref="X1343">_xlfn.IFS(
    AND(G1343="",M1343=""), "",
    OR(G1343="Lead", G1343="Lead Lined Galvanized", M1343="Lead", M1343="Lead Lined Galvanized"), "Lead",
    AND(G1343="GRR", M1343="GRR"), "Non-Lead",
    OR(AND(G1343="GRR", M1343=""), AND(G1343="", M1343="GRR")), "Non-Lead",
    AND(G1343&lt;&gt;"GRR", G1343&lt;&gt;"", M1343="GRR", OR(I1343="Yes", I1343="Unknown", I1343="")), "GRR",
    AND(G1343&lt;&gt;"GRR", G1343&lt;&gt;"", M1343="GRR", I1343="No"), "Non-Lead",
    OR(G1343="Unknown", M1343="Unknown"), "Unknown",
    OR(NOT(OR(G1343="Lead", G1343="Lead Lined Galvanized", G1343="GRR", G1343="Unknown")),
       NOT(OR(M1343="Lead", M1343="Lead Lined Galvanized", M1343="GRR", M1343="Unknown"))), "Non-Lead",
    TRUE, ""
)</f>
        <v/>
      </c>
      <c r="Z1343" s="1" t="b">
        <v>0</v>
      </c>
      <c r="AG1343" s="32" t="str" cm="1">
        <f t="array" ref="AG1343">_xlfn.IFS(AH1343="","",AH1343="Yes",IF(ISNUMBER(U1343),IF(U1343&lt;1988,"Yes","No"),"No"),TRUE,"")</f>
        <v/>
      </c>
      <c r="AH1343" s="32" t="str">
        <f t="shared" si="57"/>
        <v/>
      </c>
      <c r="AI1343" s="32" t="str" cm="1">
        <f t="array" ref="AI1343">_xlfn.IFS(AJ1343="","",AJ1343="Yes",IF(ISNUMBER(U1343),IF(U1343&lt;1988,"Yes","No"),"No"),TRUE,"No")</f>
        <v>No</v>
      </c>
      <c r="AJ1343" s="32" t="str" cm="1">
        <f t="array" ref="AJ1343">_xlfn.IFS(AND(S1343="",T1343=""),"",
     OR(S1343="Lead",T1343="Lead"),"No",
     OR(S1343="Non-Lead Copper",T1343="Non-Lead Copper"),"Yes",
     TRUE,"No")</f>
        <v>No</v>
      </c>
      <c r="AK1343" s="32" t="str" cm="1">
        <f t="array" ref="AK1343">_xlfn.IFS(AND(S1343="",T1343=""),"",
     OR(S1343="Lead",T1343="Lead"),"Yes",
     TRUE,"No")</f>
        <v>No</v>
      </c>
    </row>
    <row r="1344" spans="1:37">
      <c r="A1344" s="28">
        <v>1342</v>
      </c>
      <c r="B1344" s="35"/>
      <c r="C1344" s="35"/>
      <c r="D1344" s="3"/>
      <c r="E1344" s="35"/>
      <c r="F1344" s="5" t="s">
        <v>68</v>
      </c>
      <c r="G1344" s="2"/>
      <c r="H1344" s="35"/>
      <c r="I1344" s="35"/>
      <c r="J1344" s="35"/>
      <c r="K1344" s="35"/>
      <c r="L1344" s="2"/>
      <c r="M1344" s="4"/>
      <c r="N1344" s="35"/>
      <c r="O1344" s="35"/>
      <c r="P1344" s="35"/>
      <c r="Q1344" s="35"/>
      <c r="R1344" s="5"/>
      <c r="S1344" s="2" t="s">
        <v>68</v>
      </c>
      <c r="T1344" s="2" t="s">
        <v>68</v>
      </c>
      <c r="U1344" s="36"/>
      <c r="V1344" s="30" t="str" cm="1">
        <f t="array" ref="V1344">_xlfn.IFS(
    D1344="","",
    AND(D1344="Single Family Residence",OR(X1344="Lead",S1344="Lead",T1344="Lead"),OR(Q1344="No",Q1344="Unknown",Q1344="")),"Tier 1",
    AND(D1344="Single Family Residence",OR(X1344="GRR",S1344="Galvanized",T1344="Galvanized",F1344="Lead"),OR(Q1344="No",Q1344="Unknown",Q1344="")),"Tier 3",
    AND(D1344="Single Family Residence",AI1344="Yes",OR(Q1344="No",Q1344="Unknown",Q1344="")),"Tier 4",
    AND(D1344&lt;&gt;"Single Family Residence",OR(X1344="Lead",AK1344="Yes"),OR(Q1344="No",Q1344="Unknown",Q1344="")),"Tier 2",
    OR(Q1344="No",Q1344="Unknown",Q1344=""),"Tier 5",
    Q1344="Yes","No Tier",
    TRUE,"")</f>
        <v/>
      </c>
      <c r="W1344" s="32" t="str">
        <f t="shared" si="56"/>
        <v>Unknown</v>
      </c>
      <c r="X1344" s="32" t="str" cm="1">
        <f t="array" ref="X1344">_xlfn.IFS(
    AND(G1344="",M1344=""), "",
    OR(G1344="Lead", G1344="Lead Lined Galvanized", M1344="Lead", M1344="Lead Lined Galvanized"), "Lead",
    AND(G1344="GRR", M1344="GRR"), "Non-Lead",
    OR(AND(G1344="GRR", M1344=""), AND(G1344="", M1344="GRR")), "Non-Lead",
    AND(G1344&lt;&gt;"GRR", G1344&lt;&gt;"", M1344="GRR", OR(I1344="Yes", I1344="Unknown", I1344="")), "GRR",
    AND(G1344&lt;&gt;"GRR", G1344&lt;&gt;"", M1344="GRR", I1344="No"), "Non-Lead",
    OR(G1344="Unknown", M1344="Unknown"), "Unknown",
    OR(NOT(OR(G1344="Lead", G1344="Lead Lined Galvanized", G1344="GRR", G1344="Unknown")),
       NOT(OR(M1344="Lead", M1344="Lead Lined Galvanized", M1344="GRR", M1344="Unknown"))), "Non-Lead",
    TRUE, ""
)</f>
        <v/>
      </c>
      <c r="Z1344" s="1" t="b">
        <v>0</v>
      </c>
      <c r="AG1344" s="32" t="str" cm="1">
        <f t="array" ref="AG1344">_xlfn.IFS(AH1344="","",AH1344="Yes",IF(ISNUMBER(U1344),IF(U1344&lt;1988,"Yes","No"),"No"),TRUE,"")</f>
        <v/>
      </c>
      <c r="AH1344" s="32" t="str">
        <f t="shared" si="57"/>
        <v/>
      </c>
      <c r="AI1344" s="32" t="str" cm="1">
        <f t="array" ref="AI1344">_xlfn.IFS(AJ1344="","",AJ1344="Yes",IF(ISNUMBER(U1344),IF(U1344&lt;1988,"Yes","No"),"No"),TRUE,"No")</f>
        <v>No</v>
      </c>
      <c r="AJ1344" s="32" t="str" cm="1">
        <f t="array" ref="AJ1344">_xlfn.IFS(AND(S1344="",T1344=""),"",
     OR(S1344="Lead",T1344="Lead"),"No",
     OR(S1344="Non-Lead Copper",T1344="Non-Lead Copper"),"Yes",
     TRUE,"No")</f>
        <v>No</v>
      </c>
      <c r="AK1344" s="32" t="str" cm="1">
        <f t="array" ref="AK1344">_xlfn.IFS(AND(S1344="",T1344=""),"",
     OR(S1344="Lead",T1344="Lead"),"Yes",
     TRUE,"No")</f>
        <v>No</v>
      </c>
    </row>
    <row r="1345" spans="1:37">
      <c r="A1345" s="28">
        <v>1343</v>
      </c>
      <c r="B1345" s="35"/>
      <c r="C1345" s="35"/>
      <c r="D1345" s="3"/>
      <c r="E1345" s="35"/>
      <c r="F1345" s="5" t="s">
        <v>68</v>
      </c>
      <c r="G1345" s="2"/>
      <c r="H1345" s="35"/>
      <c r="I1345" s="35"/>
      <c r="J1345" s="35"/>
      <c r="K1345" s="35"/>
      <c r="L1345" s="2"/>
      <c r="M1345" s="4"/>
      <c r="N1345" s="35"/>
      <c r="O1345" s="35"/>
      <c r="P1345" s="35"/>
      <c r="Q1345" s="35"/>
      <c r="R1345" s="5"/>
      <c r="S1345" s="2" t="s">
        <v>68</v>
      </c>
      <c r="T1345" s="2" t="s">
        <v>68</v>
      </c>
      <c r="U1345" s="36"/>
      <c r="V1345" s="30" t="str" cm="1">
        <f t="array" ref="V1345">_xlfn.IFS(
    D1345="","",
    AND(D1345="Single Family Residence",OR(X1345="Lead",S1345="Lead",T1345="Lead"),OR(Q1345="No",Q1345="Unknown",Q1345="")),"Tier 1",
    AND(D1345="Single Family Residence",OR(X1345="GRR",S1345="Galvanized",T1345="Galvanized",F1345="Lead"),OR(Q1345="No",Q1345="Unknown",Q1345="")),"Tier 3",
    AND(D1345="Single Family Residence",AI1345="Yes",OR(Q1345="No",Q1345="Unknown",Q1345="")),"Tier 4",
    AND(D1345&lt;&gt;"Single Family Residence",OR(X1345="Lead",AK1345="Yes"),OR(Q1345="No",Q1345="Unknown",Q1345="")),"Tier 2",
    OR(Q1345="No",Q1345="Unknown",Q1345=""),"Tier 5",
    Q1345="Yes","No Tier",
    TRUE,"")</f>
        <v/>
      </c>
      <c r="W1345" s="32" t="str">
        <f t="shared" si="56"/>
        <v>Unknown</v>
      </c>
      <c r="X1345" s="32" t="str" cm="1">
        <f t="array" ref="X1345">_xlfn.IFS(
    AND(G1345="",M1345=""), "",
    OR(G1345="Lead", G1345="Lead Lined Galvanized", M1345="Lead", M1345="Lead Lined Galvanized"), "Lead",
    AND(G1345="GRR", M1345="GRR"), "Non-Lead",
    OR(AND(G1345="GRR", M1345=""), AND(G1345="", M1345="GRR")), "Non-Lead",
    AND(G1345&lt;&gt;"GRR", G1345&lt;&gt;"", M1345="GRR", OR(I1345="Yes", I1345="Unknown", I1345="")), "GRR",
    AND(G1345&lt;&gt;"GRR", G1345&lt;&gt;"", M1345="GRR", I1345="No"), "Non-Lead",
    OR(G1345="Unknown", M1345="Unknown"), "Unknown",
    OR(NOT(OR(G1345="Lead", G1345="Lead Lined Galvanized", G1345="GRR", G1345="Unknown")),
       NOT(OR(M1345="Lead", M1345="Lead Lined Galvanized", M1345="GRR", M1345="Unknown"))), "Non-Lead",
    TRUE, ""
)</f>
        <v/>
      </c>
      <c r="Z1345" s="1" t="b">
        <v>0</v>
      </c>
      <c r="AG1345" s="32" t="str" cm="1">
        <f t="array" ref="AG1345">_xlfn.IFS(AH1345="","",AH1345="Yes",IF(ISNUMBER(U1345),IF(U1345&lt;1988,"Yes","No"),"No"),TRUE,"")</f>
        <v/>
      </c>
      <c r="AH1345" s="32" t="str">
        <f t="shared" si="57"/>
        <v/>
      </c>
      <c r="AI1345" s="32" t="str" cm="1">
        <f t="array" ref="AI1345">_xlfn.IFS(AJ1345="","",AJ1345="Yes",IF(ISNUMBER(U1345),IF(U1345&lt;1988,"Yes","No"),"No"),TRUE,"No")</f>
        <v>No</v>
      </c>
      <c r="AJ1345" s="32" t="str" cm="1">
        <f t="array" ref="AJ1345">_xlfn.IFS(AND(S1345="",T1345=""),"",
     OR(S1345="Lead",T1345="Lead"),"No",
     OR(S1345="Non-Lead Copper",T1345="Non-Lead Copper"),"Yes",
     TRUE,"No")</f>
        <v>No</v>
      </c>
      <c r="AK1345" s="32" t="str" cm="1">
        <f t="array" ref="AK1345">_xlfn.IFS(AND(S1345="",T1345=""),"",
     OR(S1345="Lead",T1345="Lead"),"Yes",
     TRUE,"No")</f>
        <v>No</v>
      </c>
    </row>
    <row r="1346" spans="1:37">
      <c r="A1346" s="28">
        <v>1344</v>
      </c>
      <c r="B1346" s="35"/>
      <c r="C1346" s="35"/>
      <c r="D1346" s="3"/>
      <c r="E1346" s="35"/>
      <c r="F1346" s="5" t="s">
        <v>68</v>
      </c>
      <c r="G1346" s="2"/>
      <c r="H1346" s="35"/>
      <c r="I1346" s="35"/>
      <c r="J1346" s="35"/>
      <c r="K1346" s="35"/>
      <c r="L1346" s="2"/>
      <c r="M1346" s="4"/>
      <c r="N1346" s="35"/>
      <c r="O1346" s="35"/>
      <c r="P1346" s="35"/>
      <c r="Q1346" s="35"/>
      <c r="R1346" s="5"/>
      <c r="S1346" s="2" t="s">
        <v>68</v>
      </c>
      <c r="T1346" s="2" t="s">
        <v>68</v>
      </c>
      <c r="U1346" s="36"/>
      <c r="V1346" s="30" t="str" cm="1">
        <f t="array" ref="V1346">_xlfn.IFS(
    D1346="","",
    AND(D1346="Single Family Residence",OR(X1346="Lead",S1346="Lead",T1346="Lead"),OR(Q1346="No",Q1346="Unknown",Q1346="")),"Tier 1",
    AND(D1346="Single Family Residence",OR(X1346="GRR",S1346="Galvanized",T1346="Galvanized",F1346="Lead"),OR(Q1346="No",Q1346="Unknown",Q1346="")),"Tier 3",
    AND(D1346="Single Family Residence",AI1346="Yes",OR(Q1346="No",Q1346="Unknown",Q1346="")),"Tier 4",
    AND(D1346&lt;&gt;"Single Family Residence",OR(X1346="Lead",AK1346="Yes"),OR(Q1346="No",Q1346="Unknown",Q1346="")),"Tier 2",
    OR(Q1346="No",Q1346="Unknown",Q1346=""),"Tier 5",
    Q1346="Yes","No Tier",
    TRUE,"")</f>
        <v/>
      </c>
      <c r="W1346" s="32" t="str">
        <f t="shared" si="56"/>
        <v>Unknown</v>
      </c>
      <c r="X1346" s="32" t="str" cm="1">
        <f t="array" ref="X1346">_xlfn.IFS(
    AND(G1346="",M1346=""), "",
    OR(G1346="Lead", G1346="Lead Lined Galvanized", M1346="Lead", M1346="Lead Lined Galvanized"), "Lead",
    AND(G1346="GRR", M1346="GRR"), "Non-Lead",
    OR(AND(G1346="GRR", M1346=""), AND(G1346="", M1346="GRR")), "Non-Lead",
    AND(G1346&lt;&gt;"GRR", G1346&lt;&gt;"", M1346="GRR", OR(I1346="Yes", I1346="Unknown", I1346="")), "GRR",
    AND(G1346&lt;&gt;"GRR", G1346&lt;&gt;"", M1346="GRR", I1346="No"), "Non-Lead",
    OR(G1346="Unknown", M1346="Unknown"), "Unknown",
    OR(NOT(OR(G1346="Lead", G1346="Lead Lined Galvanized", G1346="GRR", G1346="Unknown")),
       NOT(OR(M1346="Lead", M1346="Lead Lined Galvanized", M1346="GRR", M1346="Unknown"))), "Non-Lead",
    TRUE, ""
)</f>
        <v/>
      </c>
      <c r="Z1346" s="1" t="b">
        <v>0</v>
      </c>
      <c r="AG1346" s="32" t="str" cm="1">
        <f t="array" ref="AG1346">_xlfn.IFS(AH1346="","",AH1346="Yes",IF(ISNUMBER(U1346),IF(U1346&lt;1988,"Yes","No"),"No"),TRUE,"")</f>
        <v/>
      </c>
      <c r="AH1346" s="32" t="str">
        <f t="shared" si="57"/>
        <v/>
      </c>
      <c r="AI1346" s="32" t="str" cm="1">
        <f t="array" ref="AI1346">_xlfn.IFS(AJ1346="","",AJ1346="Yes",IF(ISNUMBER(U1346),IF(U1346&lt;1988,"Yes","No"),"No"),TRUE,"No")</f>
        <v>No</v>
      </c>
      <c r="AJ1346" s="32" t="str" cm="1">
        <f t="array" ref="AJ1346">_xlfn.IFS(AND(S1346="",T1346=""),"",
     OR(S1346="Lead",T1346="Lead"),"No",
     OR(S1346="Non-Lead Copper",T1346="Non-Lead Copper"),"Yes",
     TRUE,"No")</f>
        <v>No</v>
      </c>
      <c r="AK1346" s="32" t="str" cm="1">
        <f t="array" ref="AK1346">_xlfn.IFS(AND(S1346="",T1346=""),"",
     OR(S1346="Lead",T1346="Lead"),"Yes",
     TRUE,"No")</f>
        <v>No</v>
      </c>
    </row>
    <row r="1347" spans="1:37">
      <c r="A1347" s="28">
        <v>1345</v>
      </c>
      <c r="B1347" s="35"/>
      <c r="C1347" s="35"/>
      <c r="D1347" s="3"/>
      <c r="E1347" s="35"/>
      <c r="F1347" s="5" t="s">
        <v>68</v>
      </c>
      <c r="G1347" s="2"/>
      <c r="H1347" s="35"/>
      <c r="I1347" s="35"/>
      <c r="J1347" s="35"/>
      <c r="K1347" s="35"/>
      <c r="L1347" s="2"/>
      <c r="M1347" s="4"/>
      <c r="N1347" s="35"/>
      <c r="O1347" s="35"/>
      <c r="P1347" s="35"/>
      <c r="Q1347" s="35"/>
      <c r="R1347" s="5"/>
      <c r="S1347" s="2" t="s">
        <v>68</v>
      </c>
      <c r="T1347" s="2" t="s">
        <v>68</v>
      </c>
      <c r="U1347" s="36"/>
      <c r="V1347" s="30" t="str" cm="1">
        <f t="array" ref="V1347">_xlfn.IFS(
    D1347="","",
    AND(D1347="Single Family Residence",OR(X1347="Lead",S1347="Lead",T1347="Lead"),OR(Q1347="No",Q1347="Unknown",Q1347="")),"Tier 1",
    AND(D1347="Single Family Residence",OR(X1347="GRR",S1347="Galvanized",T1347="Galvanized",F1347="Lead"),OR(Q1347="No",Q1347="Unknown",Q1347="")),"Tier 3",
    AND(D1347="Single Family Residence",AI1347="Yes",OR(Q1347="No",Q1347="Unknown",Q1347="")),"Tier 4",
    AND(D1347&lt;&gt;"Single Family Residence",OR(X1347="Lead",AK1347="Yes"),OR(Q1347="No",Q1347="Unknown",Q1347="")),"Tier 2",
    OR(Q1347="No",Q1347="Unknown",Q1347=""),"Tier 5",
    Q1347="Yes","No Tier",
    TRUE,"")</f>
        <v/>
      </c>
      <c r="W1347" s="32" t="str">
        <f t="shared" si="56"/>
        <v>Unknown</v>
      </c>
      <c r="X1347" s="32" t="str" cm="1">
        <f t="array" ref="X1347">_xlfn.IFS(
    AND(G1347="",M1347=""), "",
    OR(G1347="Lead", G1347="Lead Lined Galvanized", M1347="Lead", M1347="Lead Lined Galvanized"), "Lead",
    AND(G1347="GRR", M1347="GRR"), "Non-Lead",
    OR(AND(G1347="GRR", M1347=""), AND(G1347="", M1347="GRR")), "Non-Lead",
    AND(G1347&lt;&gt;"GRR", G1347&lt;&gt;"", M1347="GRR", OR(I1347="Yes", I1347="Unknown", I1347="")), "GRR",
    AND(G1347&lt;&gt;"GRR", G1347&lt;&gt;"", M1347="GRR", I1347="No"), "Non-Lead",
    OR(G1347="Unknown", M1347="Unknown"), "Unknown",
    OR(NOT(OR(G1347="Lead", G1347="Lead Lined Galvanized", G1347="GRR", G1347="Unknown")),
       NOT(OR(M1347="Lead", M1347="Lead Lined Galvanized", M1347="GRR", M1347="Unknown"))), "Non-Lead",
    TRUE, ""
)</f>
        <v/>
      </c>
      <c r="Z1347" s="1" t="b">
        <v>0</v>
      </c>
      <c r="AG1347" s="32" t="str" cm="1">
        <f t="array" ref="AG1347">_xlfn.IFS(AH1347="","",AH1347="Yes",IF(ISNUMBER(U1347),IF(U1347&lt;1988,"Yes","No"),"No"),TRUE,"")</f>
        <v/>
      </c>
      <c r="AH1347" s="32" t="str">
        <f t="shared" si="57"/>
        <v/>
      </c>
      <c r="AI1347" s="32" t="str" cm="1">
        <f t="array" ref="AI1347">_xlfn.IFS(AJ1347="","",AJ1347="Yes",IF(ISNUMBER(U1347),IF(U1347&lt;1988,"Yes","No"),"No"),TRUE,"No")</f>
        <v>No</v>
      </c>
      <c r="AJ1347" s="32" t="str" cm="1">
        <f t="array" ref="AJ1347">_xlfn.IFS(AND(S1347="",T1347=""),"",
     OR(S1347="Lead",T1347="Lead"),"No",
     OR(S1347="Non-Lead Copper",T1347="Non-Lead Copper"),"Yes",
     TRUE,"No")</f>
        <v>No</v>
      </c>
      <c r="AK1347" s="32" t="str" cm="1">
        <f t="array" ref="AK1347">_xlfn.IFS(AND(S1347="",T1347=""),"",
     OR(S1347="Lead",T1347="Lead"),"Yes",
     TRUE,"No")</f>
        <v>No</v>
      </c>
    </row>
    <row r="1348" spans="1:37">
      <c r="A1348" s="28">
        <v>1346</v>
      </c>
      <c r="B1348" s="35"/>
      <c r="C1348" s="35"/>
      <c r="D1348" s="3"/>
      <c r="E1348" s="35"/>
      <c r="F1348" s="5" t="s">
        <v>68</v>
      </c>
      <c r="G1348" s="2"/>
      <c r="H1348" s="35"/>
      <c r="I1348" s="35"/>
      <c r="J1348" s="35"/>
      <c r="K1348" s="35"/>
      <c r="L1348" s="2"/>
      <c r="M1348" s="4"/>
      <c r="N1348" s="35"/>
      <c r="O1348" s="35"/>
      <c r="P1348" s="35"/>
      <c r="Q1348" s="35"/>
      <c r="R1348" s="5"/>
      <c r="S1348" s="2" t="s">
        <v>68</v>
      </c>
      <c r="T1348" s="2" t="s">
        <v>68</v>
      </c>
      <c r="U1348" s="36"/>
      <c r="V1348" s="30" t="str" cm="1">
        <f t="array" ref="V1348">_xlfn.IFS(
    D1348="","",
    AND(D1348="Single Family Residence",OR(X1348="Lead",S1348="Lead",T1348="Lead"),OR(Q1348="No",Q1348="Unknown",Q1348="")),"Tier 1",
    AND(D1348="Single Family Residence",OR(X1348="GRR",S1348="Galvanized",T1348="Galvanized",F1348="Lead"),OR(Q1348="No",Q1348="Unknown",Q1348="")),"Tier 3",
    AND(D1348="Single Family Residence",AI1348="Yes",OR(Q1348="No",Q1348="Unknown",Q1348="")),"Tier 4",
    AND(D1348&lt;&gt;"Single Family Residence",OR(X1348="Lead",AK1348="Yes"),OR(Q1348="No",Q1348="Unknown",Q1348="")),"Tier 2",
    OR(Q1348="No",Q1348="Unknown",Q1348=""),"Tier 5",
    Q1348="Yes","No Tier",
    TRUE,"")</f>
        <v/>
      </c>
      <c r="W1348" s="32" t="str">
        <f t="shared" ref="W1348:W1411" si="58">IF(F1348="","",IF(F1348="Lead","Yes",IF(F1348="Non-Lead","No",IF(F1348="Unknown","Unknown",IF(F1348="No Connector","No","")))))</f>
        <v>Unknown</v>
      </c>
      <c r="X1348" s="32" t="str" cm="1">
        <f t="array" ref="X1348">_xlfn.IFS(
    AND(G1348="",M1348=""), "",
    OR(G1348="Lead", G1348="Lead Lined Galvanized", M1348="Lead", M1348="Lead Lined Galvanized"), "Lead",
    AND(G1348="GRR", M1348="GRR"), "Non-Lead",
    OR(AND(G1348="GRR", M1348=""), AND(G1348="", M1348="GRR")), "Non-Lead",
    AND(G1348&lt;&gt;"GRR", G1348&lt;&gt;"", M1348="GRR", OR(I1348="Yes", I1348="Unknown", I1348="")), "GRR",
    AND(G1348&lt;&gt;"GRR", G1348&lt;&gt;"", M1348="GRR", I1348="No"), "Non-Lead",
    OR(G1348="Unknown", M1348="Unknown"), "Unknown",
    OR(NOT(OR(G1348="Lead", G1348="Lead Lined Galvanized", G1348="GRR", G1348="Unknown")),
       NOT(OR(M1348="Lead", M1348="Lead Lined Galvanized", M1348="GRR", M1348="Unknown"))), "Non-Lead",
    TRUE, ""
)</f>
        <v/>
      </c>
      <c r="Z1348" s="1" t="b">
        <v>0</v>
      </c>
      <c r="AG1348" s="32" t="str" cm="1">
        <f t="array" ref="AG1348">_xlfn.IFS(AH1348="","",AH1348="Yes",IF(ISNUMBER(U1348),IF(U1348&lt;1988,"Yes","No"),"No"),TRUE,"")</f>
        <v/>
      </c>
      <c r="AH1348" s="32" t="str">
        <f t="shared" ref="AH1348:AH1411" si="59">IF(X1348="","",IF(X1348="Non-Lead",IF(OR(G1348="Non-Lead Copper",M1349="Non-Lead Copper"),"Yes","No"),"No"))</f>
        <v/>
      </c>
      <c r="AI1348" s="32" t="str" cm="1">
        <f t="array" ref="AI1348">_xlfn.IFS(AJ1348="","",AJ1348="Yes",IF(ISNUMBER(U1348),IF(U1348&lt;1988,"Yes","No"),"No"),TRUE,"No")</f>
        <v>No</v>
      </c>
      <c r="AJ1348" s="32" t="str" cm="1">
        <f t="array" ref="AJ1348">_xlfn.IFS(AND(S1348="",T1348=""),"",
     OR(S1348="Lead",T1348="Lead"),"No",
     OR(S1348="Non-Lead Copper",T1348="Non-Lead Copper"),"Yes",
     TRUE,"No")</f>
        <v>No</v>
      </c>
      <c r="AK1348" s="32" t="str" cm="1">
        <f t="array" ref="AK1348">_xlfn.IFS(AND(S1348="",T1348=""),"",
     OR(S1348="Lead",T1348="Lead"),"Yes",
     TRUE,"No")</f>
        <v>No</v>
      </c>
    </row>
    <row r="1349" spans="1:37">
      <c r="A1349" s="28">
        <v>1347</v>
      </c>
      <c r="B1349" s="35"/>
      <c r="C1349" s="35"/>
      <c r="D1349" s="3"/>
      <c r="E1349" s="35"/>
      <c r="F1349" s="5" t="s">
        <v>68</v>
      </c>
      <c r="G1349" s="2"/>
      <c r="H1349" s="35"/>
      <c r="I1349" s="35"/>
      <c r="J1349" s="35"/>
      <c r="K1349" s="35"/>
      <c r="L1349" s="2"/>
      <c r="M1349" s="4"/>
      <c r="N1349" s="35"/>
      <c r="O1349" s="35"/>
      <c r="P1349" s="35"/>
      <c r="Q1349" s="35"/>
      <c r="R1349" s="5"/>
      <c r="S1349" s="2" t="s">
        <v>68</v>
      </c>
      <c r="T1349" s="2" t="s">
        <v>68</v>
      </c>
      <c r="U1349" s="36"/>
      <c r="V1349" s="30" t="str" cm="1">
        <f t="array" ref="V1349">_xlfn.IFS(
    D1349="","",
    AND(D1349="Single Family Residence",OR(X1349="Lead",S1349="Lead",T1349="Lead"),OR(Q1349="No",Q1349="Unknown",Q1349="")),"Tier 1",
    AND(D1349="Single Family Residence",OR(X1349="GRR",S1349="Galvanized",T1349="Galvanized",F1349="Lead"),OR(Q1349="No",Q1349="Unknown",Q1349="")),"Tier 3",
    AND(D1349="Single Family Residence",AI1349="Yes",OR(Q1349="No",Q1349="Unknown",Q1349="")),"Tier 4",
    AND(D1349&lt;&gt;"Single Family Residence",OR(X1349="Lead",AK1349="Yes"),OR(Q1349="No",Q1349="Unknown",Q1349="")),"Tier 2",
    OR(Q1349="No",Q1349="Unknown",Q1349=""),"Tier 5",
    Q1349="Yes","No Tier",
    TRUE,"")</f>
        <v/>
      </c>
      <c r="W1349" s="32" t="str">
        <f t="shared" si="58"/>
        <v>Unknown</v>
      </c>
      <c r="X1349" s="32" t="str" cm="1">
        <f t="array" ref="X1349">_xlfn.IFS(
    AND(G1349="",M1349=""), "",
    OR(G1349="Lead", G1349="Lead Lined Galvanized", M1349="Lead", M1349="Lead Lined Galvanized"), "Lead",
    AND(G1349="GRR", M1349="GRR"), "Non-Lead",
    OR(AND(G1349="GRR", M1349=""), AND(G1349="", M1349="GRR")), "Non-Lead",
    AND(G1349&lt;&gt;"GRR", G1349&lt;&gt;"", M1349="GRR", OR(I1349="Yes", I1349="Unknown", I1349="")), "GRR",
    AND(G1349&lt;&gt;"GRR", G1349&lt;&gt;"", M1349="GRR", I1349="No"), "Non-Lead",
    OR(G1349="Unknown", M1349="Unknown"), "Unknown",
    OR(NOT(OR(G1349="Lead", G1349="Lead Lined Galvanized", G1349="GRR", G1349="Unknown")),
       NOT(OR(M1349="Lead", M1349="Lead Lined Galvanized", M1349="GRR", M1349="Unknown"))), "Non-Lead",
    TRUE, ""
)</f>
        <v/>
      </c>
      <c r="Z1349" s="1" t="b">
        <v>0</v>
      </c>
      <c r="AG1349" s="32" t="str" cm="1">
        <f t="array" ref="AG1349">_xlfn.IFS(AH1349="","",AH1349="Yes",IF(ISNUMBER(U1349),IF(U1349&lt;1988,"Yes","No"),"No"),TRUE,"")</f>
        <v/>
      </c>
      <c r="AH1349" s="32" t="str">
        <f t="shared" si="59"/>
        <v/>
      </c>
      <c r="AI1349" s="32" t="str" cm="1">
        <f t="array" ref="AI1349">_xlfn.IFS(AJ1349="","",AJ1349="Yes",IF(ISNUMBER(U1349),IF(U1349&lt;1988,"Yes","No"),"No"),TRUE,"No")</f>
        <v>No</v>
      </c>
      <c r="AJ1349" s="32" t="str" cm="1">
        <f t="array" ref="AJ1349">_xlfn.IFS(AND(S1349="",T1349=""),"",
     OR(S1349="Lead",T1349="Lead"),"No",
     OR(S1349="Non-Lead Copper",T1349="Non-Lead Copper"),"Yes",
     TRUE,"No")</f>
        <v>No</v>
      </c>
      <c r="AK1349" s="32" t="str" cm="1">
        <f t="array" ref="AK1349">_xlfn.IFS(AND(S1349="",T1349=""),"",
     OR(S1349="Lead",T1349="Lead"),"Yes",
     TRUE,"No")</f>
        <v>No</v>
      </c>
    </row>
    <row r="1350" spans="1:37">
      <c r="A1350" s="28">
        <v>1348</v>
      </c>
      <c r="B1350" s="35"/>
      <c r="C1350" s="35"/>
      <c r="D1350" s="3"/>
      <c r="E1350" s="35"/>
      <c r="F1350" s="5" t="s">
        <v>68</v>
      </c>
      <c r="G1350" s="2"/>
      <c r="H1350" s="35"/>
      <c r="I1350" s="35"/>
      <c r="J1350" s="35"/>
      <c r="K1350" s="35"/>
      <c r="L1350" s="2"/>
      <c r="M1350" s="4"/>
      <c r="N1350" s="35"/>
      <c r="O1350" s="35"/>
      <c r="P1350" s="35"/>
      <c r="Q1350" s="35"/>
      <c r="R1350" s="5"/>
      <c r="S1350" s="2" t="s">
        <v>68</v>
      </c>
      <c r="T1350" s="2" t="s">
        <v>68</v>
      </c>
      <c r="U1350" s="36"/>
      <c r="V1350" s="30" t="str" cm="1">
        <f t="array" ref="V1350">_xlfn.IFS(
    D1350="","",
    AND(D1350="Single Family Residence",OR(X1350="Lead",S1350="Lead",T1350="Lead"),OR(Q1350="No",Q1350="Unknown",Q1350="")),"Tier 1",
    AND(D1350="Single Family Residence",OR(X1350="GRR",S1350="Galvanized",T1350="Galvanized",F1350="Lead"),OR(Q1350="No",Q1350="Unknown",Q1350="")),"Tier 3",
    AND(D1350="Single Family Residence",AI1350="Yes",OR(Q1350="No",Q1350="Unknown",Q1350="")),"Tier 4",
    AND(D1350&lt;&gt;"Single Family Residence",OR(X1350="Lead",AK1350="Yes"),OR(Q1350="No",Q1350="Unknown",Q1350="")),"Tier 2",
    OR(Q1350="No",Q1350="Unknown",Q1350=""),"Tier 5",
    Q1350="Yes","No Tier",
    TRUE,"")</f>
        <v/>
      </c>
      <c r="W1350" s="32" t="str">
        <f t="shared" si="58"/>
        <v>Unknown</v>
      </c>
      <c r="X1350" s="32" t="str" cm="1">
        <f t="array" ref="X1350">_xlfn.IFS(
    AND(G1350="",M1350=""), "",
    OR(G1350="Lead", G1350="Lead Lined Galvanized", M1350="Lead", M1350="Lead Lined Galvanized"), "Lead",
    AND(G1350="GRR", M1350="GRR"), "Non-Lead",
    OR(AND(G1350="GRR", M1350=""), AND(G1350="", M1350="GRR")), "Non-Lead",
    AND(G1350&lt;&gt;"GRR", G1350&lt;&gt;"", M1350="GRR", OR(I1350="Yes", I1350="Unknown", I1350="")), "GRR",
    AND(G1350&lt;&gt;"GRR", G1350&lt;&gt;"", M1350="GRR", I1350="No"), "Non-Lead",
    OR(G1350="Unknown", M1350="Unknown"), "Unknown",
    OR(NOT(OR(G1350="Lead", G1350="Lead Lined Galvanized", G1350="GRR", G1350="Unknown")),
       NOT(OR(M1350="Lead", M1350="Lead Lined Galvanized", M1350="GRR", M1350="Unknown"))), "Non-Lead",
    TRUE, ""
)</f>
        <v/>
      </c>
      <c r="Z1350" s="1" t="b">
        <v>0</v>
      </c>
      <c r="AG1350" s="32" t="str" cm="1">
        <f t="array" ref="AG1350">_xlfn.IFS(AH1350="","",AH1350="Yes",IF(ISNUMBER(U1350),IF(U1350&lt;1988,"Yes","No"),"No"),TRUE,"")</f>
        <v/>
      </c>
      <c r="AH1350" s="32" t="str">
        <f t="shared" si="59"/>
        <v/>
      </c>
      <c r="AI1350" s="32" t="str" cm="1">
        <f t="array" ref="AI1350">_xlfn.IFS(AJ1350="","",AJ1350="Yes",IF(ISNUMBER(U1350),IF(U1350&lt;1988,"Yes","No"),"No"),TRUE,"No")</f>
        <v>No</v>
      </c>
      <c r="AJ1350" s="32" t="str" cm="1">
        <f t="array" ref="AJ1350">_xlfn.IFS(AND(S1350="",T1350=""),"",
     OR(S1350="Lead",T1350="Lead"),"No",
     OR(S1350="Non-Lead Copper",T1350="Non-Lead Copper"),"Yes",
     TRUE,"No")</f>
        <v>No</v>
      </c>
      <c r="AK1350" s="32" t="str" cm="1">
        <f t="array" ref="AK1350">_xlfn.IFS(AND(S1350="",T1350=""),"",
     OR(S1350="Lead",T1350="Lead"),"Yes",
     TRUE,"No")</f>
        <v>No</v>
      </c>
    </row>
    <row r="1351" spans="1:37">
      <c r="A1351" s="28">
        <v>1349</v>
      </c>
      <c r="B1351" s="35"/>
      <c r="C1351" s="35"/>
      <c r="D1351" s="3"/>
      <c r="E1351" s="35"/>
      <c r="F1351" s="5" t="s">
        <v>68</v>
      </c>
      <c r="G1351" s="2"/>
      <c r="H1351" s="35"/>
      <c r="I1351" s="35"/>
      <c r="J1351" s="35"/>
      <c r="K1351" s="35"/>
      <c r="L1351" s="2"/>
      <c r="M1351" s="4"/>
      <c r="N1351" s="35"/>
      <c r="O1351" s="35"/>
      <c r="P1351" s="35"/>
      <c r="Q1351" s="35"/>
      <c r="R1351" s="5"/>
      <c r="S1351" s="2" t="s">
        <v>68</v>
      </c>
      <c r="T1351" s="2" t="s">
        <v>68</v>
      </c>
      <c r="U1351" s="36"/>
      <c r="V1351" s="30" t="str" cm="1">
        <f t="array" ref="V1351">_xlfn.IFS(
    D1351="","",
    AND(D1351="Single Family Residence",OR(X1351="Lead",S1351="Lead",T1351="Lead"),OR(Q1351="No",Q1351="Unknown",Q1351="")),"Tier 1",
    AND(D1351="Single Family Residence",OR(X1351="GRR",S1351="Galvanized",T1351="Galvanized",F1351="Lead"),OR(Q1351="No",Q1351="Unknown",Q1351="")),"Tier 3",
    AND(D1351="Single Family Residence",AI1351="Yes",OR(Q1351="No",Q1351="Unknown",Q1351="")),"Tier 4",
    AND(D1351&lt;&gt;"Single Family Residence",OR(X1351="Lead",AK1351="Yes"),OR(Q1351="No",Q1351="Unknown",Q1351="")),"Tier 2",
    OR(Q1351="No",Q1351="Unknown",Q1351=""),"Tier 5",
    Q1351="Yes","No Tier",
    TRUE,"")</f>
        <v/>
      </c>
      <c r="W1351" s="32" t="str">
        <f t="shared" si="58"/>
        <v>Unknown</v>
      </c>
      <c r="X1351" s="32" t="str" cm="1">
        <f t="array" ref="X1351">_xlfn.IFS(
    AND(G1351="",M1351=""), "",
    OR(G1351="Lead", G1351="Lead Lined Galvanized", M1351="Lead", M1351="Lead Lined Galvanized"), "Lead",
    AND(G1351="GRR", M1351="GRR"), "Non-Lead",
    OR(AND(G1351="GRR", M1351=""), AND(G1351="", M1351="GRR")), "Non-Lead",
    AND(G1351&lt;&gt;"GRR", G1351&lt;&gt;"", M1351="GRR", OR(I1351="Yes", I1351="Unknown", I1351="")), "GRR",
    AND(G1351&lt;&gt;"GRR", G1351&lt;&gt;"", M1351="GRR", I1351="No"), "Non-Lead",
    OR(G1351="Unknown", M1351="Unknown"), "Unknown",
    OR(NOT(OR(G1351="Lead", G1351="Lead Lined Galvanized", G1351="GRR", G1351="Unknown")),
       NOT(OR(M1351="Lead", M1351="Lead Lined Galvanized", M1351="GRR", M1351="Unknown"))), "Non-Lead",
    TRUE, ""
)</f>
        <v/>
      </c>
      <c r="Z1351" s="1" t="b">
        <v>0</v>
      </c>
      <c r="AG1351" s="32" t="str" cm="1">
        <f t="array" ref="AG1351">_xlfn.IFS(AH1351="","",AH1351="Yes",IF(ISNUMBER(U1351),IF(U1351&lt;1988,"Yes","No"),"No"),TRUE,"")</f>
        <v/>
      </c>
      <c r="AH1351" s="32" t="str">
        <f t="shared" si="59"/>
        <v/>
      </c>
      <c r="AI1351" s="32" t="str" cm="1">
        <f t="array" ref="AI1351">_xlfn.IFS(AJ1351="","",AJ1351="Yes",IF(ISNUMBER(U1351),IF(U1351&lt;1988,"Yes","No"),"No"),TRUE,"No")</f>
        <v>No</v>
      </c>
      <c r="AJ1351" s="32" t="str" cm="1">
        <f t="array" ref="AJ1351">_xlfn.IFS(AND(S1351="",T1351=""),"",
     OR(S1351="Lead",T1351="Lead"),"No",
     OR(S1351="Non-Lead Copper",T1351="Non-Lead Copper"),"Yes",
     TRUE,"No")</f>
        <v>No</v>
      </c>
      <c r="AK1351" s="32" t="str" cm="1">
        <f t="array" ref="AK1351">_xlfn.IFS(AND(S1351="",T1351=""),"",
     OR(S1351="Lead",T1351="Lead"),"Yes",
     TRUE,"No")</f>
        <v>No</v>
      </c>
    </row>
    <row r="1352" spans="1:37">
      <c r="A1352" s="28">
        <v>1350</v>
      </c>
      <c r="B1352" s="35"/>
      <c r="C1352" s="35"/>
      <c r="D1352" s="3"/>
      <c r="E1352" s="35"/>
      <c r="F1352" s="5" t="s">
        <v>68</v>
      </c>
      <c r="G1352" s="2"/>
      <c r="H1352" s="35"/>
      <c r="I1352" s="35"/>
      <c r="J1352" s="35"/>
      <c r="K1352" s="35"/>
      <c r="L1352" s="2"/>
      <c r="M1352" s="4"/>
      <c r="N1352" s="35"/>
      <c r="O1352" s="35"/>
      <c r="P1352" s="35"/>
      <c r="Q1352" s="35"/>
      <c r="R1352" s="5"/>
      <c r="S1352" s="2" t="s">
        <v>68</v>
      </c>
      <c r="T1352" s="2" t="s">
        <v>68</v>
      </c>
      <c r="U1352" s="36"/>
      <c r="V1352" s="30" t="str" cm="1">
        <f t="array" ref="V1352">_xlfn.IFS(
    D1352="","",
    AND(D1352="Single Family Residence",OR(X1352="Lead",S1352="Lead",T1352="Lead"),OR(Q1352="No",Q1352="Unknown",Q1352="")),"Tier 1",
    AND(D1352="Single Family Residence",OR(X1352="GRR",S1352="Galvanized",T1352="Galvanized",F1352="Lead"),OR(Q1352="No",Q1352="Unknown",Q1352="")),"Tier 3",
    AND(D1352="Single Family Residence",AI1352="Yes",OR(Q1352="No",Q1352="Unknown",Q1352="")),"Tier 4",
    AND(D1352&lt;&gt;"Single Family Residence",OR(X1352="Lead",AK1352="Yes"),OR(Q1352="No",Q1352="Unknown",Q1352="")),"Tier 2",
    OR(Q1352="No",Q1352="Unknown",Q1352=""),"Tier 5",
    Q1352="Yes","No Tier",
    TRUE,"")</f>
        <v/>
      </c>
      <c r="W1352" s="32" t="str">
        <f t="shared" si="58"/>
        <v>Unknown</v>
      </c>
      <c r="X1352" s="32" t="str" cm="1">
        <f t="array" ref="X1352">_xlfn.IFS(
    AND(G1352="",M1352=""), "",
    OR(G1352="Lead", G1352="Lead Lined Galvanized", M1352="Lead", M1352="Lead Lined Galvanized"), "Lead",
    AND(G1352="GRR", M1352="GRR"), "Non-Lead",
    OR(AND(G1352="GRR", M1352=""), AND(G1352="", M1352="GRR")), "Non-Lead",
    AND(G1352&lt;&gt;"GRR", G1352&lt;&gt;"", M1352="GRR", OR(I1352="Yes", I1352="Unknown", I1352="")), "GRR",
    AND(G1352&lt;&gt;"GRR", G1352&lt;&gt;"", M1352="GRR", I1352="No"), "Non-Lead",
    OR(G1352="Unknown", M1352="Unknown"), "Unknown",
    OR(NOT(OR(G1352="Lead", G1352="Lead Lined Galvanized", G1352="GRR", G1352="Unknown")),
       NOT(OR(M1352="Lead", M1352="Lead Lined Galvanized", M1352="GRR", M1352="Unknown"))), "Non-Lead",
    TRUE, ""
)</f>
        <v/>
      </c>
      <c r="Z1352" s="1" t="b">
        <v>0</v>
      </c>
      <c r="AG1352" s="32" t="str" cm="1">
        <f t="array" ref="AG1352">_xlfn.IFS(AH1352="","",AH1352="Yes",IF(ISNUMBER(U1352),IF(U1352&lt;1988,"Yes","No"),"No"),TRUE,"")</f>
        <v/>
      </c>
      <c r="AH1352" s="32" t="str">
        <f t="shared" si="59"/>
        <v/>
      </c>
      <c r="AI1352" s="32" t="str" cm="1">
        <f t="array" ref="AI1352">_xlfn.IFS(AJ1352="","",AJ1352="Yes",IF(ISNUMBER(U1352),IF(U1352&lt;1988,"Yes","No"),"No"),TRUE,"No")</f>
        <v>No</v>
      </c>
      <c r="AJ1352" s="32" t="str" cm="1">
        <f t="array" ref="AJ1352">_xlfn.IFS(AND(S1352="",T1352=""),"",
     OR(S1352="Lead",T1352="Lead"),"No",
     OR(S1352="Non-Lead Copper",T1352="Non-Lead Copper"),"Yes",
     TRUE,"No")</f>
        <v>No</v>
      </c>
      <c r="AK1352" s="32" t="str" cm="1">
        <f t="array" ref="AK1352">_xlfn.IFS(AND(S1352="",T1352=""),"",
     OR(S1352="Lead",T1352="Lead"),"Yes",
     TRUE,"No")</f>
        <v>No</v>
      </c>
    </row>
    <row r="1353" spans="1:37">
      <c r="A1353" s="28">
        <v>1351</v>
      </c>
      <c r="B1353" s="35"/>
      <c r="C1353" s="35"/>
      <c r="D1353" s="3"/>
      <c r="E1353" s="35"/>
      <c r="F1353" s="5" t="s">
        <v>68</v>
      </c>
      <c r="G1353" s="2"/>
      <c r="H1353" s="35"/>
      <c r="I1353" s="35"/>
      <c r="J1353" s="35"/>
      <c r="K1353" s="35"/>
      <c r="L1353" s="2"/>
      <c r="M1353" s="4"/>
      <c r="N1353" s="35"/>
      <c r="O1353" s="35"/>
      <c r="P1353" s="35"/>
      <c r="Q1353" s="35"/>
      <c r="R1353" s="5"/>
      <c r="S1353" s="2" t="s">
        <v>68</v>
      </c>
      <c r="T1353" s="2" t="s">
        <v>68</v>
      </c>
      <c r="U1353" s="36"/>
      <c r="V1353" s="30" t="str" cm="1">
        <f t="array" ref="V1353">_xlfn.IFS(
    D1353="","",
    AND(D1353="Single Family Residence",OR(X1353="Lead",S1353="Lead",T1353="Lead"),OR(Q1353="No",Q1353="Unknown",Q1353="")),"Tier 1",
    AND(D1353="Single Family Residence",OR(X1353="GRR",S1353="Galvanized",T1353="Galvanized",F1353="Lead"),OR(Q1353="No",Q1353="Unknown",Q1353="")),"Tier 3",
    AND(D1353="Single Family Residence",AI1353="Yes",OR(Q1353="No",Q1353="Unknown",Q1353="")),"Tier 4",
    AND(D1353&lt;&gt;"Single Family Residence",OR(X1353="Lead",AK1353="Yes"),OR(Q1353="No",Q1353="Unknown",Q1353="")),"Tier 2",
    OR(Q1353="No",Q1353="Unknown",Q1353=""),"Tier 5",
    Q1353="Yes","No Tier",
    TRUE,"")</f>
        <v/>
      </c>
      <c r="W1353" s="32" t="str">
        <f t="shared" si="58"/>
        <v>Unknown</v>
      </c>
      <c r="X1353" s="32" t="str" cm="1">
        <f t="array" ref="X1353">_xlfn.IFS(
    AND(G1353="",M1353=""), "",
    OR(G1353="Lead", G1353="Lead Lined Galvanized", M1353="Lead", M1353="Lead Lined Galvanized"), "Lead",
    AND(G1353="GRR", M1353="GRR"), "Non-Lead",
    OR(AND(G1353="GRR", M1353=""), AND(G1353="", M1353="GRR")), "Non-Lead",
    AND(G1353&lt;&gt;"GRR", G1353&lt;&gt;"", M1353="GRR", OR(I1353="Yes", I1353="Unknown", I1353="")), "GRR",
    AND(G1353&lt;&gt;"GRR", G1353&lt;&gt;"", M1353="GRR", I1353="No"), "Non-Lead",
    OR(G1353="Unknown", M1353="Unknown"), "Unknown",
    OR(NOT(OR(G1353="Lead", G1353="Lead Lined Galvanized", G1353="GRR", G1353="Unknown")),
       NOT(OR(M1353="Lead", M1353="Lead Lined Galvanized", M1353="GRR", M1353="Unknown"))), "Non-Lead",
    TRUE, ""
)</f>
        <v/>
      </c>
      <c r="Z1353" s="1" t="b">
        <v>0</v>
      </c>
      <c r="AG1353" s="32" t="str" cm="1">
        <f t="array" ref="AG1353">_xlfn.IFS(AH1353="","",AH1353="Yes",IF(ISNUMBER(U1353),IF(U1353&lt;1988,"Yes","No"),"No"),TRUE,"")</f>
        <v/>
      </c>
      <c r="AH1353" s="32" t="str">
        <f t="shared" si="59"/>
        <v/>
      </c>
      <c r="AI1353" s="32" t="str" cm="1">
        <f t="array" ref="AI1353">_xlfn.IFS(AJ1353="","",AJ1353="Yes",IF(ISNUMBER(U1353),IF(U1353&lt;1988,"Yes","No"),"No"),TRUE,"No")</f>
        <v>No</v>
      </c>
      <c r="AJ1353" s="32" t="str" cm="1">
        <f t="array" ref="AJ1353">_xlfn.IFS(AND(S1353="",T1353=""),"",
     OR(S1353="Lead",T1353="Lead"),"No",
     OR(S1353="Non-Lead Copper",T1353="Non-Lead Copper"),"Yes",
     TRUE,"No")</f>
        <v>No</v>
      </c>
      <c r="AK1353" s="32" t="str" cm="1">
        <f t="array" ref="AK1353">_xlfn.IFS(AND(S1353="",T1353=""),"",
     OR(S1353="Lead",T1353="Lead"),"Yes",
     TRUE,"No")</f>
        <v>No</v>
      </c>
    </row>
    <row r="1354" spans="1:37">
      <c r="A1354" s="28">
        <v>1352</v>
      </c>
      <c r="B1354" s="35"/>
      <c r="C1354" s="35"/>
      <c r="D1354" s="3"/>
      <c r="E1354" s="35"/>
      <c r="F1354" s="5" t="s">
        <v>68</v>
      </c>
      <c r="G1354" s="2"/>
      <c r="H1354" s="35"/>
      <c r="I1354" s="35"/>
      <c r="J1354" s="35"/>
      <c r="K1354" s="35"/>
      <c r="L1354" s="2"/>
      <c r="M1354" s="4"/>
      <c r="N1354" s="35"/>
      <c r="O1354" s="35"/>
      <c r="P1354" s="35"/>
      <c r="Q1354" s="35"/>
      <c r="R1354" s="5"/>
      <c r="S1354" s="2" t="s">
        <v>68</v>
      </c>
      <c r="T1354" s="2" t="s">
        <v>68</v>
      </c>
      <c r="U1354" s="36"/>
      <c r="V1354" s="30" t="str" cm="1">
        <f t="array" ref="V1354">_xlfn.IFS(
    D1354="","",
    AND(D1354="Single Family Residence",OR(X1354="Lead",S1354="Lead",T1354="Lead"),OR(Q1354="No",Q1354="Unknown",Q1354="")),"Tier 1",
    AND(D1354="Single Family Residence",OR(X1354="GRR",S1354="Galvanized",T1354="Galvanized",F1354="Lead"),OR(Q1354="No",Q1354="Unknown",Q1354="")),"Tier 3",
    AND(D1354="Single Family Residence",AI1354="Yes",OR(Q1354="No",Q1354="Unknown",Q1354="")),"Tier 4",
    AND(D1354&lt;&gt;"Single Family Residence",OR(X1354="Lead",AK1354="Yes"),OR(Q1354="No",Q1354="Unknown",Q1354="")),"Tier 2",
    OR(Q1354="No",Q1354="Unknown",Q1354=""),"Tier 5",
    Q1354="Yes","No Tier",
    TRUE,"")</f>
        <v/>
      </c>
      <c r="W1354" s="32" t="str">
        <f t="shared" si="58"/>
        <v>Unknown</v>
      </c>
      <c r="X1354" s="32" t="str" cm="1">
        <f t="array" ref="X1354">_xlfn.IFS(
    AND(G1354="",M1354=""), "",
    OR(G1354="Lead", G1354="Lead Lined Galvanized", M1354="Lead", M1354="Lead Lined Galvanized"), "Lead",
    AND(G1354="GRR", M1354="GRR"), "Non-Lead",
    OR(AND(G1354="GRR", M1354=""), AND(G1354="", M1354="GRR")), "Non-Lead",
    AND(G1354&lt;&gt;"GRR", G1354&lt;&gt;"", M1354="GRR", OR(I1354="Yes", I1354="Unknown", I1354="")), "GRR",
    AND(G1354&lt;&gt;"GRR", G1354&lt;&gt;"", M1354="GRR", I1354="No"), "Non-Lead",
    OR(G1354="Unknown", M1354="Unknown"), "Unknown",
    OR(NOT(OR(G1354="Lead", G1354="Lead Lined Galvanized", G1354="GRR", G1354="Unknown")),
       NOT(OR(M1354="Lead", M1354="Lead Lined Galvanized", M1354="GRR", M1354="Unknown"))), "Non-Lead",
    TRUE, ""
)</f>
        <v/>
      </c>
      <c r="Z1354" s="1" t="b">
        <v>0</v>
      </c>
      <c r="AG1354" s="32" t="str" cm="1">
        <f t="array" ref="AG1354">_xlfn.IFS(AH1354="","",AH1354="Yes",IF(ISNUMBER(U1354),IF(U1354&lt;1988,"Yes","No"),"No"),TRUE,"")</f>
        <v/>
      </c>
      <c r="AH1354" s="32" t="str">
        <f t="shared" si="59"/>
        <v/>
      </c>
      <c r="AI1354" s="32" t="str" cm="1">
        <f t="array" ref="AI1354">_xlfn.IFS(AJ1354="","",AJ1354="Yes",IF(ISNUMBER(U1354),IF(U1354&lt;1988,"Yes","No"),"No"),TRUE,"No")</f>
        <v>No</v>
      </c>
      <c r="AJ1354" s="32" t="str" cm="1">
        <f t="array" ref="AJ1354">_xlfn.IFS(AND(S1354="",T1354=""),"",
     OR(S1354="Lead",T1354="Lead"),"No",
     OR(S1354="Non-Lead Copper",T1354="Non-Lead Copper"),"Yes",
     TRUE,"No")</f>
        <v>No</v>
      </c>
      <c r="AK1354" s="32" t="str" cm="1">
        <f t="array" ref="AK1354">_xlfn.IFS(AND(S1354="",T1354=""),"",
     OR(S1354="Lead",T1354="Lead"),"Yes",
     TRUE,"No")</f>
        <v>No</v>
      </c>
    </row>
    <row r="1355" spans="1:37">
      <c r="A1355" s="28">
        <v>1353</v>
      </c>
      <c r="B1355" s="35"/>
      <c r="C1355" s="35"/>
      <c r="D1355" s="3"/>
      <c r="E1355" s="35"/>
      <c r="F1355" s="5" t="s">
        <v>68</v>
      </c>
      <c r="G1355" s="2"/>
      <c r="H1355" s="35"/>
      <c r="I1355" s="35"/>
      <c r="J1355" s="35"/>
      <c r="K1355" s="35"/>
      <c r="L1355" s="2"/>
      <c r="M1355" s="4"/>
      <c r="N1355" s="35"/>
      <c r="O1355" s="35"/>
      <c r="P1355" s="35"/>
      <c r="Q1355" s="35"/>
      <c r="R1355" s="5"/>
      <c r="S1355" s="2" t="s">
        <v>68</v>
      </c>
      <c r="T1355" s="2" t="s">
        <v>68</v>
      </c>
      <c r="U1355" s="36"/>
      <c r="V1355" s="30" t="str" cm="1">
        <f t="array" ref="V1355">_xlfn.IFS(
    D1355="","",
    AND(D1355="Single Family Residence",OR(X1355="Lead",S1355="Lead",T1355="Lead"),OR(Q1355="No",Q1355="Unknown",Q1355="")),"Tier 1",
    AND(D1355="Single Family Residence",OR(X1355="GRR",S1355="Galvanized",T1355="Galvanized",F1355="Lead"),OR(Q1355="No",Q1355="Unknown",Q1355="")),"Tier 3",
    AND(D1355="Single Family Residence",AI1355="Yes",OR(Q1355="No",Q1355="Unknown",Q1355="")),"Tier 4",
    AND(D1355&lt;&gt;"Single Family Residence",OR(X1355="Lead",AK1355="Yes"),OR(Q1355="No",Q1355="Unknown",Q1355="")),"Tier 2",
    OR(Q1355="No",Q1355="Unknown",Q1355=""),"Tier 5",
    Q1355="Yes","No Tier",
    TRUE,"")</f>
        <v/>
      </c>
      <c r="W1355" s="32" t="str">
        <f t="shared" si="58"/>
        <v>Unknown</v>
      </c>
      <c r="X1355" s="32" t="str" cm="1">
        <f t="array" ref="X1355">_xlfn.IFS(
    AND(G1355="",M1355=""), "",
    OR(G1355="Lead", G1355="Lead Lined Galvanized", M1355="Lead", M1355="Lead Lined Galvanized"), "Lead",
    AND(G1355="GRR", M1355="GRR"), "Non-Lead",
    OR(AND(G1355="GRR", M1355=""), AND(G1355="", M1355="GRR")), "Non-Lead",
    AND(G1355&lt;&gt;"GRR", G1355&lt;&gt;"", M1355="GRR", OR(I1355="Yes", I1355="Unknown", I1355="")), "GRR",
    AND(G1355&lt;&gt;"GRR", G1355&lt;&gt;"", M1355="GRR", I1355="No"), "Non-Lead",
    OR(G1355="Unknown", M1355="Unknown"), "Unknown",
    OR(NOT(OR(G1355="Lead", G1355="Lead Lined Galvanized", G1355="GRR", G1355="Unknown")),
       NOT(OR(M1355="Lead", M1355="Lead Lined Galvanized", M1355="GRR", M1355="Unknown"))), "Non-Lead",
    TRUE, ""
)</f>
        <v/>
      </c>
      <c r="Z1355" s="1" t="b">
        <v>0</v>
      </c>
      <c r="AG1355" s="32" t="str" cm="1">
        <f t="array" ref="AG1355">_xlfn.IFS(AH1355="","",AH1355="Yes",IF(ISNUMBER(U1355),IF(U1355&lt;1988,"Yes","No"),"No"),TRUE,"")</f>
        <v/>
      </c>
      <c r="AH1355" s="32" t="str">
        <f t="shared" si="59"/>
        <v/>
      </c>
      <c r="AI1355" s="32" t="str" cm="1">
        <f t="array" ref="AI1355">_xlfn.IFS(AJ1355="","",AJ1355="Yes",IF(ISNUMBER(U1355),IF(U1355&lt;1988,"Yes","No"),"No"),TRUE,"No")</f>
        <v>No</v>
      </c>
      <c r="AJ1355" s="32" t="str" cm="1">
        <f t="array" ref="AJ1355">_xlfn.IFS(AND(S1355="",T1355=""),"",
     OR(S1355="Lead",T1355="Lead"),"No",
     OR(S1355="Non-Lead Copper",T1355="Non-Lead Copper"),"Yes",
     TRUE,"No")</f>
        <v>No</v>
      </c>
      <c r="AK1355" s="32" t="str" cm="1">
        <f t="array" ref="AK1355">_xlfn.IFS(AND(S1355="",T1355=""),"",
     OR(S1355="Lead",T1355="Lead"),"Yes",
     TRUE,"No")</f>
        <v>No</v>
      </c>
    </row>
    <row r="1356" spans="1:37">
      <c r="A1356" s="28">
        <v>1354</v>
      </c>
      <c r="B1356" s="35"/>
      <c r="C1356" s="35"/>
      <c r="D1356" s="3"/>
      <c r="E1356" s="35"/>
      <c r="F1356" s="5" t="s">
        <v>68</v>
      </c>
      <c r="G1356" s="2"/>
      <c r="H1356" s="35"/>
      <c r="I1356" s="35"/>
      <c r="J1356" s="35"/>
      <c r="K1356" s="35"/>
      <c r="L1356" s="2"/>
      <c r="M1356" s="4"/>
      <c r="N1356" s="35"/>
      <c r="O1356" s="35"/>
      <c r="P1356" s="35"/>
      <c r="Q1356" s="35"/>
      <c r="R1356" s="5"/>
      <c r="S1356" s="2" t="s">
        <v>68</v>
      </c>
      <c r="T1356" s="2" t="s">
        <v>68</v>
      </c>
      <c r="U1356" s="36"/>
      <c r="V1356" s="30" t="str" cm="1">
        <f t="array" ref="V1356">_xlfn.IFS(
    D1356="","",
    AND(D1356="Single Family Residence",OR(X1356="Lead",S1356="Lead",T1356="Lead"),OR(Q1356="No",Q1356="Unknown",Q1356="")),"Tier 1",
    AND(D1356="Single Family Residence",OR(X1356="GRR",S1356="Galvanized",T1356="Galvanized",F1356="Lead"),OR(Q1356="No",Q1356="Unknown",Q1356="")),"Tier 3",
    AND(D1356="Single Family Residence",AI1356="Yes",OR(Q1356="No",Q1356="Unknown",Q1356="")),"Tier 4",
    AND(D1356&lt;&gt;"Single Family Residence",OR(X1356="Lead",AK1356="Yes"),OR(Q1356="No",Q1356="Unknown",Q1356="")),"Tier 2",
    OR(Q1356="No",Q1356="Unknown",Q1356=""),"Tier 5",
    Q1356="Yes","No Tier",
    TRUE,"")</f>
        <v/>
      </c>
      <c r="W1356" s="32" t="str">
        <f t="shared" si="58"/>
        <v>Unknown</v>
      </c>
      <c r="X1356" s="32" t="str" cm="1">
        <f t="array" ref="X1356">_xlfn.IFS(
    AND(G1356="",M1356=""), "",
    OR(G1356="Lead", G1356="Lead Lined Galvanized", M1356="Lead", M1356="Lead Lined Galvanized"), "Lead",
    AND(G1356="GRR", M1356="GRR"), "Non-Lead",
    OR(AND(G1356="GRR", M1356=""), AND(G1356="", M1356="GRR")), "Non-Lead",
    AND(G1356&lt;&gt;"GRR", G1356&lt;&gt;"", M1356="GRR", OR(I1356="Yes", I1356="Unknown", I1356="")), "GRR",
    AND(G1356&lt;&gt;"GRR", G1356&lt;&gt;"", M1356="GRR", I1356="No"), "Non-Lead",
    OR(G1356="Unknown", M1356="Unknown"), "Unknown",
    OR(NOT(OR(G1356="Lead", G1356="Lead Lined Galvanized", G1356="GRR", G1356="Unknown")),
       NOT(OR(M1356="Lead", M1356="Lead Lined Galvanized", M1356="GRR", M1356="Unknown"))), "Non-Lead",
    TRUE, ""
)</f>
        <v/>
      </c>
      <c r="Z1356" s="1" t="b">
        <v>0</v>
      </c>
      <c r="AG1356" s="32" t="str" cm="1">
        <f t="array" ref="AG1356">_xlfn.IFS(AH1356="","",AH1356="Yes",IF(ISNUMBER(U1356),IF(U1356&lt;1988,"Yes","No"),"No"),TRUE,"")</f>
        <v/>
      </c>
      <c r="AH1356" s="32" t="str">
        <f t="shared" si="59"/>
        <v/>
      </c>
      <c r="AI1356" s="32" t="str" cm="1">
        <f t="array" ref="AI1356">_xlfn.IFS(AJ1356="","",AJ1356="Yes",IF(ISNUMBER(U1356),IF(U1356&lt;1988,"Yes","No"),"No"),TRUE,"No")</f>
        <v>No</v>
      </c>
      <c r="AJ1356" s="32" t="str" cm="1">
        <f t="array" ref="AJ1356">_xlfn.IFS(AND(S1356="",T1356=""),"",
     OR(S1356="Lead",T1356="Lead"),"No",
     OR(S1356="Non-Lead Copper",T1356="Non-Lead Copper"),"Yes",
     TRUE,"No")</f>
        <v>No</v>
      </c>
      <c r="AK1356" s="32" t="str" cm="1">
        <f t="array" ref="AK1356">_xlfn.IFS(AND(S1356="",T1356=""),"",
     OR(S1356="Lead",T1356="Lead"),"Yes",
     TRUE,"No")</f>
        <v>No</v>
      </c>
    </row>
    <row r="1357" spans="1:37">
      <c r="A1357" s="28">
        <v>1355</v>
      </c>
      <c r="B1357" s="35"/>
      <c r="C1357" s="35"/>
      <c r="D1357" s="3"/>
      <c r="E1357" s="35"/>
      <c r="F1357" s="5" t="s">
        <v>68</v>
      </c>
      <c r="G1357" s="2"/>
      <c r="H1357" s="35"/>
      <c r="I1357" s="35"/>
      <c r="J1357" s="35"/>
      <c r="K1357" s="35"/>
      <c r="L1357" s="2"/>
      <c r="M1357" s="4"/>
      <c r="N1357" s="35"/>
      <c r="O1357" s="35"/>
      <c r="P1357" s="35"/>
      <c r="Q1357" s="35"/>
      <c r="R1357" s="5"/>
      <c r="S1357" s="2" t="s">
        <v>68</v>
      </c>
      <c r="T1357" s="2" t="s">
        <v>68</v>
      </c>
      <c r="U1357" s="36"/>
      <c r="V1357" s="30" t="str" cm="1">
        <f t="array" ref="V1357">_xlfn.IFS(
    D1357="","",
    AND(D1357="Single Family Residence",OR(X1357="Lead",S1357="Lead",T1357="Lead"),OR(Q1357="No",Q1357="Unknown",Q1357="")),"Tier 1",
    AND(D1357="Single Family Residence",OR(X1357="GRR",S1357="Galvanized",T1357="Galvanized",F1357="Lead"),OR(Q1357="No",Q1357="Unknown",Q1357="")),"Tier 3",
    AND(D1357="Single Family Residence",AI1357="Yes",OR(Q1357="No",Q1357="Unknown",Q1357="")),"Tier 4",
    AND(D1357&lt;&gt;"Single Family Residence",OR(X1357="Lead",AK1357="Yes"),OR(Q1357="No",Q1357="Unknown",Q1357="")),"Tier 2",
    OR(Q1357="No",Q1357="Unknown",Q1357=""),"Tier 5",
    Q1357="Yes","No Tier",
    TRUE,"")</f>
        <v/>
      </c>
      <c r="W1357" s="32" t="str">
        <f t="shared" si="58"/>
        <v>Unknown</v>
      </c>
      <c r="X1357" s="32" t="str" cm="1">
        <f t="array" ref="X1357">_xlfn.IFS(
    AND(G1357="",M1357=""), "",
    OR(G1357="Lead", G1357="Lead Lined Galvanized", M1357="Lead", M1357="Lead Lined Galvanized"), "Lead",
    AND(G1357="GRR", M1357="GRR"), "Non-Lead",
    OR(AND(G1357="GRR", M1357=""), AND(G1357="", M1357="GRR")), "Non-Lead",
    AND(G1357&lt;&gt;"GRR", G1357&lt;&gt;"", M1357="GRR", OR(I1357="Yes", I1357="Unknown", I1357="")), "GRR",
    AND(G1357&lt;&gt;"GRR", G1357&lt;&gt;"", M1357="GRR", I1357="No"), "Non-Lead",
    OR(G1357="Unknown", M1357="Unknown"), "Unknown",
    OR(NOT(OR(G1357="Lead", G1357="Lead Lined Galvanized", G1357="GRR", G1357="Unknown")),
       NOT(OR(M1357="Lead", M1357="Lead Lined Galvanized", M1357="GRR", M1357="Unknown"))), "Non-Lead",
    TRUE, ""
)</f>
        <v/>
      </c>
      <c r="Z1357" s="1" t="b">
        <v>0</v>
      </c>
      <c r="AG1357" s="32" t="str" cm="1">
        <f t="array" ref="AG1357">_xlfn.IFS(AH1357="","",AH1357="Yes",IF(ISNUMBER(U1357),IF(U1357&lt;1988,"Yes","No"),"No"),TRUE,"")</f>
        <v/>
      </c>
      <c r="AH1357" s="32" t="str">
        <f t="shared" si="59"/>
        <v/>
      </c>
      <c r="AI1357" s="32" t="str" cm="1">
        <f t="array" ref="AI1357">_xlfn.IFS(AJ1357="","",AJ1357="Yes",IF(ISNUMBER(U1357),IF(U1357&lt;1988,"Yes","No"),"No"),TRUE,"No")</f>
        <v>No</v>
      </c>
      <c r="AJ1357" s="32" t="str" cm="1">
        <f t="array" ref="AJ1357">_xlfn.IFS(AND(S1357="",T1357=""),"",
     OR(S1357="Lead",T1357="Lead"),"No",
     OR(S1357="Non-Lead Copper",T1357="Non-Lead Copper"),"Yes",
     TRUE,"No")</f>
        <v>No</v>
      </c>
      <c r="AK1357" s="32" t="str" cm="1">
        <f t="array" ref="AK1357">_xlfn.IFS(AND(S1357="",T1357=""),"",
     OR(S1357="Lead",T1357="Lead"),"Yes",
     TRUE,"No")</f>
        <v>No</v>
      </c>
    </row>
    <row r="1358" spans="1:37">
      <c r="A1358" s="28">
        <v>1356</v>
      </c>
      <c r="B1358" s="35"/>
      <c r="C1358" s="35"/>
      <c r="D1358" s="3"/>
      <c r="E1358" s="35"/>
      <c r="F1358" s="5" t="s">
        <v>68</v>
      </c>
      <c r="G1358" s="2"/>
      <c r="H1358" s="35"/>
      <c r="I1358" s="35"/>
      <c r="J1358" s="35"/>
      <c r="K1358" s="35"/>
      <c r="L1358" s="2"/>
      <c r="M1358" s="4"/>
      <c r="N1358" s="35"/>
      <c r="O1358" s="35"/>
      <c r="P1358" s="35"/>
      <c r="Q1358" s="35"/>
      <c r="R1358" s="5"/>
      <c r="S1358" s="2" t="s">
        <v>68</v>
      </c>
      <c r="T1358" s="2" t="s">
        <v>68</v>
      </c>
      <c r="U1358" s="36"/>
      <c r="V1358" s="30" t="str" cm="1">
        <f t="array" ref="V1358">_xlfn.IFS(
    D1358="","",
    AND(D1358="Single Family Residence",OR(X1358="Lead",S1358="Lead",T1358="Lead"),OR(Q1358="No",Q1358="Unknown",Q1358="")),"Tier 1",
    AND(D1358="Single Family Residence",OR(X1358="GRR",S1358="Galvanized",T1358="Galvanized",F1358="Lead"),OR(Q1358="No",Q1358="Unknown",Q1358="")),"Tier 3",
    AND(D1358="Single Family Residence",AI1358="Yes",OR(Q1358="No",Q1358="Unknown",Q1358="")),"Tier 4",
    AND(D1358&lt;&gt;"Single Family Residence",OR(X1358="Lead",AK1358="Yes"),OR(Q1358="No",Q1358="Unknown",Q1358="")),"Tier 2",
    OR(Q1358="No",Q1358="Unknown",Q1358=""),"Tier 5",
    Q1358="Yes","No Tier",
    TRUE,"")</f>
        <v/>
      </c>
      <c r="W1358" s="32" t="str">
        <f t="shared" si="58"/>
        <v>Unknown</v>
      </c>
      <c r="X1358" s="32" t="str" cm="1">
        <f t="array" ref="X1358">_xlfn.IFS(
    AND(G1358="",M1358=""), "",
    OR(G1358="Lead", G1358="Lead Lined Galvanized", M1358="Lead", M1358="Lead Lined Galvanized"), "Lead",
    AND(G1358="GRR", M1358="GRR"), "Non-Lead",
    OR(AND(G1358="GRR", M1358=""), AND(G1358="", M1358="GRR")), "Non-Lead",
    AND(G1358&lt;&gt;"GRR", G1358&lt;&gt;"", M1358="GRR", OR(I1358="Yes", I1358="Unknown", I1358="")), "GRR",
    AND(G1358&lt;&gt;"GRR", G1358&lt;&gt;"", M1358="GRR", I1358="No"), "Non-Lead",
    OR(G1358="Unknown", M1358="Unknown"), "Unknown",
    OR(NOT(OR(G1358="Lead", G1358="Lead Lined Galvanized", G1358="GRR", G1358="Unknown")),
       NOT(OR(M1358="Lead", M1358="Lead Lined Galvanized", M1358="GRR", M1358="Unknown"))), "Non-Lead",
    TRUE, ""
)</f>
        <v/>
      </c>
      <c r="Z1358" s="1" t="b">
        <v>0</v>
      </c>
      <c r="AG1358" s="32" t="str" cm="1">
        <f t="array" ref="AG1358">_xlfn.IFS(AH1358="","",AH1358="Yes",IF(ISNUMBER(U1358),IF(U1358&lt;1988,"Yes","No"),"No"),TRUE,"")</f>
        <v/>
      </c>
      <c r="AH1358" s="32" t="str">
        <f t="shared" si="59"/>
        <v/>
      </c>
      <c r="AI1358" s="32" t="str" cm="1">
        <f t="array" ref="AI1358">_xlfn.IFS(AJ1358="","",AJ1358="Yes",IF(ISNUMBER(U1358),IF(U1358&lt;1988,"Yes","No"),"No"),TRUE,"No")</f>
        <v>No</v>
      </c>
      <c r="AJ1358" s="32" t="str" cm="1">
        <f t="array" ref="AJ1358">_xlfn.IFS(AND(S1358="",T1358=""),"",
     OR(S1358="Lead",T1358="Lead"),"No",
     OR(S1358="Non-Lead Copper",T1358="Non-Lead Copper"),"Yes",
     TRUE,"No")</f>
        <v>No</v>
      </c>
      <c r="AK1358" s="32" t="str" cm="1">
        <f t="array" ref="AK1358">_xlfn.IFS(AND(S1358="",T1358=""),"",
     OR(S1358="Lead",T1358="Lead"),"Yes",
     TRUE,"No")</f>
        <v>No</v>
      </c>
    </row>
    <row r="1359" spans="1:37">
      <c r="A1359" s="28">
        <v>1357</v>
      </c>
      <c r="B1359" s="35"/>
      <c r="C1359" s="35"/>
      <c r="D1359" s="3"/>
      <c r="E1359" s="35"/>
      <c r="F1359" s="5" t="s">
        <v>68</v>
      </c>
      <c r="G1359" s="2"/>
      <c r="H1359" s="35"/>
      <c r="I1359" s="35"/>
      <c r="J1359" s="35"/>
      <c r="K1359" s="35"/>
      <c r="L1359" s="2"/>
      <c r="M1359" s="4"/>
      <c r="N1359" s="35"/>
      <c r="O1359" s="35"/>
      <c r="P1359" s="35"/>
      <c r="Q1359" s="35"/>
      <c r="R1359" s="5"/>
      <c r="S1359" s="2" t="s">
        <v>68</v>
      </c>
      <c r="T1359" s="2" t="s">
        <v>68</v>
      </c>
      <c r="U1359" s="36"/>
      <c r="V1359" s="30" t="str" cm="1">
        <f t="array" ref="V1359">_xlfn.IFS(
    D1359="","",
    AND(D1359="Single Family Residence",OR(X1359="Lead",S1359="Lead",T1359="Lead"),OR(Q1359="No",Q1359="Unknown",Q1359="")),"Tier 1",
    AND(D1359="Single Family Residence",OR(X1359="GRR",S1359="Galvanized",T1359="Galvanized",F1359="Lead"),OR(Q1359="No",Q1359="Unknown",Q1359="")),"Tier 3",
    AND(D1359="Single Family Residence",AI1359="Yes",OR(Q1359="No",Q1359="Unknown",Q1359="")),"Tier 4",
    AND(D1359&lt;&gt;"Single Family Residence",OR(X1359="Lead",AK1359="Yes"),OR(Q1359="No",Q1359="Unknown",Q1359="")),"Tier 2",
    OR(Q1359="No",Q1359="Unknown",Q1359=""),"Tier 5",
    Q1359="Yes","No Tier",
    TRUE,"")</f>
        <v/>
      </c>
      <c r="W1359" s="32" t="str">
        <f t="shared" si="58"/>
        <v>Unknown</v>
      </c>
      <c r="X1359" s="32" t="str" cm="1">
        <f t="array" ref="X1359">_xlfn.IFS(
    AND(G1359="",M1359=""), "",
    OR(G1359="Lead", G1359="Lead Lined Galvanized", M1359="Lead", M1359="Lead Lined Galvanized"), "Lead",
    AND(G1359="GRR", M1359="GRR"), "Non-Lead",
    OR(AND(G1359="GRR", M1359=""), AND(G1359="", M1359="GRR")), "Non-Lead",
    AND(G1359&lt;&gt;"GRR", G1359&lt;&gt;"", M1359="GRR", OR(I1359="Yes", I1359="Unknown", I1359="")), "GRR",
    AND(G1359&lt;&gt;"GRR", G1359&lt;&gt;"", M1359="GRR", I1359="No"), "Non-Lead",
    OR(G1359="Unknown", M1359="Unknown"), "Unknown",
    OR(NOT(OR(G1359="Lead", G1359="Lead Lined Galvanized", G1359="GRR", G1359="Unknown")),
       NOT(OR(M1359="Lead", M1359="Lead Lined Galvanized", M1359="GRR", M1359="Unknown"))), "Non-Lead",
    TRUE, ""
)</f>
        <v/>
      </c>
      <c r="Z1359" s="1" t="b">
        <v>0</v>
      </c>
      <c r="AG1359" s="32" t="str" cm="1">
        <f t="array" ref="AG1359">_xlfn.IFS(AH1359="","",AH1359="Yes",IF(ISNUMBER(U1359),IF(U1359&lt;1988,"Yes","No"),"No"),TRUE,"")</f>
        <v/>
      </c>
      <c r="AH1359" s="32" t="str">
        <f t="shared" si="59"/>
        <v/>
      </c>
      <c r="AI1359" s="32" t="str" cm="1">
        <f t="array" ref="AI1359">_xlfn.IFS(AJ1359="","",AJ1359="Yes",IF(ISNUMBER(U1359),IF(U1359&lt;1988,"Yes","No"),"No"),TRUE,"No")</f>
        <v>No</v>
      </c>
      <c r="AJ1359" s="32" t="str" cm="1">
        <f t="array" ref="AJ1359">_xlfn.IFS(AND(S1359="",T1359=""),"",
     OR(S1359="Lead",T1359="Lead"),"No",
     OR(S1359="Non-Lead Copper",T1359="Non-Lead Copper"),"Yes",
     TRUE,"No")</f>
        <v>No</v>
      </c>
      <c r="AK1359" s="32" t="str" cm="1">
        <f t="array" ref="AK1359">_xlfn.IFS(AND(S1359="",T1359=""),"",
     OR(S1359="Lead",T1359="Lead"),"Yes",
     TRUE,"No")</f>
        <v>No</v>
      </c>
    </row>
    <row r="1360" spans="1:37">
      <c r="A1360" s="28">
        <v>1358</v>
      </c>
      <c r="B1360" s="35"/>
      <c r="C1360" s="35"/>
      <c r="D1360" s="3"/>
      <c r="E1360" s="35"/>
      <c r="F1360" s="5" t="s">
        <v>68</v>
      </c>
      <c r="G1360" s="2"/>
      <c r="H1360" s="35"/>
      <c r="I1360" s="35"/>
      <c r="J1360" s="35"/>
      <c r="K1360" s="35"/>
      <c r="L1360" s="2"/>
      <c r="M1360" s="4"/>
      <c r="N1360" s="35"/>
      <c r="O1360" s="35"/>
      <c r="P1360" s="35"/>
      <c r="Q1360" s="35"/>
      <c r="R1360" s="5"/>
      <c r="S1360" s="2" t="s">
        <v>68</v>
      </c>
      <c r="T1360" s="2" t="s">
        <v>68</v>
      </c>
      <c r="U1360" s="36"/>
      <c r="V1360" s="30" t="str" cm="1">
        <f t="array" ref="V1360">_xlfn.IFS(
    D1360="","",
    AND(D1360="Single Family Residence",OR(X1360="Lead",S1360="Lead",T1360="Lead"),OR(Q1360="No",Q1360="Unknown",Q1360="")),"Tier 1",
    AND(D1360="Single Family Residence",OR(X1360="GRR",S1360="Galvanized",T1360="Galvanized",F1360="Lead"),OR(Q1360="No",Q1360="Unknown",Q1360="")),"Tier 3",
    AND(D1360="Single Family Residence",AI1360="Yes",OR(Q1360="No",Q1360="Unknown",Q1360="")),"Tier 4",
    AND(D1360&lt;&gt;"Single Family Residence",OR(X1360="Lead",AK1360="Yes"),OR(Q1360="No",Q1360="Unknown",Q1360="")),"Tier 2",
    OR(Q1360="No",Q1360="Unknown",Q1360=""),"Tier 5",
    Q1360="Yes","No Tier",
    TRUE,"")</f>
        <v/>
      </c>
      <c r="W1360" s="32" t="str">
        <f t="shared" si="58"/>
        <v>Unknown</v>
      </c>
      <c r="X1360" s="32" t="str" cm="1">
        <f t="array" ref="X1360">_xlfn.IFS(
    AND(G1360="",M1360=""), "",
    OR(G1360="Lead", G1360="Lead Lined Galvanized", M1360="Lead", M1360="Lead Lined Galvanized"), "Lead",
    AND(G1360="GRR", M1360="GRR"), "Non-Lead",
    OR(AND(G1360="GRR", M1360=""), AND(G1360="", M1360="GRR")), "Non-Lead",
    AND(G1360&lt;&gt;"GRR", G1360&lt;&gt;"", M1360="GRR", OR(I1360="Yes", I1360="Unknown", I1360="")), "GRR",
    AND(G1360&lt;&gt;"GRR", G1360&lt;&gt;"", M1360="GRR", I1360="No"), "Non-Lead",
    OR(G1360="Unknown", M1360="Unknown"), "Unknown",
    OR(NOT(OR(G1360="Lead", G1360="Lead Lined Galvanized", G1360="GRR", G1360="Unknown")),
       NOT(OR(M1360="Lead", M1360="Lead Lined Galvanized", M1360="GRR", M1360="Unknown"))), "Non-Lead",
    TRUE, ""
)</f>
        <v/>
      </c>
      <c r="Z1360" s="1" t="b">
        <v>0</v>
      </c>
      <c r="AG1360" s="32" t="str" cm="1">
        <f t="array" ref="AG1360">_xlfn.IFS(AH1360="","",AH1360="Yes",IF(ISNUMBER(U1360),IF(U1360&lt;1988,"Yes","No"),"No"),TRUE,"")</f>
        <v/>
      </c>
      <c r="AH1360" s="32" t="str">
        <f t="shared" si="59"/>
        <v/>
      </c>
      <c r="AI1360" s="32" t="str" cm="1">
        <f t="array" ref="AI1360">_xlfn.IFS(AJ1360="","",AJ1360="Yes",IF(ISNUMBER(U1360),IF(U1360&lt;1988,"Yes","No"),"No"),TRUE,"No")</f>
        <v>No</v>
      </c>
      <c r="AJ1360" s="32" t="str" cm="1">
        <f t="array" ref="AJ1360">_xlfn.IFS(AND(S1360="",T1360=""),"",
     OR(S1360="Lead",T1360="Lead"),"No",
     OR(S1360="Non-Lead Copper",T1360="Non-Lead Copper"),"Yes",
     TRUE,"No")</f>
        <v>No</v>
      </c>
      <c r="AK1360" s="32" t="str" cm="1">
        <f t="array" ref="AK1360">_xlfn.IFS(AND(S1360="",T1360=""),"",
     OR(S1360="Lead",T1360="Lead"),"Yes",
     TRUE,"No")</f>
        <v>No</v>
      </c>
    </row>
    <row r="1361" spans="1:37">
      <c r="A1361" s="28">
        <v>1359</v>
      </c>
      <c r="B1361" s="35"/>
      <c r="C1361" s="35"/>
      <c r="D1361" s="3"/>
      <c r="E1361" s="35"/>
      <c r="F1361" s="5" t="s">
        <v>68</v>
      </c>
      <c r="G1361" s="2"/>
      <c r="H1361" s="35"/>
      <c r="I1361" s="35"/>
      <c r="J1361" s="35"/>
      <c r="K1361" s="35"/>
      <c r="L1361" s="2"/>
      <c r="M1361" s="4"/>
      <c r="N1361" s="35"/>
      <c r="O1361" s="35"/>
      <c r="P1361" s="35"/>
      <c r="Q1361" s="35"/>
      <c r="R1361" s="5"/>
      <c r="S1361" s="2" t="s">
        <v>68</v>
      </c>
      <c r="T1361" s="2" t="s">
        <v>68</v>
      </c>
      <c r="U1361" s="36"/>
      <c r="V1361" s="30" t="str" cm="1">
        <f t="array" ref="V1361">_xlfn.IFS(
    D1361="","",
    AND(D1361="Single Family Residence",OR(X1361="Lead",S1361="Lead",T1361="Lead"),OR(Q1361="No",Q1361="Unknown",Q1361="")),"Tier 1",
    AND(D1361="Single Family Residence",OR(X1361="GRR",S1361="Galvanized",T1361="Galvanized",F1361="Lead"),OR(Q1361="No",Q1361="Unknown",Q1361="")),"Tier 3",
    AND(D1361="Single Family Residence",AI1361="Yes",OR(Q1361="No",Q1361="Unknown",Q1361="")),"Tier 4",
    AND(D1361&lt;&gt;"Single Family Residence",OR(X1361="Lead",AK1361="Yes"),OR(Q1361="No",Q1361="Unknown",Q1361="")),"Tier 2",
    OR(Q1361="No",Q1361="Unknown",Q1361=""),"Tier 5",
    Q1361="Yes","No Tier",
    TRUE,"")</f>
        <v/>
      </c>
      <c r="W1361" s="32" t="str">
        <f t="shared" si="58"/>
        <v>Unknown</v>
      </c>
      <c r="X1361" s="32" t="str" cm="1">
        <f t="array" ref="X1361">_xlfn.IFS(
    AND(G1361="",M1361=""), "",
    OR(G1361="Lead", G1361="Lead Lined Galvanized", M1361="Lead", M1361="Lead Lined Galvanized"), "Lead",
    AND(G1361="GRR", M1361="GRR"), "Non-Lead",
    OR(AND(G1361="GRR", M1361=""), AND(G1361="", M1361="GRR")), "Non-Lead",
    AND(G1361&lt;&gt;"GRR", G1361&lt;&gt;"", M1361="GRR", OR(I1361="Yes", I1361="Unknown", I1361="")), "GRR",
    AND(G1361&lt;&gt;"GRR", G1361&lt;&gt;"", M1361="GRR", I1361="No"), "Non-Lead",
    OR(G1361="Unknown", M1361="Unknown"), "Unknown",
    OR(NOT(OR(G1361="Lead", G1361="Lead Lined Galvanized", G1361="GRR", G1361="Unknown")),
       NOT(OR(M1361="Lead", M1361="Lead Lined Galvanized", M1361="GRR", M1361="Unknown"))), "Non-Lead",
    TRUE, ""
)</f>
        <v/>
      </c>
      <c r="Z1361" s="1" t="b">
        <v>0</v>
      </c>
      <c r="AG1361" s="32" t="str" cm="1">
        <f t="array" ref="AG1361">_xlfn.IFS(AH1361="","",AH1361="Yes",IF(ISNUMBER(U1361),IF(U1361&lt;1988,"Yes","No"),"No"),TRUE,"")</f>
        <v/>
      </c>
      <c r="AH1361" s="32" t="str">
        <f t="shared" si="59"/>
        <v/>
      </c>
      <c r="AI1361" s="32" t="str" cm="1">
        <f t="array" ref="AI1361">_xlfn.IFS(AJ1361="","",AJ1361="Yes",IF(ISNUMBER(U1361),IF(U1361&lt;1988,"Yes","No"),"No"),TRUE,"No")</f>
        <v>No</v>
      </c>
      <c r="AJ1361" s="32" t="str" cm="1">
        <f t="array" ref="AJ1361">_xlfn.IFS(AND(S1361="",T1361=""),"",
     OR(S1361="Lead",T1361="Lead"),"No",
     OR(S1361="Non-Lead Copper",T1361="Non-Lead Copper"),"Yes",
     TRUE,"No")</f>
        <v>No</v>
      </c>
      <c r="AK1361" s="32" t="str" cm="1">
        <f t="array" ref="AK1361">_xlfn.IFS(AND(S1361="",T1361=""),"",
     OR(S1361="Lead",T1361="Lead"),"Yes",
     TRUE,"No")</f>
        <v>No</v>
      </c>
    </row>
    <row r="1362" spans="1:37">
      <c r="A1362" s="28">
        <v>1360</v>
      </c>
      <c r="B1362" s="35"/>
      <c r="C1362" s="35"/>
      <c r="D1362" s="3"/>
      <c r="E1362" s="35"/>
      <c r="F1362" s="5" t="s">
        <v>68</v>
      </c>
      <c r="G1362" s="2"/>
      <c r="H1362" s="35"/>
      <c r="I1362" s="35"/>
      <c r="J1362" s="35"/>
      <c r="K1362" s="35"/>
      <c r="L1362" s="2"/>
      <c r="M1362" s="4"/>
      <c r="N1362" s="35"/>
      <c r="O1362" s="35"/>
      <c r="P1362" s="35"/>
      <c r="Q1362" s="35"/>
      <c r="R1362" s="5"/>
      <c r="S1362" s="2" t="s">
        <v>68</v>
      </c>
      <c r="T1362" s="2" t="s">
        <v>68</v>
      </c>
      <c r="U1362" s="36"/>
      <c r="V1362" s="30" t="str" cm="1">
        <f t="array" ref="V1362">_xlfn.IFS(
    D1362="","",
    AND(D1362="Single Family Residence",OR(X1362="Lead",S1362="Lead",T1362="Lead"),OR(Q1362="No",Q1362="Unknown",Q1362="")),"Tier 1",
    AND(D1362="Single Family Residence",OR(X1362="GRR",S1362="Galvanized",T1362="Galvanized",F1362="Lead"),OR(Q1362="No",Q1362="Unknown",Q1362="")),"Tier 3",
    AND(D1362="Single Family Residence",AI1362="Yes",OR(Q1362="No",Q1362="Unknown",Q1362="")),"Tier 4",
    AND(D1362&lt;&gt;"Single Family Residence",OR(X1362="Lead",AK1362="Yes"),OR(Q1362="No",Q1362="Unknown",Q1362="")),"Tier 2",
    OR(Q1362="No",Q1362="Unknown",Q1362=""),"Tier 5",
    Q1362="Yes","No Tier",
    TRUE,"")</f>
        <v/>
      </c>
      <c r="W1362" s="32" t="str">
        <f t="shared" si="58"/>
        <v>Unknown</v>
      </c>
      <c r="X1362" s="32" t="str" cm="1">
        <f t="array" ref="X1362">_xlfn.IFS(
    AND(G1362="",M1362=""), "",
    OR(G1362="Lead", G1362="Lead Lined Galvanized", M1362="Lead", M1362="Lead Lined Galvanized"), "Lead",
    AND(G1362="GRR", M1362="GRR"), "Non-Lead",
    OR(AND(G1362="GRR", M1362=""), AND(G1362="", M1362="GRR")), "Non-Lead",
    AND(G1362&lt;&gt;"GRR", G1362&lt;&gt;"", M1362="GRR", OR(I1362="Yes", I1362="Unknown", I1362="")), "GRR",
    AND(G1362&lt;&gt;"GRR", G1362&lt;&gt;"", M1362="GRR", I1362="No"), "Non-Lead",
    OR(G1362="Unknown", M1362="Unknown"), "Unknown",
    OR(NOT(OR(G1362="Lead", G1362="Lead Lined Galvanized", G1362="GRR", G1362="Unknown")),
       NOT(OR(M1362="Lead", M1362="Lead Lined Galvanized", M1362="GRR", M1362="Unknown"))), "Non-Lead",
    TRUE, ""
)</f>
        <v/>
      </c>
      <c r="Z1362" s="1" t="b">
        <v>0</v>
      </c>
      <c r="AG1362" s="32" t="str" cm="1">
        <f t="array" ref="AG1362">_xlfn.IFS(AH1362="","",AH1362="Yes",IF(ISNUMBER(U1362),IF(U1362&lt;1988,"Yes","No"),"No"),TRUE,"")</f>
        <v/>
      </c>
      <c r="AH1362" s="32" t="str">
        <f t="shared" si="59"/>
        <v/>
      </c>
      <c r="AI1362" s="32" t="str" cm="1">
        <f t="array" ref="AI1362">_xlfn.IFS(AJ1362="","",AJ1362="Yes",IF(ISNUMBER(U1362),IF(U1362&lt;1988,"Yes","No"),"No"),TRUE,"No")</f>
        <v>No</v>
      </c>
      <c r="AJ1362" s="32" t="str" cm="1">
        <f t="array" ref="AJ1362">_xlfn.IFS(AND(S1362="",T1362=""),"",
     OR(S1362="Lead",T1362="Lead"),"No",
     OR(S1362="Non-Lead Copper",T1362="Non-Lead Copper"),"Yes",
     TRUE,"No")</f>
        <v>No</v>
      </c>
      <c r="AK1362" s="32" t="str" cm="1">
        <f t="array" ref="AK1362">_xlfn.IFS(AND(S1362="",T1362=""),"",
     OR(S1362="Lead",T1362="Lead"),"Yes",
     TRUE,"No")</f>
        <v>No</v>
      </c>
    </row>
    <row r="1363" spans="1:37">
      <c r="A1363" s="28">
        <v>1361</v>
      </c>
      <c r="B1363" s="35"/>
      <c r="C1363" s="35"/>
      <c r="D1363" s="3"/>
      <c r="E1363" s="35"/>
      <c r="F1363" s="5" t="s">
        <v>68</v>
      </c>
      <c r="G1363" s="2"/>
      <c r="H1363" s="35"/>
      <c r="I1363" s="35"/>
      <c r="J1363" s="35"/>
      <c r="K1363" s="35"/>
      <c r="L1363" s="2"/>
      <c r="M1363" s="4"/>
      <c r="N1363" s="35"/>
      <c r="O1363" s="35"/>
      <c r="P1363" s="35"/>
      <c r="Q1363" s="35"/>
      <c r="R1363" s="5"/>
      <c r="S1363" s="2" t="s">
        <v>68</v>
      </c>
      <c r="T1363" s="2" t="s">
        <v>68</v>
      </c>
      <c r="U1363" s="36"/>
      <c r="V1363" s="30" t="str" cm="1">
        <f t="array" ref="V1363">_xlfn.IFS(
    D1363="","",
    AND(D1363="Single Family Residence",OR(X1363="Lead",S1363="Lead",T1363="Lead"),OR(Q1363="No",Q1363="Unknown",Q1363="")),"Tier 1",
    AND(D1363="Single Family Residence",OR(X1363="GRR",S1363="Galvanized",T1363="Galvanized",F1363="Lead"),OR(Q1363="No",Q1363="Unknown",Q1363="")),"Tier 3",
    AND(D1363="Single Family Residence",AI1363="Yes",OR(Q1363="No",Q1363="Unknown",Q1363="")),"Tier 4",
    AND(D1363&lt;&gt;"Single Family Residence",OR(X1363="Lead",AK1363="Yes"),OR(Q1363="No",Q1363="Unknown",Q1363="")),"Tier 2",
    OR(Q1363="No",Q1363="Unknown",Q1363=""),"Tier 5",
    Q1363="Yes","No Tier",
    TRUE,"")</f>
        <v/>
      </c>
      <c r="W1363" s="32" t="str">
        <f t="shared" si="58"/>
        <v>Unknown</v>
      </c>
      <c r="X1363" s="32" t="str" cm="1">
        <f t="array" ref="X1363">_xlfn.IFS(
    AND(G1363="",M1363=""), "",
    OR(G1363="Lead", G1363="Lead Lined Galvanized", M1363="Lead", M1363="Lead Lined Galvanized"), "Lead",
    AND(G1363="GRR", M1363="GRR"), "Non-Lead",
    OR(AND(G1363="GRR", M1363=""), AND(G1363="", M1363="GRR")), "Non-Lead",
    AND(G1363&lt;&gt;"GRR", G1363&lt;&gt;"", M1363="GRR", OR(I1363="Yes", I1363="Unknown", I1363="")), "GRR",
    AND(G1363&lt;&gt;"GRR", G1363&lt;&gt;"", M1363="GRR", I1363="No"), "Non-Lead",
    OR(G1363="Unknown", M1363="Unknown"), "Unknown",
    OR(NOT(OR(G1363="Lead", G1363="Lead Lined Galvanized", G1363="GRR", G1363="Unknown")),
       NOT(OR(M1363="Lead", M1363="Lead Lined Galvanized", M1363="GRR", M1363="Unknown"))), "Non-Lead",
    TRUE, ""
)</f>
        <v/>
      </c>
      <c r="Z1363" s="1" t="b">
        <v>0</v>
      </c>
      <c r="AG1363" s="32" t="str" cm="1">
        <f t="array" ref="AG1363">_xlfn.IFS(AH1363="","",AH1363="Yes",IF(ISNUMBER(U1363),IF(U1363&lt;1988,"Yes","No"),"No"),TRUE,"")</f>
        <v/>
      </c>
      <c r="AH1363" s="32" t="str">
        <f t="shared" si="59"/>
        <v/>
      </c>
      <c r="AI1363" s="32" t="str" cm="1">
        <f t="array" ref="AI1363">_xlfn.IFS(AJ1363="","",AJ1363="Yes",IF(ISNUMBER(U1363),IF(U1363&lt;1988,"Yes","No"),"No"),TRUE,"No")</f>
        <v>No</v>
      </c>
      <c r="AJ1363" s="32" t="str" cm="1">
        <f t="array" ref="AJ1363">_xlfn.IFS(AND(S1363="",T1363=""),"",
     OR(S1363="Lead",T1363="Lead"),"No",
     OR(S1363="Non-Lead Copper",T1363="Non-Lead Copper"),"Yes",
     TRUE,"No")</f>
        <v>No</v>
      </c>
      <c r="AK1363" s="32" t="str" cm="1">
        <f t="array" ref="AK1363">_xlfn.IFS(AND(S1363="",T1363=""),"",
     OR(S1363="Lead",T1363="Lead"),"Yes",
     TRUE,"No")</f>
        <v>No</v>
      </c>
    </row>
    <row r="1364" spans="1:37">
      <c r="A1364" s="28">
        <v>1362</v>
      </c>
      <c r="B1364" s="35"/>
      <c r="C1364" s="35"/>
      <c r="D1364" s="3"/>
      <c r="E1364" s="35"/>
      <c r="F1364" s="5" t="s">
        <v>68</v>
      </c>
      <c r="G1364" s="2"/>
      <c r="H1364" s="35"/>
      <c r="I1364" s="35"/>
      <c r="J1364" s="35"/>
      <c r="K1364" s="35"/>
      <c r="L1364" s="2"/>
      <c r="M1364" s="4"/>
      <c r="N1364" s="35"/>
      <c r="O1364" s="35"/>
      <c r="P1364" s="35"/>
      <c r="Q1364" s="35"/>
      <c r="R1364" s="5"/>
      <c r="S1364" s="2" t="s">
        <v>68</v>
      </c>
      <c r="T1364" s="2" t="s">
        <v>68</v>
      </c>
      <c r="U1364" s="36"/>
      <c r="V1364" s="30" t="str" cm="1">
        <f t="array" ref="V1364">_xlfn.IFS(
    D1364="","",
    AND(D1364="Single Family Residence",OR(X1364="Lead",S1364="Lead",T1364="Lead"),OR(Q1364="No",Q1364="Unknown",Q1364="")),"Tier 1",
    AND(D1364="Single Family Residence",OR(X1364="GRR",S1364="Galvanized",T1364="Galvanized",F1364="Lead"),OR(Q1364="No",Q1364="Unknown",Q1364="")),"Tier 3",
    AND(D1364="Single Family Residence",AI1364="Yes",OR(Q1364="No",Q1364="Unknown",Q1364="")),"Tier 4",
    AND(D1364&lt;&gt;"Single Family Residence",OR(X1364="Lead",AK1364="Yes"),OR(Q1364="No",Q1364="Unknown",Q1364="")),"Tier 2",
    OR(Q1364="No",Q1364="Unknown",Q1364=""),"Tier 5",
    Q1364="Yes","No Tier",
    TRUE,"")</f>
        <v/>
      </c>
      <c r="W1364" s="32" t="str">
        <f t="shared" si="58"/>
        <v>Unknown</v>
      </c>
      <c r="X1364" s="32" t="str" cm="1">
        <f t="array" ref="X1364">_xlfn.IFS(
    AND(G1364="",M1364=""), "",
    OR(G1364="Lead", G1364="Lead Lined Galvanized", M1364="Lead", M1364="Lead Lined Galvanized"), "Lead",
    AND(G1364="GRR", M1364="GRR"), "Non-Lead",
    OR(AND(G1364="GRR", M1364=""), AND(G1364="", M1364="GRR")), "Non-Lead",
    AND(G1364&lt;&gt;"GRR", G1364&lt;&gt;"", M1364="GRR", OR(I1364="Yes", I1364="Unknown", I1364="")), "GRR",
    AND(G1364&lt;&gt;"GRR", G1364&lt;&gt;"", M1364="GRR", I1364="No"), "Non-Lead",
    OR(G1364="Unknown", M1364="Unknown"), "Unknown",
    OR(NOT(OR(G1364="Lead", G1364="Lead Lined Galvanized", G1364="GRR", G1364="Unknown")),
       NOT(OR(M1364="Lead", M1364="Lead Lined Galvanized", M1364="GRR", M1364="Unknown"))), "Non-Lead",
    TRUE, ""
)</f>
        <v/>
      </c>
      <c r="Z1364" s="1" t="b">
        <v>0</v>
      </c>
      <c r="AG1364" s="32" t="str" cm="1">
        <f t="array" ref="AG1364">_xlfn.IFS(AH1364="","",AH1364="Yes",IF(ISNUMBER(U1364),IF(U1364&lt;1988,"Yes","No"),"No"),TRUE,"")</f>
        <v/>
      </c>
      <c r="AH1364" s="32" t="str">
        <f t="shared" si="59"/>
        <v/>
      </c>
      <c r="AI1364" s="32" t="str" cm="1">
        <f t="array" ref="AI1364">_xlfn.IFS(AJ1364="","",AJ1364="Yes",IF(ISNUMBER(U1364),IF(U1364&lt;1988,"Yes","No"),"No"),TRUE,"No")</f>
        <v>No</v>
      </c>
      <c r="AJ1364" s="32" t="str" cm="1">
        <f t="array" ref="AJ1364">_xlfn.IFS(AND(S1364="",T1364=""),"",
     OR(S1364="Lead",T1364="Lead"),"No",
     OR(S1364="Non-Lead Copper",T1364="Non-Lead Copper"),"Yes",
     TRUE,"No")</f>
        <v>No</v>
      </c>
      <c r="AK1364" s="32" t="str" cm="1">
        <f t="array" ref="AK1364">_xlfn.IFS(AND(S1364="",T1364=""),"",
     OR(S1364="Lead",T1364="Lead"),"Yes",
     TRUE,"No")</f>
        <v>No</v>
      </c>
    </row>
    <row r="1365" spans="1:37">
      <c r="A1365" s="28">
        <v>1363</v>
      </c>
      <c r="B1365" s="35"/>
      <c r="C1365" s="35"/>
      <c r="D1365" s="3"/>
      <c r="E1365" s="35"/>
      <c r="F1365" s="5" t="s">
        <v>68</v>
      </c>
      <c r="G1365" s="2"/>
      <c r="H1365" s="35"/>
      <c r="I1365" s="35"/>
      <c r="J1365" s="35"/>
      <c r="K1365" s="35"/>
      <c r="L1365" s="2"/>
      <c r="M1365" s="4"/>
      <c r="N1365" s="35"/>
      <c r="O1365" s="35"/>
      <c r="P1365" s="35"/>
      <c r="Q1365" s="35"/>
      <c r="R1365" s="5"/>
      <c r="S1365" s="2" t="s">
        <v>68</v>
      </c>
      <c r="T1365" s="2" t="s">
        <v>68</v>
      </c>
      <c r="U1365" s="36"/>
      <c r="V1365" s="30" t="str" cm="1">
        <f t="array" ref="V1365">_xlfn.IFS(
    D1365="","",
    AND(D1365="Single Family Residence",OR(X1365="Lead",S1365="Lead",T1365="Lead"),OR(Q1365="No",Q1365="Unknown",Q1365="")),"Tier 1",
    AND(D1365="Single Family Residence",OR(X1365="GRR",S1365="Galvanized",T1365="Galvanized",F1365="Lead"),OR(Q1365="No",Q1365="Unknown",Q1365="")),"Tier 3",
    AND(D1365="Single Family Residence",AI1365="Yes",OR(Q1365="No",Q1365="Unknown",Q1365="")),"Tier 4",
    AND(D1365&lt;&gt;"Single Family Residence",OR(X1365="Lead",AK1365="Yes"),OR(Q1365="No",Q1365="Unknown",Q1365="")),"Tier 2",
    OR(Q1365="No",Q1365="Unknown",Q1365=""),"Tier 5",
    Q1365="Yes","No Tier",
    TRUE,"")</f>
        <v/>
      </c>
      <c r="W1365" s="32" t="str">
        <f t="shared" si="58"/>
        <v>Unknown</v>
      </c>
      <c r="X1365" s="32" t="str" cm="1">
        <f t="array" ref="X1365">_xlfn.IFS(
    AND(G1365="",M1365=""), "",
    OR(G1365="Lead", G1365="Lead Lined Galvanized", M1365="Lead", M1365="Lead Lined Galvanized"), "Lead",
    AND(G1365="GRR", M1365="GRR"), "Non-Lead",
    OR(AND(G1365="GRR", M1365=""), AND(G1365="", M1365="GRR")), "Non-Lead",
    AND(G1365&lt;&gt;"GRR", G1365&lt;&gt;"", M1365="GRR", OR(I1365="Yes", I1365="Unknown", I1365="")), "GRR",
    AND(G1365&lt;&gt;"GRR", G1365&lt;&gt;"", M1365="GRR", I1365="No"), "Non-Lead",
    OR(G1365="Unknown", M1365="Unknown"), "Unknown",
    OR(NOT(OR(G1365="Lead", G1365="Lead Lined Galvanized", G1365="GRR", G1365="Unknown")),
       NOT(OR(M1365="Lead", M1365="Lead Lined Galvanized", M1365="GRR", M1365="Unknown"))), "Non-Lead",
    TRUE, ""
)</f>
        <v/>
      </c>
      <c r="Z1365" s="1" t="b">
        <v>0</v>
      </c>
      <c r="AG1365" s="32" t="str" cm="1">
        <f t="array" ref="AG1365">_xlfn.IFS(AH1365="","",AH1365="Yes",IF(ISNUMBER(U1365),IF(U1365&lt;1988,"Yes","No"),"No"),TRUE,"")</f>
        <v/>
      </c>
      <c r="AH1365" s="32" t="str">
        <f t="shared" si="59"/>
        <v/>
      </c>
      <c r="AI1365" s="32" t="str" cm="1">
        <f t="array" ref="AI1365">_xlfn.IFS(AJ1365="","",AJ1365="Yes",IF(ISNUMBER(U1365),IF(U1365&lt;1988,"Yes","No"),"No"),TRUE,"No")</f>
        <v>No</v>
      </c>
      <c r="AJ1365" s="32" t="str" cm="1">
        <f t="array" ref="AJ1365">_xlfn.IFS(AND(S1365="",T1365=""),"",
     OR(S1365="Lead",T1365="Lead"),"No",
     OR(S1365="Non-Lead Copper",T1365="Non-Lead Copper"),"Yes",
     TRUE,"No")</f>
        <v>No</v>
      </c>
      <c r="AK1365" s="32" t="str" cm="1">
        <f t="array" ref="AK1365">_xlfn.IFS(AND(S1365="",T1365=""),"",
     OR(S1365="Lead",T1365="Lead"),"Yes",
     TRUE,"No")</f>
        <v>No</v>
      </c>
    </row>
    <row r="1366" spans="1:37">
      <c r="A1366" s="28">
        <v>1364</v>
      </c>
      <c r="B1366" s="35"/>
      <c r="C1366" s="35"/>
      <c r="D1366" s="3"/>
      <c r="E1366" s="35"/>
      <c r="F1366" s="5" t="s">
        <v>68</v>
      </c>
      <c r="G1366" s="2"/>
      <c r="H1366" s="35"/>
      <c r="I1366" s="35"/>
      <c r="J1366" s="35"/>
      <c r="K1366" s="35"/>
      <c r="L1366" s="2"/>
      <c r="M1366" s="4"/>
      <c r="N1366" s="35"/>
      <c r="O1366" s="35"/>
      <c r="P1366" s="35"/>
      <c r="Q1366" s="35"/>
      <c r="R1366" s="5"/>
      <c r="S1366" s="2" t="s">
        <v>68</v>
      </c>
      <c r="T1366" s="2" t="s">
        <v>68</v>
      </c>
      <c r="U1366" s="36"/>
      <c r="V1366" s="30" t="str" cm="1">
        <f t="array" ref="V1366">_xlfn.IFS(
    D1366="","",
    AND(D1366="Single Family Residence",OR(X1366="Lead",S1366="Lead",T1366="Lead"),OR(Q1366="No",Q1366="Unknown",Q1366="")),"Tier 1",
    AND(D1366="Single Family Residence",OR(X1366="GRR",S1366="Galvanized",T1366="Galvanized",F1366="Lead"),OR(Q1366="No",Q1366="Unknown",Q1366="")),"Tier 3",
    AND(D1366="Single Family Residence",AI1366="Yes",OR(Q1366="No",Q1366="Unknown",Q1366="")),"Tier 4",
    AND(D1366&lt;&gt;"Single Family Residence",OR(X1366="Lead",AK1366="Yes"),OR(Q1366="No",Q1366="Unknown",Q1366="")),"Tier 2",
    OR(Q1366="No",Q1366="Unknown",Q1366=""),"Tier 5",
    Q1366="Yes","No Tier",
    TRUE,"")</f>
        <v/>
      </c>
      <c r="W1366" s="32" t="str">
        <f t="shared" si="58"/>
        <v>Unknown</v>
      </c>
      <c r="X1366" s="32" t="str" cm="1">
        <f t="array" ref="X1366">_xlfn.IFS(
    AND(G1366="",M1366=""), "",
    OR(G1366="Lead", G1366="Lead Lined Galvanized", M1366="Lead", M1366="Lead Lined Galvanized"), "Lead",
    AND(G1366="GRR", M1366="GRR"), "Non-Lead",
    OR(AND(G1366="GRR", M1366=""), AND(G1366="", M1366="GRR")), "Non-Lead",
    AND(G1366&lt;&gt;"GRR", G1366&lt;&gt;"", M1366="GRR", OR(I1366="Yes", I1366="Unknown", I1366="")), "GRR",
    AND(G1366&lt;&gt;"GRR", G1366&lt;&gt;"", M1366="GRR", I1366="No"), "Non-Lead",
    OR(G1366="Unknown", M1366="Unknown"), "Unknown",
    OR(NOT(OR(G1366="Lead", G1366="Lead Lined Galvanized", G1366="GRR", G1366="Unknown")),
       NOT(OR(M1366="Lead", M1366="Lead Lined Galvanized", M1366="GRR", M1366="Unknown"))), "Non-Lead",
    TRUE, ""
)</f>
        <v/>
      </c>
      <c r="Z1366" s="1" t="b">
        <v>0</v>
      </c>
      <c r="AG1366" s="32" t="str" cm="1">
        <f t="array" ref="AG1366">_xlfn.IFS(AH1366="","",AH1366="Yes",IF(ISNUMBER(U1366),IF(U1366&lt;1988,"Yes","No"),"No"),TRUE,"")</f>
        <v/>
      </c>
      <c r="AH1366" s="32" t="str">
        <f t="shared" si="59"/>
        <v/>
      </c>
      <c r="AI1366" s="32" t="str" cm="1">
        <f t="array" ref="AI1366">_xlfn.IFS(AJ1366="","",AJ1366="Yes",IF(ISNUMBER(U1366),IF(U1366&lt;1988,"Yes","No"),"No"),TRUE,"No")</f>
        <v>No</v>
      </c>
      <c r="AJ1366" s="32" t="str" cm="1">
        <f t="array" ref="AJ1366">_xlfn.IFS(AND(S1366="",T1366=""),"",
     OR(S1366="Lead",T1366="Lead"),"No",
     OR(S1366="Non-Lead Copper",T1366="Non-Lead Copper"),"Yes",
     TRUE,"No")</f>
        <v>No</v>
      </c>
      <c r="AK1366" s="32" t="str" cm="1">
        <f t="array" ref="AK1366">_xlfn.IFS(AND(S1366="",T1366=""),"",
     OR(S1366="Lead",T1366="Lead"),"Yes",
     TRUE,"No")</f>
        <v>No</v>
      </c>
    </row>
    <row r="1367" spans="1:37">
      <c r="A1367" s="28">
        <v>1365</v>
      </c>
      <c r="B1367" s="35"/>
      <c r="C1367" s="35"/>
      <c r="D1367" s="3"/>
      <c r="E1367" s="35"/>
      <c r="F1367" s="5" t="s">
        <v>68</v>
      </c>
      <c r="G1367" s="2"/>
      <c r="H1367" s="35"/>
      <c r="I1367" s="35"/>
      <c r="J1367" s="35"/>
      <c r="K1367" s="35"/>
      <c r="L1367" s="2"/>
      <c r="M1367" s="4"/>
      <c r="N1367" s="35"/>
      <c r="O1367" s="35"/>
      <c r="P1367" s="35"/>
      <c r="Q1367" s="35"/>
      <c r="R1367" s="5"/>
      <c r="S1367" s="2" t="s">
        <v>68</v>
      </c>
      <c r="T1367" s="2" t="s">
        <v>68</v>
      </c>
      <c r="U1367" s="36"/>
      <c r="V1367" s="30" t="str" cm="1">
        <f t="array" ref="V1367">_xlfn.IFS(
    D1367="","",
    AND(D1367="Single Family Residence",OR(X1367="Lead",S1367="Lead",T1367="Lead"),OR(Q1367="No",Q1367="Unknown",Q1367="")),"Tier 1",
    AND(D1367="Single Family Residence",OR(X1367="GRR",S1367="Galvanized",T1367="Galvanized",F1367="Lead"),OR(Q1367="No",Q1367="Unknown",Q1367="")),"Tier 3",
    AND(D1367="Single Family Residence",AI1367="Yes",OR(Q1367="No",Q1367="Unknown",Q1367="")),"Tier 4",
    AND(D1367&lt;&gt;"Single Family Residence",OR(X1367="Lead",AK1367="Yes"),OR(Q1367="No",Q1367="Unknown",Q1367="")),"Tier 2",
    OR(Q1367="No",Q1367="Unknown",Q1367=""),"Tier 5",
    Q1367="Yes","No Tier",
    TRUE,"")</f>
        <v/>
      </c>
      <c r="W1367" s="32" t="str">
        <f t="shared" si="58"/>
        <v>Unknown</v>
      </c>
      <c r="X1367" s="32" t="str" cm="1">
        <f t="array" ref="X1367">_xlfn.IFS(
    AND(G1367="",M1367=""), "",
    OR(G1367="Lead", G1367="Lead Lined Galvanized", M1367="Lead", M1367="Lead Lined Galvanized"), "Lead",
    AND(G1367="GRR", M1367="GRR"), "Non-Lead",
    OR(AND(G1367="GRR", M1367=""), AND(G1367="", M1367="GRR")), "Non-Lead",
    AND(G1367&lt;&gt;"GRR", G1367&lt;&gt;"", M1367="GRR", OR(I1367="Yes", I1367="Unknown", I1367="")), "GRR",
    AND(G1367&lt;&gt;"GRR", G1367&lt;&gt;"", M1367="GRR", I1367="No"), "Non-Lead",
    OR(G1367="Unknown", M1367="Unknown"), "Unknown",
    OR(NOT(OR(G1367="Lead", G1367="Lead Lined Galvanized", G1367="GRR", G1367="Unknown")),
       NOT(OR(M1367="Lead", M1367="Lead Lined Galvanized", M1367="GRR", M1367="Unknown"))), "Non-Lead",
    TRUE, ""
)</f>
        <v/>
      </c>
      <c r="Z1367" s="1" t="b">
        <v>0</v>
      </c>
      <c r="AG1367" s="32" t="str" cm="1">
        <f t="array" ref="AG1367">_xlfn.IFS(AH1367="","",AH1367="Yes",IF(ISNUMBER(U1367),IF(U1367&lt;1988,"Yes","No"),"No"),TRUE,"")</f>
        <v/>
      </c>
      <c r="AH1367" s="32" t="str">
        <f t="shared" si="59"/>
        <v/>
      </c>
      <c r="AI1367" s="32" t="str" cm="1">
        <f t="array" ref="AI1367">_xlfn.IFS(AJ1367="","",AJ1367="Yes",IF(ISNUMBER(U1367),IF(U1367&lt;1988,"Yes","No"),"No"),TRUE,"No")</f>
        <v>No</v>
      </c>
      <c r="AJ1367" s="32" t="str" cm="1">
        <f t="array" ref="AJ1367">_xlfn.IFS(AND(S1367="",T1367=""),"",
     OR(S1367="Lead",T1367="Lead"),"No",
     OR(S1367="Non-Lead Copper",T1367="Non-Lead Copper"),"Yes",
     TRUE,"No")</f>
        <v>No</v>
      </c>
      <c r="AK1367" s="32" t="str" cm="1">
        <f t="array" ref="AK1367">_xlfn.IFS(AND(S1367="",T1367=""),"",
     OR(S1367="Lead",T1367="Lead"),"Yes",
     TRUE,"No")</f>
        <v>No</v>
      </c>
    </row>
    <row r="1368" spans="1:37">
      <c r="A1368" s="28">
        <v>1366</v>
      </c>
      <c r="B1368" s="35"/>
      <c r="C1368" s="35"/>
      <c r="D1368" s="3"/>
      <c r="E1368" s="35"/>
      <c r="F1368" s="5" t="s">
        <v>68</v>
      </c>
      <c r="G1368" s="2"/>
      <c r="H1368" s="35"/>
      <c r="I1368" s="35"/>
      <c r="J1368" s="35"/>
      <c r="K1368" s="35"/>
      <c r="L1368" s="2"/>
      <c r="M1368" s="4"/>
      <c r="N1368" s="35"/>
      <c r="O1368" s="35"/>
      <c r="P1368" s="35"/>
      <c r="Q1368" s="35"/>
      <c r="R1368" s="5"/>
      <c r="S1368" s="2" t="s">
        <v>68</v>
      </c>
      <c r="T1368" s="2" t="s">
        <v>68</v>
      </c>
      <c r="U1368" s="36"/>
      <c r="V1368" s="30" t="str" cm="1">
        <f t="array" ref="V1368">_xlfn.IFS(
    D1368="","",
    AND(D1368="Single Family Residence",OR(X1368="Lead",S1368="Lead",T1368="Lead"),OR(Q1368="No",Q1368="Unknown",Q1368="")),"Tier 1",
    AND(D1368="Single Family Residence",OR(X1368="GRR",S1368="Galvanized",T1368="Galvanized",F1368="Lead"),OR(Q1368="No",Q1368="Unknown",Q1368="")),"Tier 3",
    AND(D1368="Single Family Residence",AI1368="Yes",OR(Q1368="No",Q1368="Unknown",Q1368="")),"Tier 4",
    AND(D1368&lt;&gt;"Single Family Residence",OR(X1368="Lead",AK1368="Yes"),OR(Q1368="No",Q1368="Unknown",Q1368="")),"Tier 2",
    OR(Q1368="No",Q1368="Unknown",Q1368=""),"Tier 5",
    Q1368="Yes","No Tier",
    TRUE,"")</f>
        <v/>
      </c>
      <c r="W1368" s="32" t="str">
        <f t="shared" si="58"/>
        <v>Unknown</v>
      </c>
      <c r="X1368" s="32" t="str" cm="1">
        <f t="array" ref="X1368">_xlfn.IFS(
    AND(G1368="",M1368=""), "",
    OR(G1368="Lead", G1368="Lead Lined Galvanized", M1368="Lead", M1368="Lead Lined Galvanized"), "Lead",
    AND(G1368="GRR", M1368="GRR"), "Non-Lead",
    OR(AND(G1368="GRR", M1368=""), AND(G1368="", M1368="GRR")), "Non-Lead",
    AND(G1368&lt;&gt;"GRR", G1368&lt;&gt;"", M1368="GRR", OR(I1368="Yes", I1368="Unknown", I1368="")), "GRR",
    AND(G1368&lt;&gt;"GRR", G1368&lt;&gt;"", M1368="GRR", I1368="No"), "Non-Lead",
    OR(G1368="Unknown", M1368="Unknown"), "Unknown",
    OR(NOT(OR(G1368="Lead", G1368="Lead Lined Galvanized", G1368="GRR", G1368="Unknown")),
       NOT(OR(M1368="Lead", M1368="Lead Lined Galvanized", M1368="GRR", M1368="Unknown"))), "Non-Lead",
    TRUE, ""
)</f>
        <v/>
      </c>
      <c r="Z1368" s="1" t="b">
        <v>0</v>
      </c>
      <c r="AG1368" s="32" t="str" cm="1">
        <f t="array" ref="AG1368">_xlfn.IFS(AH1368="","",AH1368="Yes",IF(ISNUMBER(U1368),IF(U1368&lt;1988,"Yes","No"),"No"),TRUE,"")</f>
        <v/>
      </c>
      <c r="AH1368" s="32" t="str">
        <f t="shared" si="59"/>
        <v/>
      </c>
      <c r="AI1368" s="32" t="str" cm="1">
        <f t="array" ref="AI1368">_xlfn.IFS(AJ1368="","",AJ1368="Yes",IF(ISNUMBER(U1368),IF(U1368&lt;1988,"Yes","No"),"No"),TRUE,"No")</f>
        <v>No</v>
      </c>
      <c r="AJ1368" s="32" t="str" cm="1">
        <f t="array" ref="AJ1368">_xlfn.IFS(AND(S1368="",T1368=""),"",
     OR(S1368="Lead",T1368="Lead"),"No",
     OR(S1368="Non-Lead Copper",T1368="Non-Lead Copper"),"Yes",
     TRUE,"No")</f>
        <v>No</v>
      </c>
      <c r="AK1368" s="32" t="str" cm="1">
        <f t="array" ref="AK1368">_xlfn.IFS(AND(S1368="",T1368=""),"",
     OR(S1368="Lead",T1368="Lead"),"Yes",
     TRUE,"No")</f>
        <v>No</v>
      </c>
    </row>
    <row r="1369" spans="1:37">
      <c r="A1369" s="28">
        <v>1367</v>
      </c>
      <c r="B1369" s="35"/>
      <c r="C1369" s="35"/>
      <c r="D1369" s="3"/>
      <c r="E1369" s="35"/>
      <c r="F1369" s="5" t="s">
        <v>68</v>
      </c>
      <c r="G1369" s="2"/>
      <c r="H1369" s="35"/>
      <c r="I1369" s="35"/>
      <c r="J1369" s="35"/>
      <c r="K1369" s="35"/>
      <c r="L1369" s="2"/>
      <c r="M1369" s="4"/>
      <c r="N1369" s="35"/>
      <c r="O1369" s="35"/>
      <c r="P1369" s="35"/>
      <c r="Q1369" s="35"/>
      <c r="R1369" s="5"/>
      <c r="S1369" s="2" t="s">
        <v>68</v>
      </c>
      <c r="T1369" s="2" t="s">
        <v>68</v>
      </c>
      <c r="U1369" s="36"/>
      <c r="V1369" s="30" t="str" cm="1">
        <f t="array" ref="V1369">_xlfn.IFS(
    D1369="","",
    AND(D1369="Single Family Residence",OR(X1369="Lead",S1369="Lead",T1369="Lead"),OR(Q1369="No",Q1369="Unknown",Q1369="")),"Tier 1",
    AND(D1369="Single Family Residence",OR(X1369="GRR",S1369="Galvanized",T1369="Galvanized",F1369="Lead"),OR(Q1369="No",Q1369="Unknown",Q1369="")),"Tier 3",
    AND(D1369="Single Family Residence",AI1369="Yes",OR(Q1369="No",Q1369="Unknown",Q1369="")),"Tier 4",
    AND(D1369&lt;&gt;"Single Family Residence",OR(X1369="Lead",AK1369="Yes"),OR(Q1369="No",Q1369="Unknown",Q1369="")),"Tier 2",
    OR(Q1369="No",Q1369="Unknown",Q1369=""),"Tier 5",
    Q1369="Yes","No Tier",
    TRUE,"")</f>
        <v/>
      </c>
      <c r="W1369" s="32" t="str">
        <f t="shared" si="58"/>
        <v>Unknown</v>
      </c>
      <c r="X1369" s="32" t="str" cm="1">
        <f t="array" ref="X1369">_xlfn.IFS(
    AND(G1369="",M1369=""), "",
    OR(G1369="Lead", G1369="Lead Lined Galvanized", M1369="Lead", M1369="Lead Lined Galvanized"), "Lead",
    AND(G1369="GRR", M1369="GRR"), "Non-Lead",
    OR(AND(G1369="GRR", M1369=""), AND(G1369="", M1369="GRR")), "Non-Lead",
    AND(G1369&lt;&gt;"GRR", G1369&lt;&gt;"", M1369="GRR", OR(I1369="Yes", I1369="Unknown", I1369="")), "GRR",
    AND(G1369&lt;&gt;"GRR", G1369&lt;&gt;"", M1369="GRR", I1369="No"), "Non-Lead",
    OR(G1369="Unknown", M1369="Unknown"), "Unknown",
    OR(NOT(OR(G1369="Lead", G1369="Lead Lined Galvanized", G1369="GRR", G1369="Unknown")),
       NOT(OR(M1369="Lead", M1369="Lead Lined Galvanized", M1369="GRR", M1369="Unknown"))), "Non-Lead",
    TRUE, ""
)</f>
        <v/>
      </c>
      <c r="Z1369" s="1" t="b">
        <v>0</v>
      </c>
      <c r="AG1369" s="32" t="str" cm="1">
        <f t="array" ref="AG1369">_xlfn.IFS(AH1369="","",AH1369="Yes",IF(ISNUMBER(U1369),IF(U1369&lt;1988,"Yes","No"),"No"),TRUE,"")</f>
        <v/>
      </c>
      <c r="AH1369" s="32" t="str">
        <f t="shared" si="59"/>
        <v/>
      </c>
      <c r="AI1369" s="32" t="str" cm="1">
        <f t="array" ref="AI1369">_xlfn.IFS(AJ1369="","",AJ1369="Yes",IF(ISNUMBER(U1369),IF(U1369&lt;1988,"Yes","No"),"No"),TRUE,"No")</f>
        <v>No</v>
      </c>
      <c r="AJ1369" s="32" t="str" cm="1">
        <f t="array" ref="AJ1369">_xlfn.IFS(AND(S1369="",T1369=""),"",
     OR(S1369="Lead",T1369="Lead"),"No",
     OR(S1369="Non-Lead Copper",T1369="Non-Lead Copper"),"Yes",
     TRUE,"No")</f>
        <v>No</v>
      </c>
      <c r="AK1369" s="32" t="str" cm="1">
        <f t="array" ref="AK1369">_xlfn.IFS(AND(S1369="",T1369=""),"",
     OR(S1369="Lead",T1369="Lead"),"Yes",
     TRUE,"No")</f>
        <v>No</v>
      </c>
    </row>
    <row r="1370" spans="1:37">
      <c r="A1370" s="28">
        <v>1368</v>
      </c>
      <c r="B1370" s="35"/>
      <c r="C1370" s="35"/>
      <c r="D1370" s="3"/>
      <c r="E1370" s="35"/>
      <c r="F1370" s="5" t="s">
        <v>68</v>
      </c>
      <c r="G1370" s="2"/>
      <c r="H1370" s="35"/>
      <c r="I1370" s="35"/>
      <c r="J1370" s="35"/>
      <c r="K1370" s="35"/>
      <c r="L1370" s="2"/>
      <c r="M1370" s="4"/>
      <c r="N1370" s="35"/>
      <c r="O1370" s="35"/>
      <c r="P1370" s="35"/>
      <c r="Q1370" s="35"/>
      <c r="R1370" s="5"/>
      <c r="S1370" s="2" t="s">
        <v>68</v>
      </c>
      <c r="T1370" s="2" t="s">
        <v>68</v>
      </c>
      <c r="U1370" s="36"/>
      <c r="V1370" s="30" t="str" cm="1">
        <f t="array" ref="V1370">_xlfn.IFS(
    D1370="","",
    AND(D1370="Single Family Residence",OR(X1370="Lead",S1370="Lead",T1370="Lead"),OR(Q1370="No",Q1370="Unknown",Q1370="")),"Tier 1",
    AND(D1370="Single Family Residence",OR(X1370="GRR",S1370="Galvanized",T1370="Galvanized",F1370="Lead"),OR(Q1370="No",Q1370="Unknown",Q1370="")),"Tier 3",
    AND(D1370="Single Family Residence",AI1370="Yes",OR(Q1370="No",Q1370="Unknown",Q1370="")),"Tier 4",
    AND(D1370&lt;&gt;"Single Family Residence",OR(X1370="Lead",AK1370="Yes"),OR(Q1370="No",Q1370="Unknown",Q1370="")),"Tier 2",
    OR(Q1370="No",Q1370="Unknown",Q1370=""),"Tier 5",
    Q1370="Yes","No Tier",
    TRUE,"")</f>
        <v/>
      </c>
      <c r="W1370" s="32" t="str">
        <f t="shared" si="58"/>
        <v>Unknown</v>
      </c>
      <c r="X1370" s="32" t="str" cm="1">
        <f t="array" ref="X1370">_xlfn.IFS(
    AND(G1370="",M1370=""), "",
    OR(G1370="Lead", G1370="Lead Lined Galvanized", M1370="Lead", M1370="Lead Lined Galvanized"), "Lead",
    AND(G1370="GRR", M1370="GRR"), "Non-Lead",
    OR(AND(G1370="GRR", M1370=""), AND(G1370="", M1370="GRR")), "Non-Lead",
    AND(G1370&lt;&gt;"GRR", G1370&lt;&gt;"", M1370="GRR", OR(I1370="Yes", I1370="Unknown", I1370="")), "GRR",
    AND(G1370&lt;&gt;"GRR", G1370&lt;&gt;"", M1370="GRR", I1370="No"), "Non-Lead",
    OR(G1370="Unknown", M1370="Unknown"), "Unknown",
    OR(NOT(OR(G1370="Lead", G1370="Lead Lined Galvanized", G1370="GRR", G1370="Unknown")),
       NOT(OR(M1370="Lead", M1370="Lead Lined Galvanized", M1370="GRR", M1370="Unknown"))), "Non-Lead",
    TRUE, ""
)</f>
        <v/>
      </c>
      <c r="Z1370" s="1" t="b">
        <v>0</v>
      </c>
      <c r="AG1370" s="32" t="str" cm="1">
        <f t="array" ref="AG1370">_xlfn.IFS(AH1370="","",AH1370="Yes",IF(ISNUMBER(U1370),IF(U1370&lt;1988,"Yes","No"),"No"),TRUE,"")</f>
        <v/>
      </c>
      <c r="AH1370" s="32" t="str">
        <f t="shared" si="59"/>
        <v/>
      </c>
      <c r="AI1370" s="32" t="str" cm="1">
        <f t="array" ref="AI1370">_xlfn.IFS(AJ1370="","",AJ1370="Yes",IF(ISNUMBER(U1370),IF(U1370&lt;1988,"Yes","No"),"No"),TRUE,"No")</f>
        <v>No</v>
      </c>
      <c r="AJ1370" s="32" t="str" cm="1">
        <f t="array" ref="AJ1370">_xlfn.IFS(AND(S1370="",T1370=""),"",
     OR(S1370="Lead",T1370="Lead"),"No",
     OR(S1370="Non-Lead Copper",T1370="Non-Lead Copper"),"Yes",
     TRUE,"No")</f>
        <v>No</v>
      </c>
      <c r="AK1370" s="32" t="str" cm="1">
        <f t="array" ref="AK1370">_xlfn.IFS(AND(S1370="",T1370=""),"",
     OR(S1370="Lead",T1370="Lead"),"Yes",
     TRUE,"No")</f>
        <v>No</v>
      </c>
    </row>
    <row r="1371" spans="1:37">
      <c r="A1371" s="28">
        <v>1369</v>
      </c>
      <c r="B1371" s="35"/>
      <c r="C1371" s="35"/>
      <c r="D1371" s="3"/>
      <c r="E1371" s="35"/>
      <c r="F1371" s="5" t="s">
        <v>68</v>
      </c>
      <c r="G1371" s="2"/>
      <c r="H1371" s="35"/>
      <c r="I1371" s="35"/>
      <c r="J1371" s="35"/>
      <c r="K1371" s="35"/>
      <c r="L1371" s="2"/>
      <c r="M1371" s="4"/>
      <c r="N1371" s="35"/>
      <c r="O1371" s="35"/>
      <c r="P1371" s="35"/>
      <c r="Q1371" s="35"/>
      <c r="R1371" s="5"/>
      <c r="S1371" s="2" t="s">
        <v>68</v>
      </c>
      <c r="T1371" s="2" t="s">
        <v>68</v>
      </c>
      <c r="U1371" s="36"/>
      <c r="V1371" s="30" t="str" cm="1">
        <f t="array" ref="V1371">_xlfn.IFS(
    D1371="","",
    AND(D1371="Single Family Residence",OR(X1371="Lead",S1371="Lead",T1371="Lead"),OR(Q1371="No",Q1371="Unknown",Q1371="")),"Tier 1",
    AND(D1371="Single Family Residence",OR(X1371="GRR",S1371="Galvanized",T1371="Galvanized",F1371="Lead"),OR(Q1371="No",Q1371="Unknown",Q1371="")),"Tier 3",
    AND(D1371="Single Family Residence",AI1371="Yes",OR(Q1371="No",Q1371="Unknown",Q1371="")),"Tier 4",
    AND(D1371&lt;&gt;"Single Family Residence",OR(X1371="Lead",AK1371="Yes"),OR(Q1371="No",Q1371="Unknown",Q1371="")),"Tier 2",
    OR(Q1371="No",Q1371="Unknown",Q1371=""),"Tier 5",
    Q1371="Yes","No Tier",
    TRUE,"")</f>
        <v/>
      </c>
      <c r="W1371" s="32" t="str">
        <f t="shared" si="58"/>
        <v>Unknown</v>
      </c>
      <c r="X1371" s="32" t="str" cm="1">
        <f t="array" ref="X1371">_xlfn.IFS(
    AND(G1371="",M1371=""), "",
    OR(G1371="Lead", G1371="Lead Lined Galvanized", M1371="Lead", M1371="Lead Lined Galvanized"), "Lead",
    AND(G1371="GRR", M1371="GRR"), "Non-Lead",
    OR(AND(G1371="GRR", M1371=""), AND(G1371="", M1371="GRR")), "Non-Lead",
    AND(G1371&lt;&gt;"GRR", G1371&lt;&gt;"", M1371="GRR", OR(I1371="Yes", I1371="Unknown", I1371="")), "GRR",
    AND(G1371&lt;&gt;"GRR", G1371&lt;&gt;"", M1371="GRR", I1371="No"), "Non-Lead",
    OR(G1371="Unknown", M1371="Unknown"), "Unknown",
    OR(NOT(OR(G1371="Lead", G1371="Lead Lined Galvanized", G1371="GRR", G1371="Unknown")),
       NOT(OR(M1371="Lead", M1371="Lead Lined Galvanized", M1371="GRR", M1371="Unknown"))), "Non-Lead",
    TRUE, ""
)</f>
        <v/>
      </c>
      <c r="Z1371" s="1" t="b">
        <v>0</v>
      </c>
      <c r="AG1371" s="32" t="str" cm="1">
        <f t="array" ref="AG1371">_xlfn.IFS(AH1371="","",AH1371="Yes",IF(ISNUMBER(U1371),IF(U1371&lt;1988,"Yes","No"),"No"),TRUE,"")</f>
        <v/>
      </c>
      <c r="AH1371" s="32" t="str">
        <f t="shared" si="59"/>
        <v/>
      </c>
      <c r="AI1371" s="32" t="str" cm="1">
        <f t="array" ref="AI1371">_xlfn.IFS(AJ1371="","",AJ1371="Yes",IF(ISNUMBER(U1371),IF(U1371&lt;1988,"Yes","No"),"No"),TRUE,"No")</f>
        <v>No</v>
      </c>
      <c r="AJ1371" s="32" t="str" cm="1">
        <f t="array" ref="AJ1371">_xlfn.IFS(AND(S1371="",T1371=""),"",
     OR(S1371="Lead",T1371="Lead"),"No",
     OR(S1371="Non-Lead Copper",T1371="Non-Lead Copper"),"Yes",
     TRUE,"No")</f>
        <v>No</v>
      </c>
      <c r="AK1371" s="32" t="str" cm="1">
        <f t="array" ref="AK1371">_xlfn.IFS(AND(S1371="",T1371=""),"",
     OR(S1371="Lead",T1371="Lead"),"Yes",
     TRUE,"No")</f>
        <v>No</v>
      </c>
    </row>
    <row r="1372" spans="1:37">
      <c r="A1372" s="28">
        <v>1370</v>
      </c>
      <c r="B1372" s="35"/>
      <c r="C1372" s="35"/>
      <c r="D1372" s="3"/>
      <c r="E1372" s="35"/>
      <c r="F1372" s="5" t="s">
        <v>68</v>
      </c>
      <c r="G1372" s="2"/>
      <c r="H1372" s="35"/>
      <c r="I1372" s="35"/>
      <c r="J1372" s="35"/>
      <c r="K1372" s="35"/>
      <c r="L1372" s="2"/>
      <c r="M1372" s="4"/>
      <c r="N1372" s="35"/>
      <c r="O1372" s="35"/>
      <c r="P1372" s="35"/>
      <c r="Q1372" s="35"/>
      <c r="R1372" s="5"/>
      <c r="S1372" s="2" t="s">
        <v>68</v>
      </c>
      <c r="T1372" s="2" t="s">
        <v>68</v>
      </c>
      <c r="U1372" s="36"/>
      <c r="V1372" s="30" t="str" cm="1">
        <f t="array" ref="V1372">_xlfn.IFS(
    D1372="","",
    AND(D1372="Single Family Residence",OR(X1372="Lead",S1372="Lead",T1372="Lead"),OR(Q1372="No",Q1372="Unknown",Q1372="")),"Tier 1",
    AND(D1372="Single Family Residence",OR(X1372="GRR",S1372="Galvanized",T1372="Galvanized",F1372="Lead"),OR(Q1372="No",Q1372="Unknown",Q1372="")),"Tier 3",
    AND(D1372="Single Family Residence",AI1372="Yes",OR(Q1372="No",Q1372="Unknown",Q1372="")),"Tier 4",
    AND(D1372&lt;&gt;"Single Family Residence",OR(X1372="Lead",AK1372="Yes"),OR(Q1372="No",Q1372="Unknown",Q1372="")),"Tier 2",
    OR(Q1372="No",Q1372="Unknown",Q1372=""),"Tier 5",
    Q1372="Yes","No Tier",
    TRUE,"")</f>
        <v/>
      </c>
      <c r="W1372" s="32" t="str">
        <f t="shared" si="58"/>
        <v>Unknown</v>
      </c>
      <c r="X1372" s="32" t="str" cm="1">
        <f t="array" ref="X1372">_xlfn.IFS(
    AND(G1372="",M1372=""), "",
    OR(G1372="Lead", G1372="Lead Lined Galvanized", M1372="Lead", M1372="Lead Lined Galvanized"), "Lead",
    AND(G1372="GRR", M1372="GRR"), "Non-Lead",
    OR(AND(G1372="GRR", M1372=""), AND(G1372="", M1372="GRR")), "Non-Lead",
    AND(G1372&lt;&gt;"GRR", G1372&lt;&gt;"", M1372="GRR", OR(I1372="Yes", I1372="Unknown", I1372="")), "GRR",
    AND(G1372&lt;&gt;"GRR", G1372&lt;&gt;"", M1372="GRR", I1372="No"), "Non-Lead",
    OR(G1372="Unknown", M1372="Unknown"), "Unknown",
    OR(NOT(OR(G1372="Lead", G1372="Lead Lined Galvanized", G1372="GRR", G1372="Unknown")),
       NOT(OR(M1372="Lead", M1372="Lead Lined Galvanized", M1372="GRR", M1372="Unknown"))), "Non-Lead",
    TRUE, ""
)</f>
        <v/>
      </c>
      <c r="Z1372" s="1" t="b">
        <v>0</v>
      </c>
      <c r="AG1372" s="32" t="str" cm="1">
        <f t="array" ref="AG1372">_xlfn.IFS(AH1372="","",AH1372="Yes",IF(ISNUMBER(U1372),IF(U1372&lt;1988,"Yes","No"),"No"),TRUE,"")</f>
        <v/>
      </c>
      <c r="AH1372" s="32" t="str">
        <f t="shared" si="59"/>
        <v/>
      </c>
      <c r="AI1372" s="32" t="str" cm="1">
        <f t="array" ref="AI1372">_xlfn.IFS(AJ1372="","",AJ1372="Yes",IF(ISNUMBER(U1372),IF(U1372&lt;1988,"Yes","No"),"No"),TRUE,"No")</f>
        <v>No</v>
      </c>
      <c r="AJ1372" s="32" t="str" cm="1">
        <f t="array" ref="AJ1372">_xlfn.IFS(AND(S1372="",T1372=""),"",
     OR(S1372="Lead",T1372="Lead"),"No",
     OR(S1372="Non-Lead Copper",T1372="Non-Lead Copper"),"Yes",
     TRUE,"No")</f>
        <v>No</v>
      </c>
      <c r="AK1372" s="32" t="str" cm="1">
        <f t="array" ref="AK1372">_xlfn.IFS(AND(S1372="",T1372=""),"",
     OR(S1372="Lead",T1372="Lead"),"Yes",
     TRUE,"No")</f>
        <v>No</v>
      </c>
    </row>
    <row r="1373" spans="1:37">
      <c r="A1373" s="28">
        <v>1371</v>
      </c>
      <c r="B1373" s="35"/>
      <c r="C1373" s="35"/>
      <c r="D1373" s="3"/>
      <c r="E1373" s="35"/>
      <c r="F1373" s="5" t="s">
        <v>68</v>
      </c>
      <c r="G1373" s="2"/>
      <c r="H1373" s="35"/>
      <c r="I1373" s="35"/>
      <c r="J1373" s="35"/>
      <c r="K1373" s="35"/>
      <c r="L1373" s="2"/>
      <c r="M1373" s="4"/>
      <c r="N1373" s="35"/>
      <c r="O1373" s="35"/>
      <c r="P1373" s="35"/>
      <c r="Q1373" s="35"/>
      <c r="R1373" s="5"/>
      <c r="S1373" s="2" t="s">
        <v>68</v>
      </c>
      <c r="T1373" s="2" t="s">
        <v>68</v>
      </c>
      <c r="U1373" s="36"/>
      <c r="V1373" s="30" t="str" cm="1">
        <f t="array" ref="V1373">_xlfn.IFS(
    D1373="","",
    AND(D1373="Single Family Residence",OR(X1373="Lead",S1373="Lead",T1373="Lead"),OR(Q1373="No",Q1373="Unknown",Q1373="")),"Tier 1",
    AND(D1373="Single Family Residence",OR(X1373="GRR",S1373="Galvanized",T1373="Galvanized",F1373="Lead"),OR(Q1373="No",Q1373="Unknown",Q1373="")),"Tier 3",
    AND(D1373="Single Family Residence",AI1373="Yes",OR(Q1373="No",Q1373="Unknown",Q1373="")),"Tier 4",
    AND(D1373&lt;&gt;"Single Family Residence",OR(X1373="Lead",AK1373="Yes"),OR(Q1373="No",Q1373="Unknown",Q1373="")),"Tier 2",
    OR(Q1373="No",Q1373="Unknown",Q1373=""),"Tier 5",
    Q1373="Yes","No Tier",
    TRUE,"")</f>
        <v/>
      </c>
      <c r="W1373" s="32" t="str">
        <f t="shared" si="58"/>
        <v>Unknown</v>
      </c>
      <c r="X1373" s="32" t="str" cm="1">
        <f t="array" ref="X1373">_xlfn.IFS(
    AND(G1373="",M1373=""), "",
    OR(G1373="Lead", G1373="Lead Lined Galvanized", M1373="Lead", M1373="Lead Lined Galvanized"), "Lead",
    AND(G1373="GRR", M1373="GRR"), "Non-Lead",
    OR(AND(G1373="GRR", M1373=""), AND(G1373="", M1373="GRR")), "Non-Lead",
    AND(G1373&lt;&gt;"GRR", G1373&lt;&gt;"", M1373="GRR", OR(I1373="Yes", I1373="Unknown", I1373="")), "GRR",
    AND(G1373&lt;&gt;"GRR", G1373&lt;&gt;"", M1373="GRR", I1373="No"), "Non-Lead",
    OR(G1373="Unknown", M1373="Unknown"), "Unknown",
    OR(NOT(OR(G1373="Lead", G1373="Lead Lined Galvanized", G1373="GRR", G1373="Unknown")),
       NOT(OR(M1373="Lead", M1373="Lead Lined Galvanized", M1373="GRR", M1373="Unknown"))), "Non-Lead",
    TRUE, ""
)</f>
        <v/>
      </c>
      <c r="Z1373" s="1" t="b">
        <v>0</v>
      </c>
      <c r="AG1373" s="32" t="str" cm="1">
        <f t="array" ref="AG1373">_xlfn.IFS(AH1373="","",AH1373="Yes",IF(ISNUMBER(U1373),IF(U1373&lt;1988,"Yes","No"),"No"),TRUE,"")</f>
        <v/>
      </c>
      <c r="AH1373" s="32" t="str">
        <f t="shared" si="59"/>
        <v/>
      </c>
      <c r="AI1373" s="32" t="str" cm="1">
        <f t="array" ref="AI1373">_xlfn.IFS(AJ1373="","",AJ1373="Yes",IF(ISNUMBER(U1373),IF(U1373&lt;1988,"Yes","No"),"No"),TRUE,"No")</f>
        <v>No</v>
      </c>
      <c r="AJ1373" s="32" t="str" cm="1">
        <f t="array" ref="AJ1373">_xlfn.IFS(AND(S1373="",T1373=""),"",
     OR(S1373="Lead",T1373="Lead"),"No",
     OR(S1373="Non-Lead Copper",T1373="Non-Lead Copper"),"Yes",
     TRUE,"No")</f>
        <v>No</v>
      </c>
      <c r="AK1373" s="32" t="str" cm="1">
        <f t="array" ref="AK1373">_xlfn.IFS(AND(S1373="",T1373=""),"",
     OR(S1373="Lead",T1373="Lead"),"Yes",
     TRUE,"No")</f>
        <v>No</v>
      </c>
    </row>
    <row r="1374" spans="1:37">
      <c r="A1374" s="28">
        <v>1372</v>
      </c>
      <c r="B1374" s="35"/>
      <c r="C1374" s="35"/>
      <c r="D1374" s="3"/>
      <c r="E1374" s="35"/>
      <c r="F1374" s="5" t="s">
        <v>68</v>
      </c>
      <c r="G1374" s="2"/>
      <c r="H1374" s="35"/>
      <c r="I1374" s="35"/>
      <c r="J1374" s="35"/>
      <c r="K1374" s="35"/>
      <c r="L1374" s="2"/>
      <c r="M1374" s="4"/>
      <c r="N1374" s="35"/>
      <c r="O1374" s="35"/>
      <c r="P1374" s="35"/>
      <c r="Q1374" s="35"/>
      <c r="R1374" s="5"/>
      <c r="S1374" s="2" t="s">
        <v>68</v>
      </c>
      <c r="T1374" s="2" t="s">
        <v>68</v>
      </c>
      <c r="U1374" s="36"/>
      <c r="V1374" s="30" t="str" cm="1">
        <f t="array" ref="V1374">_xlfn.IFS(
    D1374="","",
    AND(D1374="Single Family Residence",OR(X1374="Lead",S1374="Lead",T1374="Lead"),OR(Q1374="No",Q1374="Unknown",Q1374="")),"Tier 1",
    AND(D1374="Single Family Residence",OR(X1374="GRR",S1374="Galvanized",T1374="Galvanized",F1374="Lead"),OR(Q1374="No",Q1374="Unknown",Q1374="")),"Tier 3",
    AND(D1374="Single Family Residence",AI1374="Yes",OR(Q1374="No",Q1374="Unknown",Q1374="")),"Tier 4",
    AND(D1374&lt;&gt;"Single Family Residence",OR(X1374="Lead",AK1374="Yes"),OR(Q1374="No",Q1374="Unknown",Q1374="")),"Tier 2",
    OR(Q1374="No",Q1374="Unknown",Q1374=""),"Tier 5",
    Q1374="Yes","No Tier",
    TRUE,"")</f>
        <v/>
      </c>
      <c r="W1374" s="32" t="str">
        <f t="shared" si="58"/>
        <v>Unknown</v>
      </c>
      <c r="X1374" s="32" t="str" cm="1">
        <f t="array" ref="X1374">_xlfn.IFS(
    AND(G1374="",M1374=""), "",
    OR(G1374="Lead", G1374="Lead Lined Galvanized", M1374="Lead", M1374="Lead Lined Galvanized"), "Lead",
    AND(G1374="GRR", M1374="GRR"), "Non-Lead",
    OR(AND(G1374="GRR", M1374=""), AND(G1374="", M1374="GRR")), "Non-Lead",
    AND(G1374&lt;&gt;"GRR", G1374&lt;&gt;"", M1374="GRR", OR(I1374="Yes", I1374="Unknown", I1374="")), "GRR",
    AND(G1374&lt;&gt;"GRR", G1374&lt;&gt;"", M1374="GRR", I1374="No"), "Non-Lead",
    OR(G1374="Unknown", M1374="Unknown"), "Unknown",
    OR(NOT(OR(G1374="Lead", G1374="Lead Lined Galvanized", G1374="GRR", G1374="Unknown")),
       NOT(OR(M1374="Lead", M1374="Lead Lined Galvanized", M1374="GRR", M1374="Unknown"))), "Non-Lead",
    TRUE, ""
)</f>
        <v/>
      </c>
      <c r="Z1374" s="1" t="b">
        <v>0</v>
      </c>
      <c r="AG1374" s="32" t="str" cm="1">
        <f t="array" ref="AG1374">_xlfn.IFS(AH1374="","",AH1374="Yes",IF(ISNUMBER(U1374),IF(U1374&lt;1988,"Yes","No"),"No"),TRUE,"")</f>
        <v/>
      </c>
      <c r="AH1374" s="32" t="str">
        <f t="shared" si="59"/>
        <v/>
      </c>
      <c r="AI1374" s="32" t="str" cm="1">
        <f t="array" ref="AI1374">_xlfn.IFS(AJ1374="","",AJ1374="Yes",IF(ISNUMBER(U1374),IF(U1374&lt;1988,"Yes","No"),"No"),TRUE,"No")</f>
        <v>No</v>
      </c>
      <c r="AJ1374" s="32" t="str" cm="1">
        <f t="array" ref="AJ1374">_xlfn.IFS(AND(S1374="",T1374=""),"",
     OR(S1374="Lead",T1374="Lead"),"No",
     OR(S1374="Non-Lead Copper",T1374="Non-Lead Copper"),"Yes",
     TRUE,"No")</f>
        <v>No</v>
      </c>
      <c r="AK1374" s="32" t="str" cm="1">
        <f t="array" ref="AK1374">_xlfn.IFS(AND(S1374="",T1374=""),"",
     OR(S1374="Lead",T1374="Lead"),"Yes",
     TRUE,"No")</f>
        <v>No</v>
      </c>
    </row>
    <row r="1375" spans="1:37">
      <c r="A1375" s="28">
        <v>1373</v>
      </c>
      <c r="B1375" s="35"/>
      <c r="C1375" s="35"/>
      <c r="D1375" s="3"/>
      <c r="E1375" s="35"/>
      <c r="F1375" s="5" t="s">
        <v>68</v>
      </c>
      <c r="G1375" s="2"/>
      <c r="H1375" s="35"/>
      <c r="I1375" s="35"/>
      <c r="J1375" s="35"/>
      <c r="K1375" s="35"/>
      <c r="L1375" s="2"/>
      <c r="M1375" s="4"/>
      <c r="N1375" s="35"/>
      <c r="O1375" s="35"/>
      <c r="P1375" s="35"/>
      <c r="Q1375" s="35"/>
      <c r="R1375" s="5"/>
      <c r="S1375" s="2" t="s">
        <v>68</v>
      </c>
      <c r="T1375" s="2" t="s">
        <v>68</v>
      </c>
      <c r="U1375" s="36"/>
      <c r="V1375" s="30" t="str" cm="1">
        <f t="array" ref="V1375">_xlfn.IFS(
    D1375="","",
    AND(D1375="Single Family Residence",OR(X1375="Lead",S1375="Lead",T1375="Lead"),OR(Q1375="No",Q1375="Unknown",Q1375="")),"Tier 1",
    AND(D1375="Single Family Residence",OR(X1375="GRR",S1375="Galvanized",T1375="Galvanized",F1375="Lead"),OR(Q1375="No",Q1375="Unknown",Q1375="")),"Tier 3",
    AND(D1375="Single Family Residence",AI1375="Yes",OR(Q1375="No",Q1375="Unknown",Q1375="")),"Tier 4",
    AND(D1375&lt;&gt;"Single Family Residence",OR(X1375="Lead",AK1375="Yes"),OR(Q1375="No",Q1375="Unknown",Q1375="")),"Tier 2",
    OR(Q1375="No",Q1375="Unknown",Q1375=""),"Tier 5",
    Q1375="Yes","No Tier",
    TRUE,"")</f>
        <v/>
      </c>
      <c r="W1375" s="32" t="str">
        <f t="shared" si="58"/>
        <v>Unknown</v>
      </c>
      <c r="X1375" s="32" t="str" cm="1">
        <f t="array" ref="X1375">_xlfn.IFS(
    AND(G1375="",M1375=""), "",
    OR(G1375="Lead", G1375="Lead Lined Galvanized", M1375="Lead", M1375="Lead Lined Galvanized"), "Lead",
    AND(G1375="GRR", M1375="GRR"), "Non-Lead",
    OR(AND(G1375="GRR", M1375=""), AND(G1375="", M1375="GRR")), "Non-Lead",
    AND(G1375&lt;&gt;"GRR", G1375&lt;&gt;"", M1375="GRR", OR(I1375="Yes", I1375="Unknown", I1375="")), "GRR",
    AND(G1375&lt;&gt;"GRR", G1375&lt;&gt;"", M1375="GRR", I1375="No"), "Non-Lead",
    OR(G1375="Unknown", M1375="Unknown"), "Unknown",
    OR(NOT(OR(G1375="Lead", G1375="Lead Lined Galvanized", G1375="GRR", G1375="Unknown")),
       NOT(OR(M1375="Lead", M1375="Lead Lined Galvanized", M1375="GRR", M1375="Unknown"))), "Non-Lead",
    TRUE, ""
)</f>
        <v/>
      </c>
      <c r="Z1375" s="1" t="b">
        <v>0</v>
      </c>
      <c r="AG1375" s="32" t="str" cm="1">
        <f t="array" ref="AG1375">_xlfn.IFS(AH1375="","",AH1375="Yes",IF(ISNUMBER(U1375),IF(U1375&lt;1988,"Yes","No"),"No"),TRUE,"")</f>
        <v/>
      </c>
      <c r="AH1375" s="32" t="str">
        <f t="shared" si="59"/>
        <v/>
      </c>
      <c r="AI1375" s="32" t="str" cm="1">
        <f t="array" ref="AI1375">_xlfn.IFS(AJ1375="","",AJ1375="Yes",IF(ISNUMBER(U1375),IF(U1375&lt;1988,"Yes","No"),"No"),TRUE,"No")</f>
        <v>No</v>
      </c>
      <c r="AJ1375" s="32" t="str" cm="1">
        <f t="array" ref="AJ1375">_xlfn.IFS(AND(S1375="",T1375=""),"",
     OR(S1375="Lead",T1375="Lead"),"No",
     OR(S1375="Non-Lead Copper",T1375="Non-Lead Copper"),"Yes",
     TRUE,"No")</f>
        <v>No</v>
      </c>
      <c r="AK1375" s="32" t="str" cm="1">
        <f t="array" ref="AK1375">_xlfn.IFS(AND(S1375="",T1375=""),"",
     OR(S1375="Lead",T1375="Lead"),"Yes",
     TRUE,"No")</f>
        <v>No</v>
      </c>
    </row>
    <row r="1376" spans="1:37">
      <c r="A1376" s="28">
        <v>1374</v>
      </c>
      <c r="B1376" s="35"/>
      <c r="C1376" s="35"/>
      <c r="D1376" s="3"/>
      <c r="E1376" s="35"/>
      <c r="F1376" s="5" t="s">
        <v>68</v>
      </c>
      <c r="G1376" s="2"/>
      <c r="H1376" s="35"/>
      <c r="I1376" s="35"/>
      <c r="J1376" s="35"/>
      <c r="K1376" s="35"/>
      <c r="L1376" s="2"/>
      <c r="M1376" s="4"/>
      <c r="N1376" s="35"/>
      <c r="O1376" s="35"/>
      <c r="P1376" s="35"/>
      <c r="Q1376" s="35"/>
      <c r="R1376" s="5"/>
      <c r="S1376" s="2" t="s">
        <v>68</v>
      </c>
      <c r="T1376" s="2" t="s">
        <v>68</v>
      </c>
      <c r="U1376" s="36"/>
      <c r="V1376" s="30" t="str" cm="1">
        <f t="array" ref="V1376">_xlfn.IFS(
    D1376="","",
    AND(D1376="Single Family Residence",OR(X1376="Lead",S1376="Lead",T1376="Lead"),OR(Q1376="No",Q1376="Unknown",Q1376="")),"Tier 1",
    AND(D1376="Single Family Residence",OR(X1376="GRR",S1376="Galvanized",T1376="Galvanized",F1376="Lead"),OR(Q1376="No",Q1376="Unknown",Q1376="")),"Tier 3",
    AND(D1376="Single Family Residence",AI1376="Yes",OR(Q1376="No",Q1376="Unknown",Q1376="")),"Tier 4",
    AND(D1376&lt;&gt;"Single Family Residence",OR(X1376="Lead",AK1376="Yes"),OR(Q1376="No",Q1376="Unknown",Q1376="")),"Tier 2",
    OR(Q1376="No",Q1376="Unknown",Q1376=""),"Tier 5",
    Q1376="Yes","No Tier",
    TRUE,"")</f>
        <v/>
      </c>
      <c r="W1376" s="32" t="str">
        <f t="shared" si="58"/>
        <v>Unknown</v>
      </c>
      <c r="X1376" s="32" t="str" cm="1">
        <f t="array" ref="X1376">_xlfn.IFS(
    AND(G1376="",M1376=""), "",
    OR(G1376="Lead", G1376="Lead Lined Galvanized", M1376="Lead", M1376="Lead Lined Galvanized"), "Lead",
    AND(G1376="GRR", M1376="GRR"), "Non-Lead",
    OR(AND(G1376="GRR", M1376=""), AND(G1376="", M1376="GRR")), "Non-Lead",
    AND(G1376&lt;&gt;"GRR", G1376&lt;&gt;"", M1376="GRR", OR(I1376="Yes", I1376="Unknown", I1376="")), "GRR",
    AND(G1376&lt;&gt;"GRR", G1376&lt;&gt;"", M1376="GRR", I1376="No"), "Non-Lead",
    OR(G1376="Unknown", M1376="Unknown"), "Unknown",
    OR(NOT(OR(G1376="Lead", G1376="Lead Lined Galvanized", G1376="GRR", G1376="Unknown")),
       NOT(OR(M1376="Lead", M1376="Lead Lined Galvanized", M1376="GRR", M1376="Unknown"))), "Non-Lead",
    TRUE, ""
)</f>
        <v/>
      </c>
      <c r="Z1376" s="1" t="b">
        <v>0</v>
      </c>
      <c r="AG1376" s="32" t="str" cm="1">
        <f t="array" ref="AG1376">_xlfn.IFS(AH1376="","",AH1376="Yes",IF(ISNUMBER(U1376),IF(U1376&lt;1988,"Yes","No"),"No"),TRUE,"")</f>
        <v/>
      </c>
      <c r="AH1376" s="32" t="str">
        <f t="shared" si="59"/>
        <v/>
      </c>
      <c r="AI1376" s="32" t="str" cm="1">
        <f t="array" ref="AI1376">_xlfn.IFS(AJ1376="","",AJ1376="Yes",IF(ISNUMBER(U1376),IF(U1376&lt;1988,"Yes","No"),"No"),TRUE,"No")</f>
        <v>No</v>
      </c>
      <c r="AJ1376" s="32" t="str" cm="1">
        <f t="array" ref="AJ1376">_xlfn.IFS(AND(S1376="",T1376=""),"",
     OR(S1376="Lead",T1376="Lead"),"No",
     OR(S1376="Non-Lead Copper",T1376="Non-Lead Copper"),"Yes",
     TRUE,"No")</f>
        <v>No</v>
      </c>
      <c r="AK1376" s="32" t="str" cm="1">
        <f t="array" ref="AK1376">_xlfn.IFS(AND(S1376="",T1376=""),"",
     OR(S1376="Lead",T1376="Lead"),"Yes",
     TRUE,"No")</f>
        <v>No</v>
      </c>
    </row>
    <row r="1377" spans="1:37">
      <c r="A1377" s="28">
        <v>1375</v>
      </c>
      <c r="B1377" s="35"/>
      <c r="C1377" s="35"/>
      <c r="D1377" s="3"/>
      <c r="E1377" s="35"/>
      <c r="F1377" s="5" t="s">
        <v>68</v>
      </c>
      <c r="G1377" s="2"/>
      <c r="H1377" s="35"/>
      <c r="I1377" s="35"/>
      <c r="J1377" s="35"/>
      <c r="K1377" s="35"/>
      <c r="L1377" s="2"/>
      <c r="M1377" s="4"/>
      <c r="N1377" s="35"/>
      <c r="O1377" s="35"/>
      <c r="P1377" s="35"/>
      <c r="Q1377" s="35"/>
      <c r="R1377" s="5"/>
      <c r="S1377" s="2" t="s">
        <v>68</v>
      </c>
      <c r="T1377" s="2" t="s">
        <v>68</v>
      </c>
      <c r="U1377" s="36"/>
      <c r="V1377" s="30" t="str" cm="1">
        <f t="array" ref="V1377">_xlfn.IFS(
    D1377="","",
    AND(D1377="Single Family Residence",OR(X1377="Lead",S1377="Lead",T1377="Lead"),OR(Q1377="No",Q1377="Unknown",Q1377="")),"Tier 1",
    AND(D1377="Single Family Residence",OR(X1377="GRR",S1377="Galvanized",T1377="Galvanized",F1377="Lead"),OR(Q1377="No",Q1377="Unknown",Q1377="")),"Tier 3",
    AND(D1377="Single Family Residence",AI1377="Yes",OR(Q1377="No",Q1377="Unknown",Q1377="")),"Tier 4",
    AND(D1377&lt;&gt;"Single Family Residence",OR(X1377="Lead",AK1377="Yes"),OR(Q1377="No",Q1377="Unknown",Q1377="")),"Tier 2",
    OR(Q1377="No",Q1377="Unknown",Q1377=""),"Tier 5",
    Q1377="Yes","No Tier",
    TRUE,"")</f>
        <v/>
      </c>
      <c r="W1377" s="32" t="str">
        <f t="shared" si="58"/>
        <v>Unknown</v>
      </c>
      <c r="X1377" s="32" t="str" cm="1">
        <f t="array" ref="X1377">_xlfn.IFS(
    AND(G1377="",M1377=""), "",
    OR(G1377="Lead", G1377="Lead Lined Galvanized", M1377="Lead", M1377="Lead Lined Galvanized"), "Lead",
    AND(G1377="GRR", M1377="GRR"), "Non-Lead",
    OR(AND(G1377="GRR", M1377=""), AND(G1377="", M1377="GRR")), "Non-Lead",
    AND(G1377&lt;&gt;"GRR", G1377&lt;&gt;"", M1377="GRR", OR(I1377="Yes", I1377="Unknown", I1377="")), "GRR",
    AND(G1377&lt;&gt;"GRR", G1377&lt;&gt;"", M1377="GRR", I1377="No"), "Non-Lead",
    OR(G1377="Unknown", M1377="Unknown"), "Unknown",
    OR(NOT(OR(G1377="Lead", G1377="Lead Lined Galvanized", G1377="GRR", G1377="Unknown")),
       NOT(OR(M1377="Lead", M1377="Lead Lined Galvanized", M1377="GRR", M1377="Unknown"))), "Non-Lead",
    TRUE, ""
)</f>
        <v/>
      </c>
      <c r="Z1377" s="1" t="b">
        <v>0</v>
      </c>
      <c r="AG1377" s="32" t="str" cm="1">
        <f t="array" ref="AG1377">_xlfn.IFS(AH1377="","",AH1377="Yes",IF(ISNUMBER(U1377),IF(U1377&lt;1988,"Yes","No"),"No"),TRUE,"")</f>
        <v/>
      </c>
      <c r="AH1377" s="32" t="str">
        <f t="shared" si="59"/>
        <v/>
      </c>
      <c r="AI1377" s="32" t="str" cm="1">
        <f t="array" ref="AI1377">_xlfn.IFS(AJ1377="","",AJ1377="Yes",IF(ISNUMBER(U1377),IF(U1377&lt;1988,"Yes","No"),"No"),TRUE,"No")</f>
        <v>No</v>
      </c>
      <c r="AJ1377" s="32" t="str" cm="1">
        <f t="array" ref="AJ1377">_xlfn.IFS(AND(S1377="",T1377=""),"",
     OR(S1377="Lead",T1377="Lead"),"No",
     OR(S1377="Non-Lead Copper",T1377="Non-Lead Copper"),"Yes",
     TRUE,"No")</f>
        <v>No</v>
      </c>
      <c r="AK1377" s="32" t="str" cm="1">
        <f t="array" ref="AK1377">_xlfn.IFS(AND(S1377="",T1377=""),"",
     OR(S1377="Lead",T1377="Lead"),"Yes",
     TRUE,"No")</f>
        <v>No</v>
      </c>
    </row>
    <row r="1378" spans="1:37">
      <c r="A1378" s="28">
        <v>1376</v>
      </c>
      <c r="B1378" s="35"/>
      <c r="C1378" s="35"/>
      <c r="D1378" s="3"/>
      <c r="E1378" s="35"/>
      <c r="F1378" s="5" t="s">
        <v>68</v>
      </c>
      <c r="G1378" s="2"/>
      <c r="H1378" s="35"/>
      <c r="I1378" s="35"/>
      <c r="J1378" s="35"/>
      <c r="K1378" s="35"/>
      <c r="L1378" s="2"/>
      <c r="M1378" s="4"/>
      <c r="N1378" s="35"/>
      <c r="O1378" s="35"/>
      <c r="P1378" s="35"/>
      <c r="Q1378" s="35"/>
      <c r="R1378" s="5"/>
      <c r="S1378" s="2" t="s">
        <v>68</v>
      </c>
      <c r="T1378" s="2" t="s">
        <v>68</v>
      </c>
      <c r="U1378" s="36"/>
      <c r="V1378" s="30" t="str" cm="1">
        <f t="array" ref="V1378">_xlfn.IFS(
    D1378="","",
    AND(D1378="Single Family Residence",OR(X1378="Lead",S1378="Lead",T1378="Lead"),OR(Q1378="No",Q1378="Unknown",Q1378="")),"Tier 1",
    AND(D1378="Single Family Residence",OR(X1378="GRR",S1378="Galvanized",T1378="Galvanized",F1378="Lead"),OR(Q1378="No",Q1378="Unknown",Q1378="")),"Tier 3",
    AND(D1378="Single Family Residence",AI1378="Yes",OR(Q1378="No",Q1378="Unknown",Q1378="")),"Tier 4",
    AND(D1378&lt;&gt;"Single Family Residence",OR(X1378="Lead",AK1378="Yes"),OR(Q1378="No",Q1378="Unknown",Q1378="")),"Tier 2",
    OR(Q1378="No",Q1378="Unknown",Q1378=""),"Tier 5",
    Q1378="Yes","No Tier",
    TRUE,"")</f>
        <v/>
      </c>
      <c r="W1378" s="32" t="str">
        <f t="shared" si="58"/>
        <v>Unknown</v>
      </c>
      <c r="X1378" s="32" t="str" cm="1">
        <f t="array" ref="X1378">_xlfn.IFS(
    AND(G1378="",M1378=""), "",
    OR(G1378="Lead", G1378="Lead Lined Galvanized", M1378="Lead", M1378="Lead Lined Galvanized"), "Lead",
    AND(G1378="GRR", M1378="GRR"), "Non-Lead",
    OR(AND(G1378="GRR", M1378=""), AND(G1378="", M1378="GRR")), "Non-Lead",
    AND(G1378&lt;&gt;"GRR", G1378&lt;&gt;"", M1378="GRR", OR(I1378="Yes", I1378="Unknown", I1378="")), "GRR",
    AND(G1378&lt;&gt;"GRR", G1378&lt;&gt;"", M1378="GRR", I1378="No"), "Non-Lead",
    OR(G1378="Unknown", M1378="Unknown"), "Unknown",
    OR(NOT(OR(G1378="Lead", G1378="Lead Lined Galvanized", G1378="GRR", G1378="Unknown")),
       NOT(OR(M1378="Lead", M1378="Lead Lined Galvanized", M1378="GRR", M1378="Unknown"))), "Non-Lead",
    TRUE, ""
)</f>
        <v/>
      </c>
      <c r="Z1378" s="1" t="b">
        <v>0</v>
      </c>
      <c r="AG1378" s="32" t="str" cm="1">
        <f t="array" ref="AG1378">_xlfn.IFS(AH1378="","",AH1378="Yes",IF(ISNUMBER(U1378),IF(U1378&lt;1988,"Yes","No"),"No"),TRUE,"")</f>
        <v/>
      </c>
      <c r="AH1378" s="32" t="str">
        <f t="shared" si="59"/>
        <v/>
      </c>
      <c r="AI1378" s="32" t="str" cm="1">
        <f t="array" ref="AI1378">_xlfn.IFS(AJ1378="","",AJ1378="Yes",IF(ISNUMBER(U1378),IF(U1378&lt;1988,"Yes","No"),"No"),TRUE,"No")</f>
        <v>No</v>
      </c>
      <c r="AJ1378" s="32" t="str" cm="1">
        <f t="array" ref="AJ1378">_xlfn.IFS(AND(S1378="",T1378=""),"",
     OR(S1378="Lead",T1378="Lead"),"No",
     OR(S1378="Non-Lead Copper",T1378="Non-Lead Copper"),"Yes",
     TRUE,"No")</f>
        <v>No</v>
      </c>
      <c r="AK1378" s="32" t="str" cm="1">
        <f t="array" ref="AK1378">_xlfn.IFS(AND(S1378="",T1378=""),"",
     OR(S1378="Lead",T1378="Lead"),"Yes",
     TRUE,"No")</f>
        <v>No</v>
      </c>
    </row>
    <row r="1379" spans="1:37">
      <c r="A1379" s="28">
        <v>1377</v>
      </c>
      <c r="B1379" s="35"/>
      <c r="C1379" s="35"/>
      <c r="D1379" s="3"/>
      <c r="E1379" s="35"/>
      <c r="F1379" s="5" t="s">
        <v>68</v>
      </c>
      <c r="G1379" s="2"/>
      <c r="H1379" s="35"/>
      <c r="I1379" s="35"/>
      <c r="J1379" s="35"/>
      <c r="K1379" s="35"/>
      <c r="L1379" s="2"/>
      <c r="M1379" s="4"/>
      <c r="N1379" s="35"/>
      <c r="O1379" s="35"/>
      <c r="P1379" s="35"/>
      <c r="Q1379" s="35"/>
      <c r="R1379" s="5"/>
      <c r="S1379" s="2" t="s">
        <v>68</v>
      </c>
      <c r="T1379" s="2" t="s">
        <v>68</v>
      </c>
      <c r="U1379" s="36"/>
      <c r="V1379" s="30" t="str" cm="1">
        <f t="array" ref="V1379">_xlfn.IFS(
    D1379="","",
    AND(D1379="Single Family Residence",OR(X1379="Lead",S1379="Lead",T1379="Lead"),OR(Q1379="No",Q1379="Unknown",Q1379="")),"Tier 1",
    AND(D1379="Single Family Residence",OR(X1379="GRR",S1379="Galvanized",T1379="Galvanized",F1379="Lead"),OR(Q1379="No",Q1379="Unknown",Q1379="")),"Tier 3",
    AND(D1379="Single Family Residence",AI1379="Yes",OR(Q1379="No",Q1379="Unknown",Q1379="")),"Tier 4",
    AND(D1379&lt;&gt;"Single Family Residence",OR(X1379="Lead",AK1379="Yes"),OR(Q1379="No",Q1379="Unknown",Q1379="")),"Tier 2",
    OR(Q1379="No",Q1379="Unknown",Q1379=""),"Tier 5",
    Q1379="Yes","No Tier",
    TRUE,"")</f>
        <v/>
      </c>
      <c r="W1379" s="32" t="str">
        <f t="shared" si="58"/>
        <v>Unknown</v>
      </c>
      <c r="X1379" s="32" t="str" cm="1">
        <f t="array" ref="X1379">_xlfn.IFS(
    AND(G1379="",M1379=""), "",
    OR(G1379="Lead", G1379="Lead Lined Galvanized", M1379="Lead", M1379="Lead Lined Galvanized"), "Lead",
    AND(G1379="GRR", M1379="GRR"), "Non-Lead",
    OR(AND(G1379="GRR", M1379=""), AND(G1379="", M1379="GRR")), "Non-Lead",
    AND(G1379&lt;&gt;"GRR", G1379&lt;&gt;"", M1379="GRR", OR(I1379="Yes", I1379="Unknown", I1379="")), "GRR",
    AND(G1379&lt;&gt;"GRR", G1379&lt;&gt;"", M1379="GRR", I1379="No"), "Non-Lead",
    OR(G1379="Unknown", M1379="Unknown"), "Unknown",
    OR(NOT(OR(G1379="Lead", G1379="Lead Lined Galvanized", G1379="GRR", G1379="Unknown")),
       NOT(OR(M1379="Lead", M1379="Lead Lined Galvanized", M1379="GRR", M1379="Unknown"))), "Non-Lead",
    TRUE, ""
)</f>
        <v/>
      </c>
      <c r="Z1379" s="1" t="b">
        <v>0</v>
      </c>
      <c r="AG1379" s="32" t="str" cm="1">
        <f t="array" ref="AG1379">_xlfn.IFS(AH1379="","",AH1379="Yes",IF(ISNUMBER(U1379),IF(U1379&lt;1988,"Yes","No"),"No"),TRUE,"")</f>
        <v/>
      </c>
      <c r="AH1379" s="32" t="str">
        <f t="shared" si="59"/>
        <v/>
      </c>
      <c r="AI1379" s="32" t="str" cm="1">
        <f t="array" ref="AI1379">_xlfn.IFS(AJ1379="","",AJ1379="Yes",IF(ISNUMBER(U1379),IF(U1379&lt;1988,"Yes","No"),"No"),TRUE,"No")</f>
        <v>No</v>
      </c>
      <c r="AJ1379" s="32" t="str" cm="1">
        <f t="array" ref="AJ1379">_xlfn.IFS(AND(S1379="",T1379=""),"",
     OR(S1379="Lead",T1379="Lead"),"No",
     OR(S1379="Non-Lead Copper",T1379="Non-Lead Copper"),"Yes",
     TRUE,"No")</f>
        <v>No</v>
      </c>
      <c r="AK1379" s="32" t="str" cm="1">
        <f t="array" ref="AK1379">_xlfn.IFS(AND(S1379="",T1379=""),"",
     OR(S1379="Lead",T1379="Lead"),"Yes",
     TRUE,"No")</f>
        <v>No</v>
      </c>
    </row>
    <row r="1380" spans="1:37">
      <c r="A1380" s="28">
        <v>1378</v>
      </c>
      <c r="B1380" s="35"/>
      <c r="C1380" s="35"/>
      <c r="D1380" s="3"/>
      <c r="E1380" s="35"/>
      <c r="F1380" s="5" t="s">
        <v>68</v>
      </c>
      <c r="G1380" s="2"/>
      <c r="H1380" s="35"/>
      <c r="I1380" s="35"/>
      <c r="J1380" s="35"/>
      <c r="K1380" s="35"/>
      <c r="L1380" s="2"/>
      <c r="M1380" s="4"/>
      <c r="N1380" s="35"/>
      <c r="O1380" s="35"/>
      <c r="P1380" s="35"/>
      <c r="Q1380" s="35"/>
      <c r="R1380" s="5"/>
      <c r="S1380" s="2" t="s">
        <v>68</v>
      </c>
      <c r="T1380" s="2" t="s">
        <v>68</v>
      </c>
      <c r="U1380" s="36"/>
      <c r="V1380" s="30" t="str" cm="1">
        <f t="array" ref="V1380">_xlfn.IFS(
    D1380="","",
    AND(D1380="Single Family Residence",OR(X1380="Lead",S1380="Lead",T1380="Lead"),OR(Q1380="No",Q1380="Unknown",Q1380="")),"Tier 1",
    AND(D1380="Single Family Residence",OR(X1380="GRR",S1380="Galvanized",T1380="Galvanized",F1380="Lead"),OR(Q1380="No",Q1380="Unknown",Q1380="")),"Tier 3",
    AND(D1380="Single Family Residence",AI1380="Yes",OR(Q1380="No",Q1380="Unknown",Q1380="")),"Tier 4",
    AND(D1380&lt;&gt;"Single Family Residence",OR(X1380="Lead",AK1380="Yes"),OR(Q1380="No",Q1380="Unknown",Q1380="")),"Tier 2",
    OR(Q1380="No",Q1380="Unknown",Q1380=""),"Tier 5",
    Q1380="Yes","No Tier",
    TRUE,"")</f>
        <v/>
      </c>
      <c r="W1380" s="32" t="str">
        <f t="shared" si="58"/>
        <v>Unknown</v>
      </c>
      <c r="X1380" s="32" t="str" cm="1">
        <f t="array" ref="X1380">_xlfn.IFS(
    AND(G1380="",M1380=""), "",
    OR(G1380="Lead", G1380="Lead Lined Galvanized", M1380="Lead", M1380="Lead Lined Galvanized"), "Lead",
    AND(G1380="GRR", M1380="GRR"), "Non-Lead",
    OR(AND(G1380="GRR", M1380=""), AND(G1380="", M1380="GRR")), "Non-Lead",
    AND(G1380&lt;&gt;"GRR", G1380&lt;&gt;"", M1380="GRR", OR(I1380="Yes", I1380="Unknown", I1380="")), "GRR",
    AND(G1380&lt;&gt;"GRR", G1380&lt;&gt;"", M1380="GRR", I1380="No"), "Non-Lead",
    OR(G1380="Unknown", M1380="Unknown"), "Unknown",
    OR(NOT(OR(G1380="Lead", G1380="Lead Lined Galvanized", G1380="GRR", G1380="Unknown")),
       NOT(OR(M1380="Lead", M1380="Lead Lined Galvanized", M1380="GRR", M1380="Unknown"))), "Non-Lead",
    TRUE, ""
)</f>
        <v/>
      </c>
      <c r="Z1380" s="1" t="b">
        <v>0</v>
      </c>
      <c r="AG1380" s="32" t="str" cm="1">
        <f t="array" ref="AG1380">_xlfn.IFS(AH1380="","",AH1380="Yes",IF(ISNUMBER(U1380),IF(U1380&lt;1988,"Yes","No"),"No"),TRUE,"")</f>
        <v/>
      </c>
      <c r="AH1380" s="32" t="str">
        <f t="shared" si="59"/>
        <v/>
      </c>
      <c r="AI1380" s="32" t="str" cm="1">
        <f t="array" ref="AI1380">_xlfn.IFS(AJ1380="","",AJ1380="Yes",IF(ISNUMBER(U1380),IF(U1380&lt;1988,"Yes","No"),"No"),TRUE,"No")</f>
        <v>No</v>
      </c>
      <c r="AJ1380" s="32" t="str" cm="1">
        <f t="array" ref="AJ1380">_xlfn.IFS(AND(S1380="",T1380=""),"",
     OR(S1380="Lead",T1380="Lead"),"No",
     OR(S1380="Non-Lead Copper",T1380="Non-Lead Copper"),"Yes",
     TRUE,"No")</f>
        <v>No</v>
      </c>
      <c r="AK1380" s="32" t="str" cm="1">
        <f t="array" ref="AK1380">_xlfn.IFS(AND(S1380="",T1380=""),"",
     OR(S1380="Lead",T1380="Lead"),"Yes",
     TRUE,"No")</f>
        <v>No</v>
      </c>
    </row>
    <row r="1381" spans="1:37">
      <c r="A1381" s="28">
        <v>1379</v>
      </c>
      <c r="B1381" s="35"/>
      <c r="C1381" s="35"/>
      <c r="D1381" s="3"/>
      <c r="E1381" s="35"/>
      <c r="F1381" s="5" t="s">
        <v>68</v>
      </c>
      <c r="G1381" s="2"/>
      <c r="H1381" s="35"/>
      <c r="I1381" s="35"/>
      <c r="J1381" s="35"/>
      <c r="K1381" s="35"/>
      <c r="L1381" s="2"/>
      <c r="M1381" s="4"/>
      <c r="N1381" s="35"/>
      <c r="O1381" s="35"/>
      <c r="P1381" s="35"/>
      <c r="Q1381" s="35"/>
      <c r="R1381" s="5"/>
      <c r="S1381" s="2" t="s">
        <v>68</v>
      </c>
      <c r="T1381" s="2" t="s">
        <v>68</v>
      </c>
      <c r="U1381" s="36"/>
      <c r="V1381" s="30" t="str" cm="1">
        <f t="array" ref="V1381">_xlfn.IFS(
    D1381="","",
    AND(D1381="Single Family Residence",OR(X1381="Lead",S1381="Lead",T1381="Lead"),OR(Q1381="No",Q1381="Unknown",Q1381="")),"Tier 1",
    AND(D1381="Single Family Residence",OR(X1381="GRR",S1381="Galvanized",T1381="Galvanized",F1381="Lead"),OR(Q1381="No",Q1381="Unknown",Q1381="")),"Tier 3",
    AND(D1381="Single Family Residence",AI1381="Yes",OR(Q1381="No",Q1381="Unknown",Q1381="")),"Tier 4",
    AND(D1381&lt;&gt;"Single Family Residence",OR(X1381="Lead",AK1381="Yes"),OR(Q1381="No",Q1381="Unknown",Q1381="")),"Tier 2",
    OR(Q1381="No",Q1381="Unknown",Q1381=""),"Tier 5",
    Q1381="Yes","No Tier",
    TRUE,"")</f>
        <v/>
      </c>
      <c r="W1381" s="32" t="str">
        <f t="shared" si="58"/>
        <v>Unknown</v>
      </c>
      <c r="X1381" s="32" t="str" cm="1">
        <f t="array" ref="X1381">_xlfn.IFS(
    AND(G1381="",M1381=""), "",
    OR(G1381="Lead", G1381="Lead Lined Galvanized", M1381="Lead", M1381="Lead Lined Galvanized"), "Lead",
    AND(G1381="GRR", M1381="GRR"), "Non-Lead",
    OR(AND(G1381="GRR", M1381=""), AND(G1381="", M1381="GRR")), "Non-Lead",
    AND(G1381&lt;&gt;"GRR", G1381&lt;&gt;"", M1381="GRR", OR(I1381="Yes", I1381="Unknown", I1381="")), "GRR",
    AND(G1381&lt;&gt;"GRR", G1381&lt;&gt;"", M1381="GRR", I1381="No"), "Non-Lead",
    OR(G1381="Unknown", M1381="Unknown"), "Unknown",
    OR(NOT(OR(G1381="Lead", G1381="Lead Lined Galvanized", G1381="GRR", G1381="Unknown")),
       NOT(OR(M1381="Lead", M1381="Lead Lined Galvanized", M1381="GRR", M1381="Unknown"))), "Non-Lead",
    TRUE, ""
)</f>
        <v/>
      </c>
      <c r="Z1381" s="1" t="b">
        <v>0</v>
      </c>
      <c r="AG1381" s="32" t="str" cm="1">
        <f t="array" ref="AG1381">_xlfn.IFS(AH1381="","",AH1381="Yes",IF(ISNUMBER(U1381),IF(U1381&lt;1988,"Yes","No"),"No"),TRUE,"")</f>
        <v/>
      </c>
      <c r="AH1381" s="32" t="str">
        <f t="shared" si="59"/>
        <v/>
      </c>
      <c r="AI1381" s="32" t="str" cm="1">
        <f t="array" ref="AI1381">_xlfn.IFS(AJ1381="","",AJ1381="Yes",IF(ISNUMBER(U1381),IF(U1381&lt;1988,"Yes","No"),"No"),TRUE,"No")</f>
        <v>No</v>
      </c>
      <c r="AJ1381" s="32" t="str" cm="1">
        <f t="array" ref="AJ1381">_xlfn.IFS(AND(S1381="",T1381=""),"",
     OR(S1381="Lead",T1381="Lead"),"No",
     OR(S1381="Non-Lead Copper",T1381="Non-Lead Copper"),"Yes",
     TRUE,"No")</f>
        <v>No</v>
      </c>
      <c r="AK1381" s="32" t="str" cm="1">
        <f t="array" ref="AK1381">_xlfn.IFS(AND(S1381="",T1381=""),"",
     OR(S1381="Lead",T1381="Lead"),"Yes",
     TRUE,"No")</f>
        <v>No</v>
      </c>
    </row>
    <row r="1382" spans="1:37">
      <c r="A1382" s="28">
        <v>1380</v>
      </c>
      <c r="B1382" s="35"/>
      <c r="C1382" s="35"/>
      <c r="D1382" s="3"/>
      <c r="E1382" s="35"/>
      <c r="F1382" s="5" t="s">
        <v>68</v>
      </c>
      <c r="G1382" s="2"/>
      <c r="H1382" s="35"/>
      <c r="I1382" s="35"/>
      <c r="J1382" s="35"/>
      <c r="K1382" s="35"/>
      <c r="L1382" s="2"/>
      <c r="M1382" s="4"/>
      <c r="N1382" s="35"/>
      <c r="O1382" s="35"/>
      <c r="P1382" s="35"/>
      <c r="Q1382" s="35"/>
      <c r="R1382" s="5"/>
      <c r="S1382" s="2" t="s">
        <v>68</v>
      </c>
      <c r="T1382" s="2" t="s">
        <v>68</v>
      </c>
      <c r="U1382" s="36"/>
      <c r="V1382" s="30" t="str" cm="1">
        <f t="array" ref="V1382">_xlfn.IFS(
    D1382="","",
    AND(D1382="Single Family Residence",OR(X1382="Lead",S1382="Lead",T1382="Lead"),OR(Q1382="No",Q1382="Unknown",Q1382="")),"Tier 1",
    AND(D1382="Single Family Residence",OR(X1382="GRR",S1382="Galvanized",T1382="Galvanized",F1382="Lead"),OR(Q1382="No",Q1382="Unknown",Q1382="")),"Tier 3",
    AND(D1382="Single Family Residence",AI1382="Yes",OR(Q1382="No",Q1382="Unknown",Q1382="")),"Tier 4",
    AND(D1382&lt;&gt;"Single Family Residence",OR(X1382="Lead",AK1382="Yes"),OR(Q1382="No",Q1382="Unknown",Q1382="")),"Tier 2",
    OR(Q1382="No",Q1382="Unknown",Q1382=""),"Tier 5",
    Q1382="Yes","No Tier",
    TRUE,"")</f>
        <v/>
      </c>
      <c r="W1382" s="32" t="str">
        <f t="shared" si="58"/>
        <v>Unknown</v>
      </c>
      <c r="X1382" s="32" t="str" cm="1">
        <f t="array" ref="X1382">_xlfn.IFS(
    AND(G1382="",M1382=""), "",
    OR(G1382="Lead", G1382="Lead Lined Galvanized", M1382="Lead", M1382="Lead Lined Galvanized"), "Lead",
    AND(G1382="GRR", M1382="GRR"), "Non-Lead",
    OR(AND(G1382="GRR", M1382=""), AND(G1382="", M1382="GRR")), "Non-Lead",
    AND(G1382&lt;&gt;"GRR", G1382&lt;&gt;"", M1382="GRR", OR(I1382="Yes", I1382="Unknown", I1382="")), "GRR",
    AND(G1382&lt;&gt;"GRR", G1382&lt;&gt;"", M1382="GRR", I1382="No"), "Non-Lead",
    OR(G1382="Unknown", M1382="Unknown"), "Unknown",
    OR(NOT(OR(G1382="Lead", G1382="Lead Lined Galvanized", G1382="GRR", G1382="Unknown")),
       NOT(OR(M1382="Lead", M1382="Lead Lined Galvanized", M1382="GRR", M1382="Unknown"))), "Non-Lead",
    TRUE, ""
)</f>
        <v/>
      </c>
      <c r="Z1382" s="1" t="b">
        <v>0</v>
      </c>
      <c r="AG1382" s="32" t="str" cm="1">
        <f t="array" ref="AG1382">_xlfn.IFS(AH1382="","",AH1382="Yes",IF(ISNUMBER(U1382),IF(U1382&lt;1988,"Yes","No"),"No"),TRUE,"")</f>
        <v/>
      </c>
      <c r="AH1382" s="32" t="str">
        <f t="shared" si="59"/>
        <v/>
      </c>
      <c r="AI1382" s="32" t="str" cm="1">
        <f t="array" ref="AI1382">_xlfn.IFS(AJ1382="","",AJ1382="Yes",IF(ISNUMBER(U1382),IF(U1382&lt;1988,"Yes","No"),"No"),TRUE,"No")</f>
        <v>No</v>
      </c>
      <c r="AJ1382" s="32" t="str" cm="1">
        <f t="array" ref="AJ1382">_xlfn.IFS(AND(S1382="",T1382=""),"",
     OR(S1382="Lead",T1382="Lead"),"No",
     OR(S1382="Non-Lead Copper",T1382="Non-Lead Copper"),"Yes",
     TRUE,"No")</f>
        <v>No</v>
      </c>
      <c r="AK1382" s="32" t="str" cm="1">
        <f t="array" ref="AK1382">_xlfn.IFS(AND(S1382="",T1382=""),"",
     OR(S1382="Lead",T1382="Lead"),"Yes",
     TRUE,"No")</f>
        <v>No</v>
      </c>
    </row>
    <row r="1383" spans="1:37">
      <c r="A1383" s="28">
        <v>1381</v>
      </c>
      <c r="B1383" s="35"/>
      <c r="C1383" s="35"/>
      <c r="D1383" s="3"/>
      <c r="E1383" s="35"/>
      <c r="F1383" s="5" t="s">
        <v>68</v>
      </c>
      <c r="G1383" s="2"/>
      <c r="H1383" s="35"/>
      <c r="I1383" s="35"/>
      <c r="J1383" s="35"/>
      <c r="K1383" s="35"/>
      <c r="L1383" s="2"/>
      <c r="M1383" s="4"/>
      <c r="N1383" s="35"/>
      <c r="O1383" s="35"/>
      <c r="P1383" s="35"/>
      <c r="Q1383" s="35"/>
      <c r="R1383" s="5"/>
      <c r="S1383" s="2" t="s">
        <v>68</v>
      </c>
      <c r="T1383" s="2" t="s">
        <v>68</v>
      </c>
      <c r="U1383" s="36"/>
      <c r="V1383" s="30" t="str" cm="1">
        <f t="array" ref="V1383">_xlfn.IFS(
    D1383="","",
    AND(D1383="Single Family Residence",OR(X1383="Lead",S1383="Lead",T1383="Lead"),OR(Q1383="No",Q1383="Unknown",Q1383="")),"Tier 1",
    AND(D1383="Single Family Residence",OR(X1383="GRR",S1383="Galvanized",T1383="Galvanized",F1383="Lead"),OR(Q1383="No",Q1383="Unknown",Q1383="")),"Tier 3",
    AND(D1383="Single Family Residence",AI1383="Yes",OR(Q1383="No",Q1383="Unknown",Q1383="")),"Tier 4",
    AND(D1383&lt;&gt;"Single Family Residence",OR(X1383="Lead",AK1383="Yes"),OR(Q1383="No",Q1383="Unknown",Q1383="")),"Tier 2",
    OR(Q1383="No",Q1383="Unknown",Q1383=""),"Tier 5",
    Q1383="Yes","No Tier",
    TRUE,"")</f>
        <v/>
      </c>
      <c r="W1383" s="32" t="str">
        <f t="shared" si="58"/>
        <v>Unknown</v>
      </c>
      <c r="X1383" s="32" t="str" cm="1">
        <f t="array" ref="X1383">_xlfn.IFS(
    AND(G1383="",M1383=""), "",
    OR(G1383="Lead", G1383="Lead Lined Galvanized", M1383="Lead", M1383="Lead Lined Galvanized"), "Lead",
    AND(G1383="GRR", M1383="GRR"), "Non-Lead",
    OR(AND(G1383="GRR", M1383=""), AND(G1383="", M1383="GRR")), "Non-Lead",
    AND(G1383&lt;&gt;"GRR", G1383&lt;&gt;"", M1383="GRR", OR(I1383="Yes", I1383="Unknown", I1383="")), "GRR",
    AND(G1383&lt;&gt;"GRR", G1383&lt;&gt;"", M1383="GRR", I1383="No"), "Non-Lead",
    OR(G1383="Unknown", M1383="Unknown"), "Unknown",
    OR(NOT(OR(G1383="Lead", G1383="Lead Lined Galvanized", G1383="GRR", G1383="Unknown")),
       NOT(OR(M1383="Lead", M1383="Lead Lined Galvanized", M1383="GRR", M1383="Unknown"))), "Non-Lead",
    TRUE, ""
)</f>
        <v/>
      </c>
      <c r="Z1383" s="1" t="b">
        <v>0</v>
      </c>
      <c r="AG1383" s="32" t="str" cm="1">
        <f t="array" ref="AG1383">_xlfn.IFS(AH1383="","",AH1383="Yes",IF(ISNUMBER(U1383),IF(U1383&lt;1988,"Yes","No"),"No"),TRUE,"")</f>
        <v/>
      </c>
      <c r="AH1383" s="32" t="str">
        <f t="shared" si="59"/>
        <v/>
      </c>
      <c r="AI1383" s="32" t="str" cm="1">
        <f t="array" ref="AI1383">_xlfn.IFS(AJ1383="","",AJ1383="Yes",IF(ISNUMBER(U1383),IF(U1383&lt;1988,"Yes","No"),"No"),TRUE,"No")</f>
        <v>No</v>
      </c>
      <c r="AJ1383" s="32" t="str" cm="1">
        <f t="array" ref="AJ1383">_xlfn.IFS(AND(S1383="",T1383=""),"",
     OR(S1383="Lead",T1383="Lead"),"No",
     OR(S1383="Non-Lead Copper",T1383="Non-Lead Copper"),"Yes",
     TRUE,"No")</f>
        <v>No</v>
      </c>
      <c r="AK1383" s="32" t="str" cm="1">
        <f t="array" ref="AK1383">_xlfn.IFS(AND(S1383="",T1383=""),"",
     OR(S1383="Lead",T1383="Lead"),"Yes",
     TRUE,"No")</f>
        <v>No</v>
      </c>
    </row>
    <row r="1384" spans="1:37">
      <c r="A1384" s="28">
        <v>1382</v>
      </c>
      <c r="B1384" s="35"/>
      <c r="C1384" s="35"/>
      <c r="D1384" s="3"/>
      <c r="E1384" s="35"/>
      <c r="F1384" s="5" t="s">
        <v>68</v>
      </c>
      <c r="G1384" s="2"/>
      <c r="H1384" s="35"/>
      <c r="I1384" s="35"/>
      <c r="J1384" s="35"/>
      <c r="K1384" s="35"/>
      <c r="L1384" s="2"/>
      <c r="M1384" s="4"/>
      <c r="N1384" s="35"/>
      <c r="O1384" s="35"/>
      <c r="P1384" s="35"/>
      <c r="Q1384" s="35"/>
      <c r="R1384" s="5"/>
      <c r="S1384" s="2" t="s">
        <v>68</v>
      </c>
      <c r="T1384" s="2" t="s">
        <v>68</v>
      </c>
      <c r="U1384" s="36"/>
      <c r="V1384" s="30" t="str" cm="1">
        <f t="array" ref="V1384">_xlfn.IFS(
    D1384="","",
    AND(D1384="Single Family Residence",OR(X1384="Lead",S1384="Lead",T1384="Lead"),OR(Q1384="No",Q1384="Unknown",Q1384="")),"Tier 1",
    AND(D1384="Single Family Residence",OR(X1384="GRR",S1384="Galvanized",T1384="Galvanized",F1384="Lead"),OR(Q1384="No",Q1384="Unknown",Q1384="")),"Tier 3",
    AND(D1384="Single Family Residence",AI1384="Yes",OR(Q1384="No",Q1384="Unknown",Q1384="")),"Tier 4",
    AND(D1384&lt;&gt;"Single Family Residence",OR(X1384="Lead",AK1384="Yes"),OR(Q1384="No",Q1384="Unknown",Q1384="")),"Tier 2",
    OR(Q1384="No",Q1384="Unknown",Q1384=""),"Tier 5",
    Q1384="Yes","No Tier",
    TRUE,"")</f>
        <v/>
      </c>
      <c r="W1384" s="32" t="str">
        <f t="shared" si="58"/>
        <v>Unknown</v>
      </c>
      <c r="X1384" s="32" t="str" cm="1">
        <f t="array" ref="X1384">_xlfn.IFS(
    AND(G1384="",M1384=""), "",
    OR(G1384="Lead", G1384="Lead Lined Galvanized", M1384="Lead", M1384="Lead Lined Galvanized"), "Lead",
    AND(G1384="GRR", M1384="GRR"), "Non-Lead",
    OR(AND(G1384="GRR", M1384=""), AND(G1384="", M1384="GRR")), "Non-Lead",
    AND(G1384&lt;&gt;"GRR", G1384&lt;&gt;"", M1384="GRR", OR(I1384="Yes", I1384="Unknown", I1384="")), "GRR",
    AND(G1384&lt;&gt;"GRR", G1384&lt;&gt;"", M1384="GRR", I1384="No"), "Non-Lead",
    OR(G1384="Unknown", M1384="Unknown"), "Unknown",
    OR(NOT(OR(G1384="Lead", G1384="Lead Lined Galvanized", G1384="GRR", G1384="Unknown")),
       NOT(OR(M1384="Lead", M1384="Lead Lined Galvanized", M1384="GRR", M1384="Unknown"))), "Non-Lead",
    TRUE, ""
)</f>
        <v/>
      </c>
      <c r="Z1384" s="1" t="b">
        <v>0</v>
      </c>
      <c r="AG1384" s="32" t="str" cm="1">
        <f t="array" ref="AG1384">_xlfn.IFS(AH1384="","",AH1384="Yes",IF(ISNUMBER(U1384),IF(U1384&lt;1988,"Yes","No"),"No"),TRUE,"")</f>
        <v/>
      </c>
      <c r="AH1384" s="32" t="str">
        <f t="shared" si="59"/>
        <v/>
      </c>
      <c r="AI1384" s="32" t="str" cm="1">
        <f t="array" ref="AI1384">_xlfn.IFS(AJ1384="","",AJ1384="Yes",IF(ISNUMBER(U1384),IF(U1384&lt;1988,"Yes","No"),"No"),TRUE,"No")</f>
        <v>No</v>
      </c>
      <c r="AJ1384" s="32" t="str" cm="1">
        <f t="array" ref="AJ1384">_xlfn.IFS(AND(S1384="",T1384=""),"",
     OR(S1384="Lead",T1384="Lead"),"No",
     OR(S1384="Non-Lead Copper",T1384="Non-Lead Copper"),"Yes",
     TRUE,"No")</f>
        <v>No</v>
      </c>
      <c r="AK1384" s="32" t="str" cm="1">
        <f t="array" ref="AK1384">_xlfn.IFS(AND(S1384="",T1384=""),"",
     OR(S1384="Lead",T1384="Lead"),"Yes",
     TRUE,"No")</f>
        <v>No</v>
      </c>
    </row>
    <row r="1385" spans="1:37">
      <c r="A1385" s="28">
        <v>1383</v>
      </c>
      <c r="B1385" s="35"/>
      <c r="C1385" s="35"/>
      <c r="D1385" s="3"/>
      <c r="E1385" s="35"/>
      <c r="F1385" s="5" t="s">
        <v>68</v>
      </c>
      <c r="G1385" s="2"/>
      <c r="H1385" s="35"/>
      <c r="I1385" s="35"/>
      <c r="J1385" s="35"/>
      <c r="K1385" s="35"/>
      <c r="L1385" s="2"/>
      <c r="M1385" s="4"/>
      <c r="N1385" s="35"/>
      <c r="O1385" s="35"/>
      <c r="P1385" s="35"/>
      <c r="Q1385" s="35"/>
      <c r="R1385" s="5"/>
      <c r="S1385" s="2" t="s">
        <v>68</v>
      </c>
      <c r="T1385" s="2" t="s">
        <v>68</v>
      </c>
      <c r="U1385" s="36"/>
      <c r="V1385" s="30" t="str" cm="1">
        <f t="array" ref="V1385">_xlfn.IFS(
    D1385="","",
    AND(D1385="Single Family Residence",OR(X1385="Lead",S1385="Lead",T1385="Lead"),OR(Q1385="No",Q1385="Unknown",Q1385="")),"Tier 1",
    AND(D1385="Single Family Residence",OR(X1385="GRR",S1385="Galvanized",T1385="Galvanized",F1385="Lead"),OR(Q1385="No",Q1385="Unknown",Q1385="")),"Tier 3",
    AND(D1385="Single Family Residence",AI1385="Yes",OR(Q1385="No",Q1385="Unknown",Q1385="")),"Tier 4",
    AND(D1385&lt;&gt;"Single Family Residence",OR(X1385="Lead",AK1385="Yes"),OR(Q1385="No",Q1385="Unknown",Q1385="")),"Tier 2",
    OR(Q1385="No",Q1385="Unknown",Q1385=""),"Tier 5",
    Q1385="Yes","No Tier",
    TRUE,"")</f>
        <v/>
      </c>
      <c r="W1385" s="32" t="str">
        <f t="shared" si="58"/>
        <v>Unknown</v>
      </c>
      <c r="X1385" s="32" t="str" cm="1">
        <f t="array" ref="X1385">_xlfn.IFS(
    AND(G1385="",M1385=""), "",
    OR(G1385="Lead", G1385="Lead Lined Galvanized", M1385="Lead", M1385="Lead Lined Galvanized"), "Lead",
    AND(G1385="GRR", M1385="GRR"), "Non-Lead",
    OR(AND(G1385="GRR", M1385=""), AND(G1385="", M1385="GRR")), "Non-Lead",
    AND(G1385&lt;&gt;"GRR", G1385&lt;&gt;"", M1385="GRR", OR(I1385="Yes", I1385="Unknown", I1385="")), "GRR",
    AND(G1385&lt;&gt;"GRR", G1385&lt;&gt;"", M1385="GRR", I1385="No"), "Non-Lead",
    OR(G1385="Unknown", M1385="Unknown"), "Unknown",
    OR(NOT(OR(G1385="Lead", G1385="Lead Lined Galvanized", G1385="GRR", G1385="Unknown")),
       NOT(OR(M1385="Lead", M1385="Lead Lined Galvanized", M1385="GRR", M1385="Unknown"))), "Non-Lead",
    TRUE, ""
)</f>
        <v/>
      </c>
      <c r="Z1385" s="1" t="b">
        <v>0</v>
      </c>
      <c r="AG1385" s="32" t="str" cm="1">
        <f t="array" ref="AG1385">_xlfn.IFS(AH1385="","",AH1385="Yes",IF(ISNUMBER(U1385),IF(U1385&lt;1988,"Yes","No"),"No"),TRUE,"")</f>
        <v/>
      </c>
      <c r="AH1385" s="32" t="str">
        <f t="shared" si="59"/>
        <v/>
      </c>
      <c r="AI1385" s="32" t="str" cm="1">
        <f t="array" ref="AI1385">_xlfn.IFS(AJ1385="","",AJ1385="Yes",IF(ISNUMBER(U1385),IF(U1385&lt;1988,"Yes","No"),"No"),TRUE,"No")</f>
        <v>No</v>
      </c>
      <c r="AJ1385" s="32" t="str" cm="1">
        <f t="array" ref="AJ1385">_xlfn.IFS(AND(S1385="",T1385=""),"",
     OR(S1385="Lead",T1385="Lead"),"No",
     OR(S1385="Non-Lead Copper",T1385="Non-Lead Copper"),"Yes",
     TRUE,"No")</f>
        <v>No</v>
      </c>
      <c r="AK1385" s="32" t="str" cm="1">
        <f t="array" ref="AK1385">_xlfn.IFS(AND(S1385="",T1385=""),"",
     OR(S1385="Lead",T1385="Lead"),"Yes",
     TRUE,"No")</f>
        <v>No</v>
      </c>
    </row>
    <row r="1386" spans="1:37">
      <c r="A1386" s="28">
        <v>1384</v>
      </c>
      <c r="B1386" s="35"/>
      <c r="C1386" s="35"/>
      <c r="D1386" s="3"/>
      <c r="E1386" s="35"/>
      <c r="F1386" s="5" t="s">
        <v>68</v>
      </c>
      <c r="G1386" s="2"/>
      <c r="H1386" s="35"/>
      <c r="I1386" s="35"/>
      <c r="J1386" s="35"/>
      <c r="K1386" s="35"/>
      <c r="L1386" s="2"/>
      <c r="M1386" s="4"/>
      <c r="N1386" s="35"/>
      <c r="O1386" s="35"/>
      <c r="P1386" s="35"/>
      <c r="Q1386" s="35"/>
      <c r="R1386" s="5"/>
      <c r="S1386" s="2" t="s">
        <v>68</v>
      </c>
      <c r="T1386" s="2" t="s">
        <v>68</v>
      </c>
      <c r="U1386" s="36"/>
      <c r="V1386" s="30" t="str" cm="1">
        <f t="array" ref="V1386">_xlfn.IFS(
    D1386="","",
    AND(D1386="Single Family Residence",OR(X1386="Lead",S1386="Lead",T1386="Lead"),OR(Q1386="No",Q1386="Unknown",Q1386="")),"Tier 1",
    AND(D1386="Single Family Residence",OR(X1386="GRR",S1386="Galvanized",T1386="Galvanized",F1386="Lead"),OR(Q1386="No",Q1386="Unknown",Q1386="")),"Tier 3",
    AND(D1386="Single Family Residence",AI1386="Yes",OR(Q1386="No",Q1386="Unknown",Q1386="")),"Tier 4",
    AND(D1386&lt;&gt;"Single Family Residence",OR(X1386="Lead",AK1386="Yes"),OR(Q1386="No",Q1386="Unknown",Q1386="")),"Tier 2",
    OR(Q1386="No",Q1386="Unknown",Q1386=""),"Tier 5",
    Q1386="Yes","No Tier",
    TRUE,"")</f>
        <v/>
      </c>
      <c r="W1386" s="32" t="str">
        <f t="shared" si="58"/>
        <v>Unknown</v>
      </c>
      <c r="X1386" s="32" t="str" cm="1">
        <f t="array" ref="X1386">_xlfn.IFS(
    AND(G1386="",M1386=""), "",
    OR(G1386="Lead", G1386="Lead Lined Galvanized", M1386="Lead", M1386="Lead Lined Galvanized"), "Lead",
    AND(G1386="GRR", M1386="GRR"), "Non-Lead",
    OR(AND(G1386="GRR", M1386=""), AND(G1386="", M1386="GRR")), "Non-Lead",
    AND(G1386&lt;&gt;"GRR", G1386&lt;&gt;"", M1386="GRR", OR(I1386="Yes", I1386="Unknown", I1386="")), "GRR",
    AND(G1386&lt;&gt;"GRR", G1386&lt;&gt;"", M1386="GRR", I1386="No"), "Non-Lead",
    OR(G1386="Unknown", M1386="Unknown"), "Unknown",
    OR(NOT(OR(G1386="Lead", G1386="Lead Lined Galvanized", G1386="GRR", G1386="Unknown")),
       NOT(OR(M1386="Lead", M1386="Lead Lined Galvanized", M1386="GRR", M1386="Unknown"))), "Non-Lead",
    TRUE, ""
)</f>
        <v/>
      </c>
      <c r="Z1386" s="1" t="b">
        <v>0</v>
      </c>
      <c r="AG1386" s="32" t="str" cm="1">
        <f t="array" ref="AG1386">_xlfn.IFS(AH1386="","",AH1386="Yes",IF(ISNUMBER(U1386),IF(U1386&lt;1988,"Yes","No"),"No"),TRUE,"")</f>
        <v/>
      </c>
      <c r="AH1386" s="32" t="str">
        <f t="shared" si="59"/>
        <v/>
      </c>
      <c r="AI1386" s="32" t="str" cm="1">
        <f t="array" ref="AI1386">_xlfn.IFS(AJ1386="","",AJ1386="Yes",IF(ISNUMBER(U1386),IF(U1386&lt;1988,"Yes","No"),"No"),TRUE,"No")</f>
        <v>No</v>
      </c>
      <c r="AJ1386" s="32" t="str" cm="1">
        <f t="array" ref="AJ1386">_xlfn.IFS(AND(S1386="",T1386=""),"",
     OR(S1386="Lead",T1386="Lead"),"No",
     OR(S1386="Non-Lead Copper",T1386="Non-Lead Copper"),"Yes",
     TRUE,"No")</f>
        <v>No</v>
      </c>
      <c r="AK1386" s="32" t="str" cm="1">
        <f t="array" ref="AK1386">_xlfn.IFS(AND(S1386="",T1386=""),"",
     OR(S1386="Lead",T1386="Lead"),"Yes",
     TRUE,"No")</f>
        <v>No</v>
      </c>
    </row>
    <row r="1387" spans="1:37">
      <c r="A1387" s="28">
        <v>1385</v>
      </c>
      <c r="B1387" s="35"/>
      <c r="C1387" s="35"/>
      <c r="D1387" s="3"/>
      <c r="E1387" s="35"/>
      <c r="F1387" s="5" t="s">
        <v>68</v>
      </c>
      <c r="G1387" s="2"/>
      <c r="H1387" s="35"/>
      <c r="I1387" s="35"/>
      <c r="J1387" s="35"/>
      <c r="K1387" s="35"/>
      <c r="L1387" s="2"/>
      <c r="M1387" s="4"/>
      <c r="N1387" s="35"/>
      <c r="O1387" s="35"/>
      <c r="P1387" s="35"/>
      <c r="Q1387" s="35"/>
      <c r="R1387" s="5"/>
      <c r="S1387" s="2" t="s">
        <v>68</v>
      </c>
      <c r="T1387" s="2" t="s">
        <v>68</v>
      </c>
      <c r="U1387" s="36"/>
      <c r="V1387" s="30" t="str" cm="1">
        <f t="array" ref="V1387">_xlfn.IFS(
    D1387="","",
    AND(D1387="Single Family Residence",OR(X1387="Lead",S1387="Lead",T1387="Lead"),OR(Q1387="No",Q1387="Unknown",Q1387="")),"Tier 1",
    AND(D1387="Single Family Residence",OR(X1387="GRR",S1387="Galvanized",T1387="Galvanized",F1387="Lead"),OR(Q1387="No",Q1387="Unknown",Q1387="")),"Tier 3",
    AND(D1387="Single Family Residence",AI1387="Yes",OR(Q1387="No",Q1387="Unknown",Q1387="")),"Tier 4",
    AND(D1387&lt;&gt;"Single Family Residence",OR(X1387="Lead",AK1387="Yes"),OR(Q1387="No",Q1387="Unknown",Q1387="")),"Tier 2",
    OR(Q1387="No",Q1387="Unknown",Q1387=""),"Tier 5",
    Q1387="Yes","No Tier",
    TRUE,"")</f>
        <v/>
      </c>
      <c r="W1387" s="32" t="str">
        <f t="shared" si="58"/>
        <v>Unknown</v>
      </c>
      <c r="X1387" s="32" t="str" cm="1">
        <f t="array" ref="X1387">_xlfn.IFS(
    AND(G1387="",M1387=""), "",
    OR(G1387="Lead", G1387="Lead Lined Galvanized", M1387="Lead", M1387="Lead Lined Galvanized"), "Lead",
    AND(G1387="GRR", M1387="GRR"), "Non-Lead",
    OR(AND(G1387="GRR", M1387=""), AND(G1387="", M1387="GRR")), "Non-Lead",
    AND(G1387&lt;&gt;"GRR", G1387&lt;&gt;"", M1387="GRR", OR(I1387="Yes", I1387="Unknown", I1387="")), "GRR",
    AND(G1387&lt;&gt;"GRR", G1387&lt;&gt;"", M1387="GRR", I1387="No"), "Non-Lead",
    OR(G1387="Unknown", M1387="Unknown"), "Unknown",
    OR(NOT(OR(G1387="Lead", G1387="Lead Lined Galvanized", G1387="GRR", G1387="Unknown")),
       NOT(OR(M1387="Lead", M1387="Lead Lined Galvanized", M1387="GRR", M1387="Unknown"))), "Non-Lead",
    TRUE, ""
)</f>
        <v/>
      </c>
      <c r="Z1387" s="1" t="b">
        <v>0</v>
      </c>
      <c r="AG1387" s="32" t="str" cm="1">
        <f t="array" ref="AG1387">_xlfn.IFS(AH1387="","",AH1387="Yes",IF(ISNUMBER(U1387),IF(U1387&lt;1988,"Yes","No"),"No"),TRUE,"")</f>
        <v/>
      </c>
      <c r="AH1387" s="32" t="str">
        <f t="shared" si="59"/>
        <v/>
      </c>
      <c r="AI1387" s="32" t="str" cm="1">
        <f t="array" ref="AI1387">_xlfn.IFS(AJ1387="","",AJ1387="Yes",IF(ISNUMBER(U1387),IF(U1387&lt;1988,"Yes","No"),"No"),TRUE,"No")</f>
        <v>No</v>
      </c>
      <c r="AJ1387" s="32" t="str" cm="1">
        <f t="array" ref="AJ1387">_xlfn.IFS(AND(S1387="",T1387=""),"",
     OR(S1387="Lead",T1387="Lead"),"No",
     OR(S1387="Non-Lead Copper",T1387="Non-Lead Copper"),"Yes",
     TRUE,"No")</f>
        <v>No</v>
      </c>
      <c r="AK1387" s="32" t="str" cm="1">
        <f t="array" ref="AK1387">_xlfn.IFS(AND(S1387="",T1387=""),"",
     OR(S1387="Lead",T1387="Lead"),"Yes",
     TRUE,"No")</f>
        <v>No</v>
      </c>
    </row>
    <row r="1388" spans="1:37">
      <c r="A1388" s="28">
        <v>1386</v>
      </c>
      <c r="B1388" s="35"/>
      <c r="C1388" s="35"/>
      <c r="D1388" s="3"/>
      <c r="E1388" s="35"/>
      <c r="F1388" s="5" t="s">
        <v>68</v>
      </c>
      <c r="G1388" s="2"/>
      <c r="H1388" s="35"/>
      <c r="I1388" s="35"/>
      <c r="J1388" s="35"/>
      <c r="K1388" s="35"/>
      <c r="L1388" s="2"/>
      <c r="M1388" s="4"/>
      <c r="N1388" s="35"/>
      <c r="O1388" s="35"/>
      <c r="P1388" s="35"/>
      <c r="Q1388" s="35"/>
      <c r="R1388" s="5"/>
      <c r="S1388" s="2" t="s">
        <v>68</v>
      </c>
      <c r="T1388" s="2" t="s">
        <v>68</v>
      </c>
      <c r="U1388" s="36"/>
      <c r="V1388" s="30" t="str" cm="1">
        <f t="array" ref="V1388">_xlfn.IFS(
    D1388="","",
    AND(D1388="Single Family Residence",OR(X1388="Lead",S1388="Lead",T1388="Lead"),OR(Q1388="No",Q1388="Unknown",Q1388="")),"Tier 1",
    AND(D1388="Single Family Residence",OR(X1388="GRR",S1388="Galvanized",T1388="Galvanized",F1388="Lead"),OR(Q1388="No",Q1388="Unknown",Q1388="")),"Tier 3",
    AND(D1388="Single Family Residence",AI1388="Yes",OR(Q1388="No",Q1388="Unknown",Q1388="")),"Tier 4",
    AND(D1388&lt;&gt;"Single Family Residence",OR(X1388="Lead",AK1388="Yes"),OR(Q1388="No",Q1388="Unknown",Q1388="")),"Tier 2",
    OR(Q1388="No",Q1388="Unknown",Q1388=""),"Tier 5",
    Q1388="Yes","No Tier",
    TRUE,"")</f>
        <v/>
      </c>
      <c r="W1388" s="32" t="str">
        <f t="shared" si="58"/>
        <v>Unknown</v>
      </c>
      <c r="X1388" s="32" t="str" cm="1">
        <f t="array" ref="X1388">_xlfn.IFS(
    AND(G1388="",M1388=""), "",
    OR(G1388="Lead", G1388="Lead Lined Galvanized", M1388="Lead", M1388="Lead Lined Galvanized"), "Lead",
    AND(G1388="GRR", M1388="GRR"), "Non-Lead",
    OR(AND(G1388="GRR", M1388=""), AND(G1388="", M1388="GRR")), "Non-Lead",
    AND(G1388&lt;&gt;"GRR", G1388&lt;&gt;"", M1388="GRR", OR(I1388="Yes", I1388="Unknown", I1388="")), "GRR",
    AND(G1388&lt;&gt;"GRR", G1388&lt;&gt;"", M1388="GRR", I1388="No"), "Non-Lead",
    OR(G1388="Unknown", M1388="Unknown"), "Unknown",
    OR(NOT(OR(G1388="Lead", G1388="Lead Lined Galvanized", G1388="GRR", G1388="Unknown")),
       NOT(OR(M1388="Lead", M1388="Lead Lined Galvanized", M1388="GRR", M1388="Unknown"))), "Non-Lead",
    TRUE, ""
)</f>
        <v/>
      </c>
      <c r="Z1388" s="1" t="b">
        <v>0</v>
      </c>
      <c r="AG1388" s="32" t="str" cm="1">
        <f t="array" ref="AG1388">_xlfn.IFS(AH1388="","",AH1388="Yes",IF(ISNUMBER(U1388),IF(U1388&lt;1988,"Yes","No"),"No"),TRUE,"")</f>
        <v/>
      </c>
      <c r="AH1388" s="32" t="str">
        <f t="shared" si="59"/>
        <v/>
      </c>
      <c r="AI1388" s="32" t="str" cm="1">
        <f t="array" ref="AI1388">_xlfn.IFS(AJ1388="","",AJ1388="Yes",IF(ISNUMBER(U1388),IF(U1388&lt;1988,"Yes","No"),"No"),TRUE,"No")</f>
        <v>No</v>
      </c>
      <c r="AJ1388" s="32" t="str" cm="1">
        <f t="array" ref="AJ1388">_xlfn.IFS(AND(S1388="",T1388=""),"",
     OR(S1388="Lead",T1388="Lead"),"No",
     OR(S1388="Non-Lead Copper",T1388="Non-Lead Copper"),"Yes",
     TRUE,"No")</f>
        <v>No</v>
      </c>
      <c r="AK1388" s="32" t="str" cm="1">
        <f t="array" ref="AK1388">_xlfn.IFS(AND(S1388="",T1388=""),"",
     OR(S1388="Lead",T1388="Lead"),"Yes",
     TRUE,"No")</f>
        <v>No</v>
      </c>
    </row>
    <row r="1389" spans="1:37">
      <c r="A1389" s="28">
        <v>1387</v>
      </c>
      <c r="B1389" s="35"/>
      <c r="C1389" s="35"/>
      <c r="D1389" s="3"/>
      <c r="E1389" s="35"/>
      <c r="F1389" s="5" t="s">
        <v>68</v>
      </c>
      <c r="G1389" s="2"/>
      <c r="H1389" s="35"/>
      <c r="I1389" s="35"/>
      <c r="J1389" s="35"/>
      <c r="K1389" s="35"/>
      <c r="L1389" s="2"/>
      <c r="M1389" s="4"/>
      <c r="N1389" s="35"/>
      <c r="O1389" s="35"/>
      <c r="P1389" s="35"/>
      <c r="Q1389" s="35"/>
      <c r="R1389" s="5"/>
      <c r="S1389" s="2" t="s">
        <v>68</v>
      </c>
      <c r="T1389" s="2" t="s">
        <v>68</v>
      </c>
      <c r="U1389" s="36"/>
      <c r="V1389" s="30" t="str" cm="1">
        <f t="array" ref="V1389">_xlfn.IFS(
    D1389="","",
    AND(D1389="Single Family Residence",OR(X1389="Lead",S1389="Lead",T1389="Lead"),OR(Q1389="No",Q1389="Unknown",Q1389="")),"Tier 1",
    AND(D1389="Single Family Residence",OR(X1389="GRR",S1389="Galvanized",T1389="Galvanized",F1389="Lead"),OR(Q1389="No",Q1389="Unknown",Q1389="")),"Tier 3",
    AND(D1389="Single Family Residence",AI1389="Yes",OR(Q1389="No",Q1389="Unknown",Q1389="")),"Tier 4",
    AND(D1389&lt;&gt;"Single Family Residence",OR(X1389="Lead",AK1389="Yes"),OR(Q1389="No",Q1389="Unknown",Q1389="")),"Tier 2",
    OR(Q1389="No",Q1389="Unknown",Q1389=""),"Tier 5",
    Q1389="Yes","No Tier",
    TRUE,"")</f>
        <v/>
      </c>
      <c r="W1389" s="32" t="str">
        <f t="shared" si="58"/>
        <v>Unknown</v>
      </c>
      <c r="X1389" s="32" t="str" cm="1">
        <f t="array" ref="X1389">_xlfn.IFS(
    AND(G1389="",M1389=""), "",
    OR(G1389="Lead", G1389="Lead Lined Galvanized", M1389="Lead", M1389="Lead Lined Galvanized"), "Lead",
    AND(G1389="GRR", M1389="GRR"), "Non-Lead",
    OR(AND(G1389="GRR", M1389=""), AND(G1389="", M1389="GRR")), "Non-Lead",
    AND(G1389&lt;&gt;"GRR", G1389&lt;&gt;"", M1389="GRR", OR(I1389="Yes", I1389="Unknown", I1389="")), "GRR",
    AND(G1389&lt;&gt;"GRR", G1389&lt;&gt;"", M1389="GRR", I1389="No"), "Non-Lead",
    OR(G1389="Unknown", M1389="Unknown"), "Unknown",
    OR(NOT(OR(G1389="Lead", G1389="Lead Lined Galvanized", G1389="GRR", G1389="Unknown")),
       NOT(OR(M1389="Lead", M1389="Lead Lined Galvanized", M1389="GRR", M1389="Unknown"))), "Non-Lead",
    TRUE, ""
)</f>
        <v/>
      </c>
      <c r="Z1389" s="1" t="b">
        <v>0</v>
      </c>
      <c r="AG1389" s="32" t="str" cm="1">
        <f t="array" ref="AG1389">_xlfn.IFS(AH1389="","",AH1389="Yes",IF(ISNUMBER(U1389),IF(U1389&lt;1988,"Yes","No"),"No"),TRUE,"")</f>
        <v/>
      </c>
      <c r="AH1389" s="32" t="str">
        <f t="shared" si="59"/>
        <v/>
      </c>
      <c r="AI1389" s="32" t="str" cm="1">
        <f t="array" ref="AI1389">_xlfn.IFS(AJ1389="","",AJ1389="Yes",IF(ISNUMBER(U1389),IF(U1389&lt;1988,"Yes","No"),"No"),TRUE,"No")</f>
        <v>No</v>
      </c>
      <c r="AJ1389" s="32" t="str" cm="1">
        <f t="array" ref="AJ1389">_xlfn.IFS(AND(S1389="",T1389=""),"",
     OR(S1389="Lead",T1389="Lead"),"No",
     OR(S1389="Non-Lead Copper",T1389="Non-Lead Copper"),"Yes",
     TRUE,"No")</f>
        <v>No</v>
      </c>
      <c r="AK1389" s="32" t="str" cm="1">
        <f t="array" ref="AK1389">_xlfn.IFS(AND(S1389="",T1389=""),"",
     OR(S1389="Lead",T1389="Lead"),"Yes",
     TRUE,"No")</f>
        <v>No</v>
      </c>
    </row>
    <row r="1390" spans="1:37">
      <c r="A1390" s="28">
        <v>1388</v>
      </c>
      <c r="B1390" s="35"/>
      <c r="C1390" s="35"/>
      <c r="D1390" s="3"/>
      <c r="E1390" s="35"/>
      <c r="F1390" s="5" t="s">
        <v>68</v>
      </c>
      <c r="G1390" s="2"/>
      <c r="H1390" s="35"/>
      <c r="I1390" s="35"/>
      <c r="J1390" s="35"/>
      <c r="K1390" s="35"/>
      <c r="L1390" s="2"/>
      <c r="M1390" s="4"/>
      <c r="N1390" s="35"/>
      <c r="O1390" s="35"/>
      <c r="P1390" s="35"/>
      <c r="Q1390" s="35"/>
      <c r="R1390" s="5"/>
      <c r="S1390" s="2" t="s">
        <v>68</v>
      </c>
      <c r="T1390" s="2" t="s">
        <v>68</v>
      </c>
      <c r="U1390" s="36"/>
      <c r="V1390" s="30" t="str" cm="1">
        <f t="array" ref="V1390">_xlfn.IFS(
    D1390="","",
    AND(D1390="Single Family Residence",OR(X1390="Lead",S1390="Lead",T1390="Lead"),OR(Q1390="No",Q1390="Unknown",Q1390="")),"Tier 1",
    AND(D1390="Single Family Residence",OR(X1390="GRR",S1390="Galvanized",T1390="Galvanized",F1390="Lead"),OR(Q1390="No",Q1390="Unknown",Q1390="")),"Tier 3",
    AND(D1390="Single Family Residence",AI1390="Yes",OR(Q1390="No",Q1390="Unknown",Q1390="")),"Tier 4",
    AND(D1390&lt;&gt;"Single Family Residence",OR(X1390="Lead",AK1390="Yes"),OR(Q1390="No",Q1390="Unknown",Q1390="")),"Tier 2",
    OR(Q1390="No",Q1390="Unknown",Q1390=""),"Tier 5",
    Q1390="Yes","No Tier",
    TRUE,"")</f>
        <v/>
      </c>
      <c r="W1390" s="32" t="str">
        <f t="shared" si="58"/>
        <v>Unknown</v>
      </c>
      <c r="X1390" s="32" t="str" cm="1">
        <f t="array" ref="X1390">_xlfn.IFS(
    AND(G1390="",M1390=""), "",
    OR(G1390="Lead", G1390="Lead Lined Galvanized", M1390="Lead", M1390="Lead Lined Galvanized"), "Lead",
    AND(G1390="GRR", M1390="GRR"), "Non-Lead",
    OR(AND(G1390="GRR", M1390=""), AND(G1390="", M1390="GRR")), "Non-Lead",
    AND(G1390&lt;&gt;"GRR", G1390&lt;&gt;"", M1390="GRR", OR(I1390="Yes", I1390="Unknown", I1390="")), "GRR",
    AND(G1390&lt;&gt;"GRR", G1390&lt;&gt;"", M1390="GRR", I1390="No"), "Non-Lead",
    OR(G1390="Unknown", M1390="Unknown"), "Unknown",
    OR(NOT(OR(G1390="Lead", G1390="Lead Lined Galvanized", G1390="GRR", G1390="Unknown")),
       NOT(OR(M1390="Lead", M1390="Lead Lined Galvanized", M1390="GRR", M1390="Unknown"))), "Non-Lead",
    TRUE, ""
)</f>
        <v/>
      </c>
      <c r="Z1390" s="1" t="b">
        <v>0</v>
      </c>
      <c r="AG1390" s="32" t="str" cm="1">
        <f t="array" ref="AG1390">_xlfn.IFS(AH1390="","",AH1390="Yes",IF(ISNUMBER(U1390),IF(U1390&lt;1988,"Yes","No"),"No"),TRUE,"")</f>
        <v/>
      </c>
      <c r="AH1390" s="32" t="str">
        <f t="shared" si="59"/>
        <v/>
      </c>
      <c r="AI1390" s="32" t="str" cm="1">
        <f t="array" ref="AI1390">_xlfn.IFS(AJ1390="","",AJ1390="Yes",IF(ISNUMBER(U1390),IF(U1390&lt;1988,"Yes","No"),"No"),TRUE,"No")</f>
        <v>No</v>
      </c>
      <c r="AJ1390" s="32" t="str" cm="1">
        <f t="array" ref="AJ1390">_xlfn.IFS(AND(S1390="",T1390=""),"",
     OR(S1390="Lead",T1390="Lead"),"No",
     OR(S1390="Non-Lead Copper",T1390="Non-Lead Copper"),"Yes",
     TRUE,"No")</f>
        <v>No</v>
      </c>
      <c r="AK1390" s="32" t="str" cm="1">
        <f t="array" ref="AK1390">_xlfn.IFS(AND(S1390="",T1390=""),"",
     OR(S1390="Lead",T1390="Lead"),"Yes",
     TRUE,"No")</f>
        <v>No</v>
      </c>
    </row>
    <row r="1391" spans="1:37">
      <c r="A1391" s="28">
        <v>1389</v>
      </c>
      <c r="B1391" s="35"/>
      <c r="C1391" s="35"/>
      <c r="D1391" s="3"/>
      <c r="E1391" s="35"/>
      <c r="F1391" s="5" t="s">
        <v>68</v>
      </c>
      <c r="G1391" s="2"/>
      <c r="H1391" s="35"/>
      <c r="I1391" s="35"/>
      <c r="J1391" s="35"/>
      <c r="K1391" s="35"/>
      <c r="L1391" s="2"/>
      <c r="M1391" s="4"/>
      <c r="N1391" s="35"/>
      <c r="O1391" s="35"/>
      <c r="P1391" s="35"/>
      <c r="Q1391" s="35"/>
      <c r="R1391" s="5"/>
      <c r="S1391" s="2" t="s">
        <v>68</v>
      </c>
      <c r="T1391" s="2" t="s">
        <v>68</v>
      </c>
      <c r="U1391" s="36"/>
      <c r="V1391" s="30" t="str" cm="1">
        <f t="array" ref="V1391">_xlfn.IFS(
    D1391="","",
    AND(D1391="Single Family Residence",OR(X1391="Lead",S1391="Lead",T1391="Lead"),OR(Q1391="No",Q1391="Unknown",Q1391="")),"Tier 1",
    AND(D1391="Single Family Residence",OR(X1391="GRR",S1391="Galvanized",T1391="Galvanized",F1391="Lead"),OR(Q1391="No",Q1391="Unknown",Q1391="")),"Tier 3",
    AND(D1391="Single Family Residence",AI1391="Yes",OR(Q1391="No",Q1391="Unknown",Q1391="")),"Tier 4",
    AND(D1391&lt;&gt;"Single Family Residence",OR(X1391="Lead",AK1391="Yes"),OR(Q1391="No",Q1391="Unknown",Q1391="")),"Tier 2",
    OR(Q1391="No",Q1391="Unknown",Q1391=""),"Tier 5",
    Q1391="Yes","No Tier",
    TRUE,"")</f>
        <v/>
      </c>
      <c r="W1391" s="32" t="str">
        <f t="shared" si="58"/>
        <v>Unknown</v>
      </c>
      <c r="X1391" s="32" t="str" cm="1">
        <f t="array" ref="X1391">_xlfn.IFS(
    AND(G1391="",M1391=""), "",
    OR(G1391="Lead", G1391="Lead Lined Galvanized", M1391="Lead", M1391="Lead Lined Galvanized"), "Lead",
    AND(G1391="GRR", M1391="GRR"), "Non-Lead",
    OR(AND(G1391="GRR", M1391=""), AND(G1391="", M1391="GRR")), "Non-Lead",
    AND(G1391&lt;&gt;"GRR", G1391&lt;&gt;"", M1391="GRR", OR(I1391="Yes", I1391="Unknown", I1391="")), "GRR",
    AND(G1391&lt;&gt;"GRR", G1391&lt;&gt;"", M1391="GRR", I1391="No"), "Non-Lead",
    OR(G1391="Unknown", M1391="Unknown"), "Unknown",
    OR(NOT(OR(G1391="Lead", G1391="Lead Lined Galvanized", G1391="GRR", G1391="Unknown")),
       NOT(OR(M1391="Lead", M1391="Lead Lined Galvanized", M1391="GRR", M1391="Unknown"))), "Non-Lead",
    TRUE, ""
)</f>
        <v/>
      </c>
      <c r="Z1391" s="1" t="b">
        <v>0</v>
      </c>
      <c r="AG1391" s="32" t="str" cm="1">
        <f t="array" ref="AG1391">_xlfn.IFS(AH1391="","",AH1391="Yes",IF(ISNUMBER(U1391),IF(U1391&lt;1988,"Yes","No"),"No"),TRUE,"")</f>
        <v/>
      </c>
      <c r="AH1391" s="32" t="str">
        <f t="shared" si="59"/>
        <v/>
      </c>
      <c r="AI1391" s="32" t="str" cm="1">
        <f t="array" ref="AI1391">_xlfn.IFS(AJ1391="","",AJ1391="Yes",IF(ISNUMBER(U1391),IF(U1391&lt;1988,"Yes","No"),"No"),TRUE,"No")</f>
        <v>No</v>
      </c>
      <c r="AJ1391" s="32" t="str" cm="1">
        <f t="array" ref="AJ1391">_xlfn.IFS(AND(S1391="",T1391=""),"",
     OR(S1391="Lead",T1391="Lead"),"No",
     OR(S1391="Non-Lead Copper",T1391="Non-Lead Copper"),"Yes",
     TRUE,"No")</f>
        <v>No</v>
      </c>
      <c r="AK1391" s="32" t="str" cm="1">
        <f t="array" ref="AK1391">_xlfn.IFS(AND(S1391="",T1391=""),"",
     OR(S1391="Lead",T1391="Lead"),"Yes",
     TRUE,"No")</f>
        <v>No</v>
      </c>
    </row>
    <row r="1392" spans="1:37">
      <c r="A1392" s="28">
        <v>1390</v>
      </c>
      <c r="B1392" s="35"/>
      <c r="C1392" s="35"/>
      <c r="D1392" s="3"/>
      <c r="E1392" s="35"/>
      <c r="F1392" s="5" t="s">
        <v>68</v>
      </c>
      <c r="G1392" s="2"/>
      <c r="H1392" s="35"/>
      <c r="I1392" s="35"/>
      <c r="J1392" s="35"/>
      <c r="K1392" s="35"/>
      <c r="L1392" s="2"/>
      <c r="M1392" s="4"/>
      <c r="N1392" s="35"/>
      <c r="O1392" s="35"/>
      <c r="P1392" s="35"/>
      <c r="Q1392" s="35"/>
      <c r="R1392" s="5"/>
      <c r="S1392" s="2" t="s">
        <v>68</v>
      </c>
      <c r="T1392" s="2" t="s">
        <v>68</v>
      </c>
      <c r="U1392" s="36"/>
      <c r="V1392" s="30" t="str" cm="1">
        <f t="array" ref="V1392">_xlfn.IFS(
    D1392="","",
    AND(D1392="Single Family Residence",OR(X1392="Lead",S1392="Lead",T1392="Lead"),OR(Q1392="No",Q1392="Unknown",Q1392="")),"Tier 1",
    AND(D1392="Single Family Residence",OR(X1392="GRR",S1392="Galvanized",T1392="Galvanized",F1392="Lead"),OR(Q1392="No",Q1392="Unknown",Q1392="")),"Tier 3",
    AND(D1392="Single Family Residence",AI1392="Yes",OR(Q1392="No",Q1392="Unknown",Q1392="")),"Tier 4",
    AND(D1392&lt;&gt;"Single Family Residence",OR(X1392="Lead",AK1392="Yes"),OR(Q1392="No",Q1392="Unknown",Q1392="")),"Tier 2",
    OR(Q1392="No",Q1392="Unknown",Q1392=""),"Tier 5",
    Q1392="Yes","No Tier",
    TRUE,"")</f>
        <v/>
      </c>
      <c r="W1392" s="32" t="str">
        <f t="shared" si="58"/>
        <v>Unknown</v>
      </c>
      <c r="X1392" s="32" t="str" cm="1">
        <f t="array" ref="X1392">_xlfn.IFS(
    AND(G1392="",M1392=""), "",
    OR(G1392="Lead", G1392="Lead Lined Galvanized", M1392="Lead", M1392="Lead Lined Galvanized"), "Lead",
    AND(G1392="GRR", M1392="GRR"), "Non-Lead",
    OR(AND(G1392="GRR", M1392=""), AND(G1392="", M1392="GRR")), "Non-Lead",
    AND(G1392&lt;&gt;"GRR", G1392&lt;&gt;"", M1392="GRR", OR(I1392="Yes", I1392="Unknown", I1392="")), "GRR",
    AND(G1392&lt;&gt;"GRR", G1392&lt;&gt;"", M1392="GRR", I1392="No"), "Non-Lead",
    OR(G1392="Unknown", M1392="Unknown"), "Unknown",
    OR(NOT(OR(G1392="Lead", G1392="Lead Lined Galvanized", G1392="GRR", G1392="Unknown")),
       NOT(OR(M1392="Lead", M1392="Lead Lined Galvanized", M1392="GRR", M1392="Unknown"))), "Non-Lead",
    TRUE, ""
)</f>
        <v/>
      </c>
      <c r="Z1392" s="1" t="b">
        <v>0</v>
      </c>
      <c r="AG1392" s="32" t="str" cm="1">
        <f t="array" ref="AG1392">_xlfn.IFS(AH1392="","",AH1392="Yes",IF(ISNUMBER(U1392),IF(U1392&lt;1988,"Yes","No"),"No"),TRUE,"")</f>
        <v/>
      </c>
      <c r="AH1392" s="32" t="str">
        <f t="shared" si="59"/>
        <v/>
      </c>
      <c r="AI1392" s="32" t="str" cm="1">
        <f t="array" ref="AI1392">_xlfn.IFS(AJ1392="","",AJ1392="Yes",IF(ISNUMBER(U1392),IF(U1392&lt;1988,"Yes","No"),"No"),TRUE,"No")</f>
        <v>No</v>
      </c>
      <c r="AJ1392" s="32" t="str" cm="1">
        <f t="array" ref="AJ1392">_xlfn.IFS(AND(S1392="",T1392=""),"",
     OR(S1392="Lead",T1392="Lead"),"No",
     OR(S1392="Non-Lead Copper",T1392="Non-Lead Copper"),"Yes",
     TRUE,"No")</f>
        <v>No</v>
      </c>
      <c r="AK1392" s="32" t="str" cm="1">
        <f t="array" ref="AK1392">_xlfn.IFS(AND(S1392="",T1392=""),"",
     OR(S1392="Lead",T1392="Lead"),"Yes",
     TRUE,"No")</f>
        <v>No</v>
      </c>
    </row>
    <row r="1393" spans="1:37">
      <c r="A1393" s="28">
        <v>1391</v>
      </c>
      <c r="B1393" s="35"/>
      <c r="C1393" s="35"/>
      <c r="D1393" s="3"/>
      <c r="E1393" s="35"/>
      <c r="F1393" s="5" t="s">
        <v>68</v>
      </c>
      <c r="G1393" s="2"/>
      <c r="H1393" s="35"/>
      <c r="I1393" s="35"/>
      <c r="J1393" s="35"/>
      <c r="K1393" s="35"/>
      <c r="L1393" s="2"/>
      <c r="M1393" s="4"/>
      <c r="N1393" s="35"/>
      <c r="O1393" s="35"/>
      <c r="P1393" s="35"/>
      <c r="Q1393" s="35"/>
      <c r="R1393" s="5"/>
      <c r="S1393" s="2" t="s">
        <v>68</v>
      </c>
      <c r="T1393" s="2" t="s">
        <v>68</v>
      </c>
      <c r="U1393" s="36"/>
      <c r="V1393" s="30" t="str" cm="1">
        <f t="array" ref="V1393">_xlfn.IFS(
    D1393="","",
    AND(D1393="Single Family Residence",OR(X1393="Lead",S1393="Lead",T1393="Lead"),OR(Q1393="No",Q1393="Unknown",Q1393="")),"Tier 1",
    AND(D1393="Single Family Residence",OR(X1393="GRR",S1393="Galvanized",T1393="Galvanized",F1393="Lead"),OR(Q1393="No",Q1393="Unknown",Q1393="")),"Tier 3",
    AND(D1393="Single Family Residence",AI1393="Yes",OR(Q1393="No",Q1393="Unknown",Q1393="")),"Tier 4",
    AND(D1393&lt;&gt;"Single Family Residence",OR(X1393="Lead",AK1393="Yes"),OR(Q1393="No",Q1393="Unknown",Q1393="")),"Tier 2",
    OR(Q1393="No",Q1393="Unknown",Q1393=""),"Tier 5",
    Q1393="Yes","No Tier",
    TRUE,"")</f>
        <v/>
      </c>
      <c r="W1393" s="32" t="str">
        <f t="shared" si="58"/>
        <v>Unknown</v>
      </c>
      <c r="X1393" s="32" t="str" cm="1">
        <f t="array" ref="X1393">_xlfn.IFS(
    AND(G1393="",M1393=""), "",
    OR(G1393="Lead", G1393="Lead Lined Galvanized", M1393="Lead", M1393="Lead Lined Galvanized"), "Lead",
    AND(G1393="GRR", M1393="GRR"), "Non-Lead",
    OR(AND(G1393="GRR", M1393=""), AND(G1393="", M1393="GRR")), "Non-Lead",
    AND(G1393&lt;&gt;"GRR", G1393&lt;&gt;"", M1393="GRR", OR(I1393="Yes", I1393="Unknown", I1393="")), "GRR",
    AND(G1393&lt;&gt;"GRR", G1393&lt;&gt;"", M1393="GRR", I1393="No"), "Non-Lead",
    OR(G1393="Unknown", M1393="Unknown"), "Unknown",
    OR(NOT(OR(G1393="Lead", G1393="Lead Lined Galvanized", G1393="GRR", G1393="Unknown")),
       NOT(OR(M1393="Lead", M1393="Lead Lined Galvanized", M1393="GRR", M1393="Unknown"))), "Non-Lead",
    TRUE, ""
)</f>
        <v/>
      </c>
      <c r="Z1393" s="1" t="b">
        <v>0</v>
      </c>
      <c r="AG1393" s="32" t="str" cm="1">
        <f t="array" ref="AG1393">_xlfn.IFS(AH1393="","",AH1393="Yes",IF(ISNUMBER(U1393),IF(U1393&lt;1988,"Yes","No"),"No"),TRUE,"")</f>
        <v/>
      </c>
      <c r="AH1393" s="32" t="str">
        <f t="shared" si="59"/>
        <v/>
      </c>
      <c r="AI1393" s="32" t="str" cm="1">
        <f t="array" ref="AI1393">_xlfn.IFS(AJ1393="","",AJ1393="Yes",IF(ISNUMBER(U1393),IF(U1393&lt;1988,"Yes","No"),"No"),TRUE,"No")</f>
        <v>No</v>
      </c>
      <c r="AJ1393" s="32" t="str" cm="1">
        <f t="array" ref="AJ1393">_xlfn.IFS(AND(S1393="",T1393=""),"",
     OR(S1393="Lead",T1393="Lead"),"No",
     OR(S1393="Non-Lead Copper",T1393="Non-Lead Copper"),"Yes",
     TRUE,"No")</f>
        <v>No</v>
      </c>
      <c r="AK1393" s="32" t="str" cm="1">
        <f t="array" ref="AK1393">_xlfn.IFS(AND(S1393="",T1393=""),"",
     OR(S1393="Lead",T1393="Lead"),"Yes",
     TRUE,"No")</f>
        <v>No</v>
      </c>
    </row>
    <row r="1394" spans="1:37">
      <c r="A1394" s="28">
        <v>1392</v>
      </c>
      <c r="B1394" s="35"/>
      <c r="C1394" s="35"/>
      <c r="D1394" s="3"/>
      <c r="E1394" s="35"/>
      <c r="F1394" s="5" t="s">
        <v>68</v>
      </c>
      <c r="G1394" s="2"/>
      <c r="H1394" s="35"/>
      <c r="I1394" s="35"/>
      <c r="J1394" s="35"/>
      <c r="K1394" s="35"/>
      <c r="L1394" s="2"/>
      <c r="M1394" s="4"/>
      <c r="N1394" s="35"/>
      <c r="O1394" s="35"/>
      <c r="P1394" s="35"/>
      <c r="Q1394" s="35"/>
      <c r="R1394" s="5"/>
      <c r="S1394" s="2" t="s">
        <v>68</v>
      </c>
      <c r="T1394" s="2" t="s">
        <v>68</v>
      </c>
      <c r="U1394" s="36"/>
      <c r="V1394" s="30" t="str" cm="1">
        <f t="array" ref="V1394">_xlfn.IFS(
    D1394="","",
    AND(D1394="Single Family Residence",OR(X1394="Lead",S1394="Lead",T1394="Lead"),OR(Q1394="No",Q1394="Unknown",Q1394="")),"Tier 1",
    AND(D1394="Single Family Residence",OR(X1394="GRR",S1394="Galvanized",T1394="Galvanized",F1394="Lead"),OR(Q1394="No",Q1394="Unknown",Q1394="")),"Tier 3",
    AND(D1394="Single Family Residence",AI1394="Yes",OR(Q1394="No",Q1394="Unknown",Q1394="")),"Tier 4",
    AND(D1394&lt;&gt;"Single Family Residence",OR(X1394="Lead",AK1394="Yes"),OR(Q1394="No",Q1394="Unknown",Q1394="")),"Tier 2",
    OR(Q1394="No",Q1394="Unknown",Q1394=""),"Tier 5",
    Q1394="Yes","No Tier",
    TRUE,"")</f>
        <v/>
      </c>
      <c r="W1394" s="32" t="str">
        <f t="shared" si="58"/>
        <v>Unknown</v>
      </c>
      <c r="X1394" s="32" t="str" cm="1">
        <f t="array" ref="X1394">_xlfn.IFS(
    AND(G1394="",M1394=""), "",
    OR(G1394="Lead", G1394="Lead Lined Galvanized", M1394="Lead", M1394="Lead Lined Galvanized"), "Lead",
    AND(G1394="GRR", M1394="GRR"), "Non-Lead",
    OR(AND(G1394="GRR", M1394=""), AND(G1394="", M1394="GRR")), "Non-Lead",
    AND(G1394&lt;&gt;"GRR", G1394&lt;&gt;"", M1394="GRR", OR(I1394="Yes", I1394="Unknown", I1394="")), "GRR",
    AND(G1394&lt;&gt;"GRR", G1394&lt;&gt;"", M1394="GRR", I1394="No"), "Non-Lead",
    OR(G1394="Unknown", M1394="Unknown"), "Unknown",
    OR(NOT(OR(G1394="Lead", G1394="Lead Lined Galvanized", G1394="GRR", G1394="Unknown")),
       NOT(OR(M1394="Lead", M1394="Lead Lined Galvanized", M1394="GRR", M1394="Unknown"))), "Non-Lead",
    TRUE, ""
)</f>
        <v/>
      </c>
      <c r="Z1394" s="1" t="b">
        <v>0</v>
      </c>
      <c r="AG1394" s="32" t="str" cm="1">
        <f t="array" ref="AG1394">_xlfn.IFS(AH1394="","",AH1394="Yes",IF(ISNUMBER(U1394),IF(U1394&lt;1988,"Yes","No"),"No"),TRUE,"")</f>
        <v/>
      </c>
      <c r="AH1394" s="32" t="str">
        <f t="shared" si="59"/>
        <v/>
      </c>
      <c r="AI1394" s="32" t="str" cm="1">
        <f t="array" ref="AI1394">_xlfn.IFS(AJ1394="","",AJ1394="Yes",IF(ISNUMBER(U1394),IF(U1394&lt;1988,"Yes","No"),"No"),TRUE,"No")</f>
        <v>No</v>
      </c>
      <c r="AJ1394" s="32" t="str" cm="1">
        <f t="array" ref="AJ1394">_xlfn.IFS(AND(S1394="",T1394=""),"",
     OR(S1394="Lead",T1394="Lead"),"No",
     OR(S1394="Non-Lead Copper",T1394="Non-Lead Copper"),"Yes",
     TRUE,"No")</f>
        <v>No</v>
      </c>
      <c r="AK1394" s="32" t="str" cm="1">
        <f t="array" ref="AK1394">_xlfn.IFS(AND(S1394="",T1394=""),"",
     OR(S1394="Lead",T1394="Lead"),"Yes",
     TRUE,"No")</f>
        <v>No</v>
      </c>
    </row>
    <row r="1395" spans="1:37">
      <c r="A1395" s="28">
        <v>1393</v>
      </c>
      <c r="B1395" s="35"/>
      <c r="C1395" s="35"/>
      <c r="D1395" s="3"/>
      <c r="E1395" s="35"/>
      <c r="F1395" s="5" t="s">
        <v>68</v>
      </c>
      <c r="G1395" s="2"/>
      <c r="H1395" s="35"/>
      <c r="I1395" s="35"/>
      <c r="J1395" s="35"/>
      <c r="K1395" s="35"/>
      <c r="L1395" s="2"/>
      <c r="M1395" s="4"/>
      <c r="N1395" s="35"/>
      <c r="O1395" s="35"/>
      <c r="P1395" s="35"/>
      <c r="Q1395" s="35"/>
      <c r="R1395" s="5"/>
      <c r="S1395" s="2" t="s">
        <v>68</v>
      </c>
      <c r="T1395" s="2" t="s">
        <v>68</v>
      </c>
      <c r="U1395" s="36"/>
      <c r="V1395" s="30" t="str" cm="1">
        <f t="array" ref="V1395">_xlfn.IFS(
    D1395="","",
    AND(D1395="Single Family Residence",OR(X1395="Lead",S1395="Lead",T1395="Lead"),OR(Q1395="No",Q1395="Unknown",Q1395="")),"Tier 1",
    AND(D1395="Single Family Residence",OR(X1395="GRR",S1395="Galvanized",T1395="Galvanized",F1395="Lead"),OR(Q1395="No",Q1395="Unknown",Q1395="")),"Tier 3",
    AND(D1395="Single Family Residence",AI1395="Yes",OR(Q1395="No",Q1395="Unknown",Q1395="")),"Tier 4",
    AND(D1395&lt;&gt;"Single Family Residence",OR(X1395="Lead",AK1395="Yes"),OR(Q1395="No",Q1395="Unknown",Q1395="")),"Tier 2",
    OR(Q1395="No",Q1395="Unknown",Q1395=""),"Tier 5",
    Q1395="Yes","No Tier",
    TRUE,"")</f>
        <v/>
      </c>
      <c r="W1395" s="32" t="str">
        <f t="shared" si="58"/>
        <v>Unknown</v>
      </c>
      <c r="X1395" s="32" t="str" cm="1">
        <f t="array" ref="X1395">_xlfn.IFS(
    AND(G1395="",M1395=""), "",
    OR(G1395="Lead", G1395="Lead Lined Galvanized", M1395="Lead", M1395="Lead Lined Galvanized"), "Lead",
    AND(G1395="GRR", M1395="GRR"), "Non-Lead",
    OR(AND(G1395="GRR", M1395=""), AND(G1395="", M1395="GRR")), "Non-Lead",
    AND(G1395&lt;&gt;"GRR", G1395&lt;&gt;"", M1395="GRR", OR(I1395="Yes", I1395="Unknown", I1395="")), "GRR",
    AND(G1395&lt;&gt;"GRR", G1395&lt;&gt;"", M1395="GRR", I1395="No"), "Non-Lead",
    OR(G1395="Unknown", M1395="Unknown"), "Unknown",
    OR(NOT(OR(G1395="Lead", G1395="Lead Lined Galvanized", G1395="GRR", G1395="Unknown")),
       NOT(OR(M1395="Lead", M1395="Lead Lined Galvanized", M1395="GRR", M1395="Unknown"))), "Non-Lead",
    TRUE, ""
)</f>
        <v/>
      </c>
      <c r="Z1395" s="1" t="b">
        <v>0</v>
      </c>
      <c r="AG1395" s="32" t="str" cm="1">
        <f t="array" ref="AG1395">_xlfn.IFS(AH1395="","",AH1395="Yes",IF(ISNUMBER(U1395),IF(U1395&lt;1988,"Yes","No"),"No"),TRUE,"")</f>
        <v/>
      </c>
      <c r="AH1395" s="32" t="str">
        <f t="shared" si="59"/>
        <v/>
      </c>
      <c r="AI1395" s="32" t="str" cm="1">
        <f t="array" ref="AI1395">_xlfn.IFS(AJ1395="","",AJ1395="Yes",IF(ISNUMBER(U1395),IF(U1395&lt;1988,"Yes","No"),"No"),TRUE,"No")</f>
        <v>No</v>
      </c>
      <c r="AJ1395" s="32" t="str" cm="1">
        <f t="array" ref="AJ1395">_xlfn.IFS(AND(S1395="",T1395=""),"",
     OR(S1395="Lead",T1395="Lead"),"No",
     OR(S1395="Non-Lead Copper",T1395="Non-Lead Copper"),"Yes",
     TRUE,"No")</f>
        <v>No</v>
      </c>
      <c r="AK1395" s="32" t="str" cm="1">
        <f t="array" ref="AK1395">_xlfn.IFS(AND(S1395="",T1395=""),"",
     OR(S1395="Lead",T1395="Lead"),"Yes",
     TRUE,"No")</f>
        <v>No</v>
      </c>
    </row>
    <row r="1396" spans="1:37">
      <c r="A1396" s="28">
        <v>1394</v>
      </c>
      <c r="B1396" s="35"/>
      <c r="C1396" s="35"/>
      <c r="D1396" s="3"/>
      <c r="E1396" s="35"/>
      <c r="F1396" s="5" t="s">
        <v>68</v>
      </c>
      <c r="G1396" s="2"/>
      <c r="H1396" s="35"/>
      <c r="I1396" s="35"/>
      <c r="J1396" s="35"/>
      <c r="K1396" s="35"/>
      <c r="L1396" s="2"/>
      <c r="M1396" s="4"/>
      <c r="N1396" s="35"/>
      <c r="O1396" s="35"/>
      <c r="P1396" s="35"/>
      <c r="Q1396" s="35"/>
      <c r="R1396" s="5"/>
      <c r="S1396" s="2" t="s">
        <v>68</v>
      </c>
      <c r="T1396" s="2" t="s">
        <v>68</v>
      </c>
      <c r="U1396" s="36"/>
      <c r="V1396" s="30" t="str" cm="1">
        <f t="array" ref="V1396">_xlfn.IFS(
    D1396="","",
    AND(D1396="Single Family Residence",OR(X1396="Lead",S1396="Lead",T1396="Lead"),OR(Q1396="No",Q1396="Unknown",Q1396="")),"Tier 1",
    AND(D1396="Single Family Residence",OR(X1396="GRR",S1396="Galvanized",T1396="Galvanized",F1396="Lead"),OR(Q1396="No",Q1396="Unknown",Q1396="")),"Tier 3",
    AND(D1396="Single Family Residence",AI1396="Yes",OR(Q1396="No",Q1396="Unknown",Q1396="")),"Tier 4",
    AND(D1396&lt;&gt;"Single Family Residence",OR(X1396="Lead",AK1396="Yes"),OR(Q1396="No",Q1396="Unknown",Q1396="")),"Tier 2",
    OR(Q1396="No",Q1396="Unknown",Q1396=""),"Tier 5",
    Q1396="Yes","No Tier",
    TRUE,"")</f>
        <v/>
      </c>
      <c r="W1396" s="32" t="str">
        <f t="shared" si="58"/>
        <v>Unknown</v>
      </c>
      <c r="X1396" s="32" t="str" cm="1">
        <f t="array" ref="X1396">_xlfn.IFS(
    AND(G1396="",M1396=""), "",
    OR(G1396="Lead", G1396="Lead Lined Galvanized", M1396="Lead", M1396="Lead Lined Galvanized"), "Lead",
    AND(G1396="GRR", M1396="GRR"), "Non-Lead",
    OR(AND(G1396="GRR", M1396=""), AND(G1396="", M1396="GRR")), "Non-Lead",
    AND(G1396&lt;&gt;"GRR", G1396&lt;&gt;"", M1396="GRR", OR(I1396="Yes", I1396="Unknown", I1396="")), "GRR",
    AND(G1396&lt;&gt;"GRR", G1396&lt;&gt;"", M1396="GRR", I1396="No"), "Non-Lead",
    OR(G1396="Unknown", M1396="Unknown"), "Unknown",
    OR(NOT(OR(G1396="Lead", G1396="Lead Lined Galvanized", G1396="GRR", G1396="Unknown")),
       NOT(OR(M1396="Lead", M1396="Lead Lined Galvanized", M1396="GRR", M1396="Unknown"))), "Non-Lead",
    TRUE, ""
)</f>
        <v/>
      </c>
      <c r="Z1396" s="1" t="b">
        <v>0</v>
      </c>
      <c r="AG1396" s="32" t="str" cm="1">
        <f t="array" ref="AG1396">_xlfn.IFS(AH1396="","",AH1396="Yes",IF(ISNUMBER(U1396),IF(U1396&lt;1988,"Yes","No"),"No"),TRUE,"")</f>
        <v/>
      </c>
      <c r="AH1396" s="32" t="str">
        <f t="shared" si="59"/>
        <v/>
      </c>
      <c r="AI1396" s="32" t="str" cm="1">
        <f t="array" ref="AI1396">_xlfn.IFS(AJ1396="","",AJ1396="Yes",IF(ISNUMBER(U1396),IF(U1396&lt;1988,"Yes","No"),"No"),TRUE,"No")</f>
        <v>No</v>
      </c>
      <c r="AJ1396" s="32" t="str" cm="1">
        <f t="array" ref="AJ1396">_xlfn.IFS(AND(S1396="",T1396=""),"",
     OR(S1396="Lead",T1396="Lead"),"No",
     OR(S1396="Non-Lead Copper",T1396="Non-Lead Copper"),"Yes",
     TRUE,"No")</f>
        <v>No</v>
      </c>
      <c r="AK1396" s="32" t="str" cm="1">
        <f t="array" ref="AK1396">_xlfn.IFS(AND(S1396="",T1396=""),"",
     OR(S1396="Lead",T1396="Lead"),"Yes",
     TRUE,"No")</f>
        <v>No</v>
      </c>
    </row>
    <row r="1397" spans="1:37">
      <c r="A1397" s="28">
        <v>1395</v>
      </c>
      <c r="B1397" s="35"/>
      <c r="C1397" s="35"/>
      <c r="D1397" s="3"/>
      <c r="E1397" s="35"/>
      <c r="F1397" s="5" t="s">
        <v>68</v>
      </c>
      <c r="G1397" s="2"/>
      <c r="H1397" s="35"/>
      <c r="I1397" s="35"/>
      <c r="J1397" s="35"/>
      <c r="K1397" s="35"/>
      <c r="L1397" s="2"/>
      <c r="M1397" s="4"/>
      <c r="N1397" s="35"/>
      <c r="O1397" s="35"/>
      <c r="P1397" s="35"/>
      <c r="Q1397" s="35"/>
      <c r="R1397" s="5"/>
      <c r="S1397" s="2" t="s">
        <v>68</v>
      </c>
      <c r="T1397" s="2" t="s">
        <v>68</v>
      </c>
      <c r="U1397" s="36"/>
      <c r="V1397" s="30" t="str" cm="1">
        <f t="array" ref="V1397">_xlfn.IFS(
    D1397="","",
    AND(D1397="Single Family Residence",OR(X1397="Lead",S1397="Lead",T1397="Lead"),OR(Q1397="No",Q1397="Unknown",Q1397="")),"Tier 1",
    AND(D1397="Single Family Residence",OR(X1397="GRR",S1397="Galvanized",T1397="Galvanized",F1397="Lead"),OR(Q1397="No",Q1397="Unknown",Q1397="")),"Tier 3",
    AND(D1397="Single Family Residence",AI1397="Yes",OR(Q1397="No",Q1397="Unknown",Q1397="")),"Tier 4",
    AND(D1397&lt;&gt;"Single Family Residence",OR(X1397="Lead",AK1397="Yes"),OR(Q1397="No",Q1397="Unknown",Q1397="")),"Tier 2",
    OR(Q1397="No",Q1397="Unknown",Q1397=""),"Tier 5",
    Q1397="Yes","No Tier",
    TRUE,"")</f>
        <v/>
      </c>
      <c r="W1397" s="32" t="str">
        <f t="shared" si="58"/>
        <v>Unknown</v>
      </c>
      <c r="X1397" s="32" t="str" cm="1">
        <f t="array" ref="X1397">_xlfn.IFS(
    AND(G1397="",M1397=""), "",
    OR(G1397="Lead", G1397="Lead Lined Galvanized", M1397="Lead", M1397="Lead Lined Galvanized"), "Lead",
    AND(G1397="GRR", M1397="GRR"), "Non-Lead",
    OR(AND(G1397="GRR", M1397=""), AND(G1397="", M1397="GRR")), "Non-Lead",
    AND(G1397&lt;&gt;"GRR", G1397&lt;&gt;"", M1397="GRR", OR(I1397="Yes", I1397="Unknown", I1397="")), "GRR",
    AND(G1397&lt;&gt;"GRR", G1397&lt;&gt;"", M1397="GRR", I1397="No"), "Non-Lead",
    OR(G1397="Unknown", M1397="Unknown"), "Unknown",
    OR(NOT(OR(G1397="Lead", G1397="Lead Lined Galvanized", G1397="GRR", G1397="Unknown")),
       NOT(OR(M1397="Lead", M1397="Lead Lined Galvanized", M1397="GRR", M1397="Unknown"))), "Non-Lead",
    TRUE, ""
)</f>
        <v/>
      </c>
      <c r="Z1397" s="1" t="b">
        <v>0</v>
      </c>
      <c r="AG1397" s="32" t="str" cm="1">
        <f t="array" ref="AG1397">_xlfn.IFS(AH1397="","",AH1397="Yes",IF(ISNUMBER(U1397),IF(U1397&lt;1988,"Yes","No"),"No"),TRUE,"")</f>
        <v/>
      </c>
      <c r="AH1397" s="32" t="str">
        <f t="shared" si="59"/>
        <v/>
      </c>
      <c r="AI1397" s="32" t="str" cm="1">
        <f t="array" ref="AI1397">_xlfn.IFS(AJ1397="","",AJ1397="Yes",IF(ISNUMBER(U1397),IF(U1397&lt;1988,"Yes","No"),"No"),TRUE,"No")</f>
        <v>No</v>
      </c>
      <c r="AJ1397" s="32" t="str" cm="1">
        <f t="array" ref="AJ1397">_xlfn.IFS(AND(S1397="",T1397=""),"",
     OR(S1397="Lead",T1397="Lead"),"No",
     OR(S1397="Non-Lead Copper",T1397="Non-Lead Copper"),"Yes",
     TRUE,"No")</f>
        <v>No</v>
      </c>
      <c r="AK1397" s="32" t="str" cm="1">
        <f t="array" ref="AK1397">_xlfn.IFS(AND(S1397="",T1397=""),"",
     OR(S1397="Lead",T1397="Lead"),"Yes",
     TRUE,"No")</f>
        <v>No</v>
      </c>
    </row>
    <row r="1398" spans="1:37">
      <c r="A1398" s="28">
        <v>1396</v>
      </c>
      <c r="B1398" s="35"/>
      <c r="C1398" s="35"/>
      <c r="D1398" s="3"/>
      <c r="E1398" s="35"/>
      <c r="F1398" s="5" t="s">
        <v>68</v>
      </c>
      <c r="G1398" s="2"/>
      <c r="H1398" s="35"/>
      <c r="I1398" s="35"/>
      <c r="J1398" s="35"/>
      <c r="K1398" s="35"/>
      <c r="L1398" s="2"/>
      <c r="M1398" s="4"/>
      <c r="N1398" s="35"/>
      <c r="O1398" s="35"/>
      <c r="P1398" s="35"/>
      <c r="Q1398" s="35"/>
      <c r="R1398" s="5"/>
      <c r="S1398" s="2" t="s">
        <v>68</v>
      </c>
      <c r="T1398" s="2" t="s">
        <v>68</v>
      </c>
      <c r="U1398" s="36"/>
      <c r="V1398" s="30" t="str" cm="1">
        <f t="array" ref="V1398">_xlfn.IFS(
    D1398="","",
    AND(D1398="Single Family Residence",OR(X1398="Lead",S1398="Lead",T1398="Lead"),OR(Q1398="No",Q1398="Unknown",Q1398="")),"Tier 1",
    AND(D1398="Single Family Residence",OR(X1398="GRR",S1398="Galvanized",T1398="Galvanized",F1398="Lead"),OR(Q1398="No",Q1398="Unknown",Q1398="")),"Tier 3",
    AND(D1398="Single Family Residence",AI1398="Yes",OR(Q1398="No",Q1398="Unknown",Q1398="")),"Tier 4",
    AND(D1398&lt;&gt;"Single Family Residence",OR(X1398="Lead",AK1398="Yes"),OR(Q1398="No",Q1398="Unknown",Q1398="")),"Tier 2",
    OR(Q1398="No",Q1398="Unknown",Q1398=""),"Tier 5",
    Q1398="Yes","No Tier",
    TRUE,"")</f>
        <v/>
      </c>
      <c r="W1398" s="32" t="str">
        <f t="shared" si="58"/>
        <v>Unknown</v>
      </c>
      <c r="X1398" s="32" t="str" cm="1">
        <f t="array" ref="X1398">_xlfn.IFS(
    AND(G1398="",M1398=""), "",
    OR(G1398="Lead", G1398="Lead Lined Galvanized", M1398="Lead", M1398="Lead Lined Galvanized"), "Lead",
    AND(G1398="GRR", M1398="GRR"), "Non-Lead",
    OR(AND(G1398="GRR", M1398=""), AND(G1398="", M1398="GRR")), "Non-Lead",
    AND(G1398&lt;&gt;"GRR", G1398&lt;&gt;"", M1398="GRR", OR(I1398="Yes", I1398="Unknown", I1398="")), "GRR",
    AND(G1398&lt;&gt;"GRR", G1398&lt;&gt;"", M1398="GRR", I1398="No"), "Non-Lead",
    OR(G1398="Unknown", M1398="Unknown"), "Unknown",
    OR(NOT(OR(G1398="Lead", G1398="Lead Lined Galvanized", G1398="GRR", G1398="Unknown")),
       NOT(OR(M1398="Lead", M1398="Lead Lined Galvanized", M1398="GRR", M1398="Unknown"))), "Non-Lead",
    TRUE, ""
)</f>
        <v/>
      </c>
      <c r="Z1398" s="1" t="b">
        <v>0</v>
      </c>
      <c r="AG1398" s="32" t="str" cm="1">
        <f t="array" ref="AG1398">_xlfn.IFS(AH1398="","",AH1398="Yes",IF(ISNUMBER(U1398),IF(U1398&lt;1988,"Yes","No"),"No"),TRUE,"")</f>
        <v/>
      </c>
      <c r="AH1398" s="32" t="str">
        <f t="shared" si="59"/>
        <v/>
      </c>
      <c r="AI1398" s="32" t="str" cm="1">
        <f t="array" ref="AI1398">_xlfn.IFS(AJ1398="","",AJ1398="Yes",IF(ISNUMBER(U1398),IF(U1398&lt;1988,"Yes","No"),"No"),TRUE,"No")</f>
        <v>No</v>
      </c>
      <c r="AJ1398" s="32" t="str" cm="1">
        <f t="array" ref="AJ1398">_xlfn.IFS(AND(S1398="",T1398=""),"",
     OR(S1398="Lead",T1398="Lead"),"No",
     OR(S1398="Non-Lead Copper",T1398="Non-Lead Copper"),"Yes",
     TRUE,"No")</f>
        <v>No</v>
      </c>
      <c r="AK1398" s="32" t="str" cm="1">
        <f t="array" ref="AK1398">_xlfn.IFS(AND(S1398="",T1398=""),"",
     OR(S1398="Lead",T1398="Lead"),"Yes",
     TRUE,"No")</f>
        <v>No</v>
      </c>
    </row>
    <row r="1399" spans="1:37">
      <c r="A1399" s="28">
        <v>1397</v>
      </c>
      <c r="B1399" s="35"/>
      <c r="C1399" s="35"/>
      <c r="D1399" s="3"/>
      <c r="E1399" s="35"/>
      <c r="F1399" s="5" t="s">
        <v>68</v>
      </c>
      <c r="G1399" s="2"/>
      <c r="H1399" s="35"/>
      <c r="I1399" s="35"/>
      <c r="J1399" s="35"/>
      <c r="K1399" s="35"/>
      <c r="L1399" s="2"/>
      <c r="M1399" s="4"/>
      <c r="N1399" s="35"/>
      <c r="O1399" s="35"/>
      <c r="P1399" s="35"/>
      <c r="Q1399" s="35"/>
      <c r="R1399" s="5"/>
      <c r="S1399" s="2" t="s">
        <v>68</v>
      </c>
      <c r="T1399" s="2" t="s">
        <v>68</v>
      </c>
      <c r="U1399" s="36"/>
      <c r="V1399" s="30" t="str" cm="1">
        <f t="array" ref="V1399">_xlfn.IFS(
    D1399="","",
    AND(D1399="Single Family Residence",OR(X1399="Lead",S1399="Lead",T1399="Lead"),OR(Q1399="No",Q1399="Unknown",Q1399="")),"Tier 1",
    AND(D1399="Single Family Residence",OR(X1399="GRR",S1399="Galvanized",T1399="Galvanized",F1399="Lead"),OR(Q1399="No",Q1399="Unknown",Q1399="")),"Tier 3",
    AND(D1399="Single Family Residence",AI1399="Yes",OR(Q1399="No",Q1399="Unknown",Q1399="")),"Tier 4",
    AND(D1399&lt;&gt;"Single Family Residence",OR(X1399="Lead",AK1399="Yes"),OR(Q1399="No",Q1399="Unknown",Q1399="")),"Tier 2",
    OR(Q1399="No",Q1399="Unknown",Q1399=""),"Tier 5",
    Q1399="Yes","No Tier",
    TRUE,"")</f>
        <v/>
      </c>
      <c r="W1399" s="32" t="str">
        <f t="shared" si="58"/>
        <v>Unknown</v>
      </c>
      <c r="X1399" s="32" t="str" cm="1">
        <f t="array" ref="X1399">_xlfn.IFS(
    AND(G1399="",M1399=""), "",
    OR(G1399="Lead", G1399="Lead Lined Galvanized", M1399="Lead", M1399="Lead Lined Galvanized"), "Lead",
    AND(G1399="GRR", M1399="GRR"), "Non-Lead",
    OR(AND(G1399="GRR", M1399=""), AND(G1399="", M1399="GRR")), "Non-Lead",
    AND(G1399&lt;&gt;"GRR", G1399&lt;&gt;"", M1399="GRR", OR(I1399="Yes", I1399="Unknown", I1399="")), "GRR",
    AND(G1399&lt;&gt;"GRR", G1399&lt;&gt;"", M1399="GRR", I1399="No"), "Non-Lead",
    OR(G1399="Unknown", M1399="Unknown"), "Unknown",
    OR(NOT(OR(G1399="Lead", G1399="Lead Lined Galvanized", G1399="GRR", G1399="Unknown")),
       NOT(OR(M1399="Lead", M1399="Lead Lined Galvanized", M1399="GRR", M1399="Unknown"))), "Non-Lead",
    TRUE, ""
)</f>
        <v/>
      </c>
      <c r="Z1399" s="1" t="b">
        <v>0</v>
      </c>
      <c r="AG1399" s="32" t="str" cm="1">
        <f t="array" ref="AG1399">_xlfn.IFS(AH1399="","",AH1399="Yes",IF(ISNUMBER(U1399),IF(U1399&lt;1988,"Yes","No"),"No"),TRUE,"")</f>
        <v/>
      </c>
      <c r="AH1399" s="32" t="str">
        <f t="shared" si="59"/>
        <v/>
      </c>
      <c r="AI1399" s="32" t="str" cm="1">
        <f t="array" ref="AI1399">_xlfn.IFS(AJ1399="","",AJ1399="Yes",IF(ISNUMBER(U1399),IF(U1399&lt;1988,"Yes","No"),"No"),TRUE,"No")</f>
        <v>No</v>
      </c>
      <c r="AJ1399" s="32" t="str" cm="1">
        <f t="array" ref="AJ1399">_xlfn.IFS(AND(S1399="",T1399=""),"",
     OR(S1399="Lead",T1399="Lead"),"No",
     OR(S1399="Non-Lead Copper",T1399="Non-Lead Copper"),"Yes",
     TRUE,"No")</f>
        <v>No</v>
      </c>
      <c r="AK1399" s="32" t="str" cm="1">
        <f t="array" ref="AK1399">_xlfn.IFS(AND(S1399="",T1399=""),"",
     OR(S1399="Lead",T1399="Lead"),"Yes",
     TRUE,"No")</f>
        <v>No</v>
      </c>
    </row>
    <row r="1400" spans="1:37">
      <c r="A1400" s="28">
        <v>1398</v>
      </c>
      <c r="B1400" s="35"/>
      <c r="C1400" s="35"/>
      <c r="D1400" s="3"/>
      <c r="E1400" s="35"/>
      <c r="F1400" s="5" t="s">
        <v>68</v>
      </c>
      <c r="G1400" s="2"/>
      <c r="H1400" s="35"/>
      <c r="I1400" s="35"/>
      <c r="J1400" s="35"/>
      <c r="K1400" s="35"/>
      <c r="L1400" s="2"/>
      <c r="M1400" s="4"/>
      <c r="N1400" s="35"/>
      <c r="O1400" s="35"/>
      <c r="P1400" s="35"/>
      <c r="Q1400" s="35"/>
      <c r="R1400" s="5"/>
      <c r="S1400" s="2" t="s">
        <v>68</v>
      </c>
      <c r="T1400" s="2" t="s">
        <v>68</v>
      </c>
      <c r="U1400" s="36"/>
      <c r="V1400" s="30" t="str" cm="1">
        <f t="array" ref="V1400">_xlfn.IFS(
    D1400="","",
    AND(D1400="Single Family Residence",OR(X1400="Lead",S1400="Lead",T1400="Lead"),OR(Q1400="No",Q1400="Unknown",Q1400="")),"Tier 1",
    AND(D1400="Single Family Residence",OR(X1400="GRR",S1400="Galvanized",T1400="Galvanized",F1400="Lead"),OR(Q1400="No",Q1400="Unknown",Q1400="")),"Tier 3",
    AND(D1400="Single Family Residence",AI1400="Yes",OR(Q1400="No",Q1400="Unknown",Q1400="")),"Tier 4",
    AND(D1400&lt;&gt;"Single Family Residence",OR(X1400="Lead",AK1400="Yes"),OR(Q1400="No",Q1400="Unknown",Q1400="")),"Tier 2",
    OR(Q1400="No",Q1400="Unknown",Q1400=""),"Tier 5",
    Q1400="Yes","No Tier",
    TRUE,"")</f>
        <v/>
      </c>
      <c r="W1400" s="32" t="str">
        <f t="shared" si="58"/>
        <v>Unknown</v>
      </c>
      <c r="X1400" s="32" t="str" cm="1">
        <f t="array" ref="X1400">_xlfn.IFS(
    AND(G1400="",M1400=""), "",
    OR(G1400="Lead", G1400="Lead Lined Galvanized", M1400="Lead", M1400="Lead Lined Galvanized"), "Lead",
    AND(G1400="GRR", M1400="GRR"), "Non-Lead",
    OR(AND(G1400="GRR", M1400=""), AND(G1400="", M1400="GRR")), "Non-Lead",
    AND(G1400&lt;&gt;"GRR", G1400&lt;&gt;"", M1400="GRR", OR(I1400="Yes", I1400="Unknown", I1400="")), "GRR",
    AND(G1400&lt;&gt;"GRR", G1400&lt;&gt;"", M1400="GRR", I1400="No"), "Non-Lead",
    OR(G1400="Unknown", M1400="Unknown"), "Unknown",
    OR(NOT(OR(G1400="Lead", G1400="Lead Lined Galvanized", G1400="GRR", G1400="Unknown")),
       NOT(OR(M1400="Lead", M1400="Lead Lined Galvanized", M1400="GRR", M1400="Unknown"))), "Non-Lead",
    TRUE, ""
)</f>
        <v/>
      </c>
      <c r="Z1400" s="1" t="b">
        <v>0</v>
      </c>
      <c r="AG1400" s="32" t="str" cm="1">
        <f t="array" ref="AG1400">_xlfn.IFS(AH1400="","",AH1400="Yes",IF(ISNUMBER(U1400),IF(U1400&lt;1988,"Yes","No"),"No"),TRUE,"")</f>
        <v/>
      </c>
      <c r="AH1400" s="32" t="str">
        <f t="shared" si="59"/>
        <v/>
      </c>
      <c r="AI1400" s="32" t="str" cm="1">
        <f t="array" ref="AI1400">_xlfn.IFS(AJ1400="","",AJ1400="Yes",IF(ISNUMBER(U1400),IF(U1400&lt;1988,"Yes","No"),"No"),TRUE,"No")</f>
        <v>No</v>
      </c>
      <c r="AJ1400" s="32" t="str" cm="1">
        <f t="array" ref="AJ1400">_xlfn.IFS(AND(S1400="",T1400=""),"",
     OR(S1400="Lead",T1400="Lead"),"No",
     OR(S1400="Non-Lead Copper",T1400="Non-Lead Copper"),"Yes",
     TRUE,"No")</f>
        <v>No</v>
      </c>
      <c r="AK1400" s="32" t="str" cm="1">
        <f t="array" ref="AK1400">_xlfn.IFS(AND(S1400="",T1400=""),"",
     OR(S1400="Lead",T1400="Lead"),"Yes",
     TRUE,"No")</f>
        <v>No</v>
      </c>
    </row>
    <row r="1401" spans="1:37">
      <c r="A1401" s="28">
        <v>1399</v>
      </c>
      <c r="B1401" s="35"/>
      <c r="C1401" s="35"/>
      <c r="D1401" s="3"/>
      <c r="E1401" s="35"/>
      <c r="F1401" s="5" t="s">
        <v>68</v>
      </c>
      <c r="G1401" s="2"/>
      <c r="H1401" s="35"/>
      <c r="I1401" s="35"/>
      <c r="J1401" s="35"/>
      <c r="K1401" s="35"/>
      <c r="L1401" s="2"/>
      <c r="M1401" s="4"/>
      <c r="N1401" s="35"/>
      <c r="O1401" s="35"/>
      <c r="P1401" s="35"/>
      <c r="Q1401" s="35"/>
      <c r="R1401" s="5"/>
      <c r="S1401" s="2" t="s">
        <v>68</v>
      </c>
      <c r="T1401" s="2" t="s">
        <v>68</v>
      </c>
      <c r="U1401" s="36"/>
      <c r="V1401" s="30" t="str" cm="1">
        <f t="array" ref="V1401">_xlfn.IFS(
    D1401="","",
    AND(D1401="Single Family Residence",OR(X1401="Lead",S1401="Lead",T1401="Lead"),OR(Q1401="No",Q1401="Unknown",Q1401="")),"Tier 1",
    AND(D1401="Single Family Residence",OR(X1401="GRR",S1401="Galvanized",T1401="Galvanized",F1401="Lead"),OR(Q1401="No",Q1401="Unknown",Q1401="")),"Tier 3",
    AND(D1401="Single Family Residence",AI1401="Yes",OR(Q1401="No",Q1401="Unknown",Q1401="")),"Tier 4",
    AND(D1401&lt;&gt;"Single Family Residence",OR(X1401="Lead",AK1401="Yes"),OR(Q1401="No",Q1401="Unknown",Q1401="")),"Tier 2",
    OR(Q1401="No",Q1401="Unknown",Q1401=""),"Tier 5",
    Q1401="Yes","No Tier",
    TRUE,"")</f>
        <v/>
      </c>
      <c r="W1401" s="32" t="str">
        <f t="shared" si="58"/>
        <v>Unknown</v>
      </c>
      <c r="X1401" s="32" t="str" cm="1">
        <f t="array" ref="X1401">_xlfn.IFS(
    AND(G1401="",M1401=""), "",
    OR(G1401="Lead", G1401="Lead Lined Galvanized", M1401="Lead", M1401="Lead Lined Galvanized"), "Lead",
    AND(G1401="GRR", M1401="GRR"), "Non-Lead",
    OR(AND(G1401="GRR", M1401=""), AND(G1401="", M1401="GRR")), "Non-Lead",
    AND(G1401&lt;&gt;"GRR", G1401&lt;&gt;"", M1401="GRR", OR(I1401="Yes", I1401="Unknown", I1401="")), "GRR",
    AND(G1401&lt;&gt;"GRR", G1401&lt;&gt;"", M1401="GRR", I1401="No"), "Non-Lead",
    OR(G1401="Unknown", M1401="Unknown"), "Unknown",
    OR(NOT(OR(G1401="Lead", G1401="Lead Lined Galvanized", G1401="GRR", G1401="Unknown")),
       NOT(OR(M1401="Lead", M1401="Lead Lined Galvanized", M1401="GRR", M1401="Unknown"))), "Non-Lead",
    TRUE, ""
)</f>
        <v/>
      </c>
      <c r="Z1401" s="1" t="b">
        <v>0</v>
      </c>
      <c r="AG1401" s="32" t="str" cm="1">
        <f t="array" ref="AG1401">_xlfn.IFS(AH1401="","",AH1401="Yes",IF(ISNUMBER(U1401),IF(U1401&lt;1988,"Yes","No"),"No"),TRUE,"")</f>
        <v/>
      </c>
      <c r="AH1401" s="32" t="str">
        <f t="shared" si="59"/>
        <v/>
      </c>
      <c r="AI1401" s="32" t="str" cm="1">
        <f t="array" ref="AI1401">_xlfn.IFS(AJ1401="","",AJ1401="Yes",IF(ISNUMBER(U1401),IF(U1401&lt;1988,"Yes","No"),"No"),TRUE,"No")</f>
        <v>No</v>
      </c>
      <c r="AJ1401" s="32" t="str" cm="1">
        <f t="array" ref="AJ1401">_xlfn.IFS(AND(S1401="",T1401=""),"",
     OR(S1401="Lead",T1401="Lead"),"No",
     OR(S1401="Non-Lead Copper",T1401="Non-Lead Copper"),"Yes",
     TRUE,"No")</f>
        <v>No</v>
      </c>
      <c r="AK1401" s="32" t="str" cm="1">
        <f t="array" ref="AK1401">_xlfn.IFS(AND(S1401="",T1401=""),"",
     OR(S1401="Lead",T1401="Lead"),"Yes",
     TRUE,"No")</f>
        <v>No</v>
      </c>
    </row>
    <row r="1402" spans="1:37">
      <c r="A1402" s="28">
        <v>1400</v>
      </c>
      <c r="B1402" s="35"/>
      <c r="C1402" s="35"/>
      <c r="D1402" s="3"/>
      <c r="E1402" s="35"/>
      <c r="F1402" s="5" t="s">
        <v>68</v>
      </c>
      <c r="G1402" s="2"/>
      <c r="H1402" s="35"/>
      <c r="I1402" s="35"/>
      <c r="J1402" s="35"/>
      <c r="K1402" s="35"/>
      <c r="L1402" s="2"/>
      <c r="M1402" s="4"/>
      <c r="N1402" s="35"/>
      <c r="O1402" s="35"/>
      <c r="P1402" s="35"/>
      <c r="Q1402" s="35"/>
      <c r="R1402" s="5"/>
      <c r="S1402" s="2" t="s">
        <v>68</v>
      </c>
      <c r="T1402" s="2" t="s">
        <v>68</v>
      </c>
      <c r="U1402" s="36"/>
      <c r="V1402" s="30" t="str" cm="1">
        <f t="array" ref="V1402">_xlfn.IFS(
    D1402="","",
    AND(D1402="Single Family Residence",OR(X1402="Lead",S1402="Lead",T1402="Lead"),OR(Q1402="No",Q1402="Unknown",Q1402="")),"Tier 1",
    AND(D1402="Single Family Residence",OR(X1402="GRR",S1402="Galvanized",T1402="Galvanized",F1402="Lead"),OR(Q1402="No",Q1402="Unknown",Q1402="")),"Tier 3",
    AND(D1402="Single Family Residence",AI1402="Yes",OR(Q1402="No",Q1402="Unknown",Q1402="")),"Tier 4",
    AND(D1402&lt;&gt;"Single Family Residence",OR(X1402="Lead",AK1402="Yes"),OR(Q1402="No",Q1402="Unknown",Q1402="")),"Tier 2",
    OR(Q1402="No",Q1402="Unknown",Q1402=""),"Tier 5",
    Q1402="Yes","No Tier",
    TRUE,"")</f>
        <v/>
      </c>
      <c r="W1402" s="32" t="str">
        <f t="shared" si="58"/>
        <v>Unknown</v>
      </c>
      <c r="X1402" s="32" t="str" cm="1">
        <f t="array" ref="X1402">_xlfn.IFS(
    AND(G1402="",M1402=""), "",
    OR(G1402="Lead", G1402="Lead Lined Galvanized", M1402="Lead", M1402="Lead Lined Galvanized"), "Lead",
    AND(G1402="GRR", M1402="GRR"), "Non-Lead",
    OR(AND(G1402="GRR", M1402=""), AND(G1402="", M1402="GRR")), "Non-Lead",
    AND(G1402&lt;&gt;"GRR", G1402&lt;&gt;"", M1402="GRR", OR(I1402="Yes", I1402="Unknown", I1402="")), "GRR",
    AND(G1402&lt;&gt;"GRR", G1402&lt;&gt;"", M1402="GRR", I1402="No"), "Non-Lead",
    OR(G1402="Unknown", M1402="Unknown"), "Unknown",
    OR(NOT(OR(G1402="Lead", G1402="Lead Lined Galvanized", G1402="GRR", G1402="Unknown")),
       NOT(OR(M1402="Lead", M1402="Lead Lined Galvanized", M1402="GRR", M1402="Unknown"))), "Non-Lead",
    TRUE, ""
)</f>
        <v/>
      </c>
      <c r="Z1402" s="1" t="b">
        <v>0</v>
      </c>
      <c r="AG1402" s="32" t="str" cm="1">
        <f t="array" ref="AG1402">_xlfn.IFS(AH1402="","",AH1402="Yes",IF(ISNUMBER(U1402),IF(U1402&lt;1988,"Yes","No"),"No"),TRUE,"")</f>
        <v/>
      </c>
      <c r="AH1402" s="32" t="str">
        <f t="shared" si="59"/>
        <v/>
      </c>
      <c r="AI1402" s="32" t="str" cm="1">
        <f t="array" ref="AI1402">_xlfn.IFS(AJ1402="","",AJ1402="Yes",IF(ISNUMBER(U1402),IF(U1402&lt;1988,"Yes","No"),"No"),TRUE,"No")</f>
        <v>No</v>
      </c>
      <c r="AJ1402" s="32" t="str" cm="1">
        <f t="array" ref="AJ1402">_xlfn.IFS(AND(S1402="",T1402=""),"",
     OR(S1402="Lead",T1402="Lead"),"No",
     OR(S1402="Non-Lead Copper",T1402="Non-Lead Copper"),"Yes",
     TRUE,"No")</f>
        <v>No</v>
      </c>
      <c r="AK1402" s="32" t="str" cm="1">
        <f t="array" ref="AK1402">_xlfn.IFS(AND(S1402="",T1402=""),"",
     OR(S1402="Lead",T1402="Lead"),"Yes",
     TRUE,"No")</f>
        <v>No</v>
      </c>
    </row>
    <row r="1403" spans="1:37">
      <c r="A1403" s="28">
        <v>1401</v>
      </c>
      <c r="B1403" s="35"/>
      <c r="C1403" s="35"/>
      <c r="D1403" s="3"/>
      <c r="E1403" s="35"/>
      <c r="F1403" s="5" t="s">
        <v>68</v>
      </c>
      <c r="G1403" s="2"/>
      <c r="H1403" s="35"/>
      <c r="I1403" s="35"/>
      <c r="J1403" s="35"/>
      <c r="K1403" s="35"/>
      <c r="L1403" s="2"/>
      <c r="M1403" s="4"/>
      <c r="N1403" s="35"/>
      <c r="O1403" s="35"/>
      <c r="P1403" s="35"/>
      <c r="Q1403" s="35"/>
      <c r="R1403" s="5"/>
      <c r="S1403" s="2" t="s">
        <v>68</v>
      </c>
      <c r="T1403" s="2" t="s">
        <v>68</v>
      </c>
      <c r="U1403" s="36"/>
      <c r="V1403" s="30" t="str" cm="1">
        <f t="array" ref="V1403">_xlfn.IFS(
    D1403="","",
    AND(D1403="Single Family Residence",OR(X1403="Lead",S1403="Lead",T1403="Lead"),OR(Q1403="No",Q1403="Unknown",Q1403="")),"Tier 1",
    AND(D1403="Single Family Residence",OR(X1403="GRR",S1403="Galvanized",T1403="Galvanized",F1403="Lead"),OR(Q1403="No",Q1403="Unknown",Q1403="")),"Tier 3",
    AND(D1403="Single Family Residence",AI1403="Yes",OR(Q1403="No",Q1403="Unknown",Q1403="")),"Tier 4",
    AND(D1403&lt;&gt;"Single Family Residence",OR(X1403="Lead",AK1403="Yes"),OR(Q1403="No",Q1403="Unknown",Q1403="")),"Tier 2",
    OR(Q1403="No",Q1403="Unknown",Q1403=""),"Tier 5",
    Q1403="Yes","No Tier",
    TRUE,"")</f>
        <v/>
      </c>
      <c r="W1403" s="32" t="str">
        <f t="shared" si="58"/>
        <v>Unknown</v>
      </c>
      <c r="X1403" s="32" t="str" cm="1">
        <f t="array" ref="X1403">_xlfn.IFS(
    AND(G1403="",M1403=""), "",
    OR(G1403="Lead", G1403="Lead Lined Galvanized", M1403="Lead", M1403="Lead Lined Galvanized"), "Lead",
    AND(G1403="GRR", M1403="GRR"), "Non-Lead",
    OR(AND(G1403="GRR", M1403=""), AND(G1403="", M1403="GRR")), "Non-Lead",
    AND(G1403&lt;&gt;"GRR", G1403&lt;&gt;"", M1403="GRR", OR(I1403="Yes", I1403="Unknown", I1403="")), "GRR",
    AND(G1403&lt;&gt;"GRR", G1403&lt;&gt;"", M1403="GRR", I1403="No"), "Non-Lead",
    OR(G1403="Unknown", M1403="Unknown"), "Unknown",
    OR(NOT(OR(G1403="Lead", G1403="Lead Lined Galvanized", G1403="GRR", G1403="Unknown")),
       NOT(OR(M1403="Lead", M1403="Lead Lined Galvanized", M1403="GRR", M1403="Unknown"))), "Non-Lead",
    TRUE, ""
)</f>
        <v/>
      </c>
      <c r="Z1403" s="1" t="b">
        <v>0</v>
      </c>
      <c r="AG1403" s="32" t="str" cm="1">
        <f t="array" ref="AG1403">_xlfn.IFS(AH1403="","",AH1403="Yes",IF(ISNUMBER(U1403),IF(U1403&lt;1988,"Yes","No"),"No"),TRUE,"")</f>
        <v/>
      </c>
      <c r="AH1403" s="32" t="str">
        <f t="shared" si="59"/>
        <v/>
      </c>
      <c r="AI1403" s="32" t="str" cm="1">
        <f t="array" ref="AI1403">_xlfn.IFS(AJ1403="","",AJ1403="Yes",IF(ISNUMBER(U1403),IF(U1403&lt;1988,"Yes","No"),"No"),TRUE,"No")</f>
        <v>No</v>
      </c>
      <c r="AJ1403" s="32" t="str" cm="1">
        <f t="array" ref="AJ1403">_xlfn.IFS(AND(S1403="",T1403=""),"",
     OR(S1403="Lead",T1403="Lead"),"No",
     OR(S1403="Non-Lead Copper",T1403="Non-Lead Copper"),"Yes",
     TRUE,"No")</f>
        <v>No</v>
      </c>
      <c r="AK1403" s="32" t="str" cm="1">
        <f t="array" ref="AK1403">_xlfn.IFS(AND(S1403="",T1403=""),"",
     OR(S1403="Lead",T1403="Lead"),"Yes",
     TRUE,"No")</f>
        <v>No</v>
      </c>
    </row>
    <row r="1404" spans="1:37">
      <c r="A1404" s="28">
        <v>1402</v>
      </c>
      <c r="B1404" s="35"/>
      <c r="C1404" s="35"/>
      <c r="D1404" s="3"/>
      <c r="E1404" s="35"/>
      <c r="F1404" s="5" t="s">
        <v>68</v>
      </c>
      <c r="G1404" s="2"/>
      <c r="H1404" s="35"/>
      <c r="I1404" s="35"/>
      <c r="J1404" s="35"/>
      <c r="K1404" s="35"/>
      <c r="L1404" s="2"/>
      <c r="M1404" s="4"/>
      <c r="N1404" s="35"/>
      <c r="O1404" s="35"/>
      <c r="P1404" s="35"/>
      <c r="Q1404" s="35"/>
      <c r="R1404" s="5"/>
      <c r="S1404" s="2" t="s">
        <v>68</v>
      </c>
      <c r="T1404" s="2" t="s">
        <v>68</v>
      </c>
      <c r="U1404" s="36"/>
      <c r="V1404" s="30" t="str" cm="1">
        <f t="array" ref="V1404">_xlfn.IFS(
    D1404="","",
    AND(D1404="Single Family Residence",OR(X1404="Lead",S1404="Lead",T1404="Lead"),OR(Q1404="No",Q1404="Unknown",Q1404="")),"Tier 1",
    AND(D1404="Single Family Residence",OR(X1404="GRR",S1404="Galvanized",T1404="Galvanized",F1404="Lead"),OR(Q1404="No",Q1404="Unknown",Q1404="")),"Tier 3",
    AND(D1404="Single Family Residence",AI1404="Yes",OR(Q1404="No",Q1404="Unknown",Q1404="")),"Tier 4",
    AND(D1404&lt;&gt;"Single Family Residence",OR(X1404="Lead",AK1404="Yes"),OR(Q1404="No",Q1404="Unknown",Q1404="")),"Tier 2",
    OR(Q1404="No",Q1404="Unknown",Q1404=""),"Tier 5",
    Q1404="Yes","No Tier",
    TRUE,"")</f>
        <v/>
      </c>
      <c r="W1404" s="32" t="str">
        <f t="shared" si="58"/>
        <v>Unknown</v>
      </c>
      <c r="X1404" s="32" t="str" cm="1">
        <f t="array" ref="X1404">_xlfn.IFS(
    AND(G1404="",M1404=""), "",
    OR(G1404="Lead", G1404="Lead Lined Galvanized", M1404="Lead", M1404="Lead Lined Galvanized"), "Lead",
    AND(G1404="GRR", M1404="GRR"), "Non-Lead",
    OR(AND(G1404="GRR", M1404=""), AND(G1404="", M1404="GRR")), "Non-Lead",
    AND(G1404&lt;&gt;"GRR", G1404&lt;&gt;"", M1404="GRR", OR(I1404="Yes", I1404="Unknown", I1404="")), "GRR",
    AND(G1404&lt;&gt;"GRR", G1404&lt;&gt;"", M1404="GRR", I1404="No"), "Non-Lead",
    OR(G1404="Unknown", M1404="Unknown"), "Unknown",
    OR(NOT(OR(G1404="Lead", G1404="Lead Lined Galvanized", G1404="GRR", G1404="Unknown")),
       NOT(OR(M1404="Lead", M1404="Lead Lined Galvanized", M1404="GRR", M1404="Unknown"))), "Non-Lead",
    TRUE, ""
)</f>
        <v/>
      </c>
      <c r="Z1404" s="1" t="b">
        <v>0</v>
      </c>
      <c r="AG1404" s="32" t="str" cm="1">
        <f t="array" ref="AG1404">_xlfn.IFS(AH1404="","",AH1404="Yes",IF(ISNUMBER(U1404),IF(U1404&lt;1988,"Yes","No"),"No"),TRUE,"")</f>
        <v/>
      </c>
      <c r="AH1404" s="32" t="str">
        <f t="shared" si="59"/>
        <v/>
      </c>
      <c r="AI1404" s="32" t="str" cm="1">
        <f t="array" ref="AI1404">_xlfn.IFS(AJ1404="","",AJ1404="Yes",IF(ISNUMBER(U1404),IF(U1404&lt;1988,"Yes","No"),"No"),TRUE,"No")</f>
        <v>No</v>
      </c>
      <c r="AJ1404" s="32" t="str" cm="1">
        <f t="array" ref="AJ1404">_xlfn.IFS(AND(S1404="",T1404=""),"",
     OR(S1404="Lead",T1404="Lead"),"No",
     OR(S1404="Non-Lead Copper",T1404="Non-Lead Copper"),"Yes",
     TRUE,"No")</f>
        <v>No</v>
      </c>
      <c r="AK1404" s="32" t="str" cm="1">
        <f t="array" ref="AK1404">_xlfn.IFS(AND(S1404="",T1404=""),"",
     OR(S1404="Lead",T1404="Lead"),"Yes",
     TRUE,"No")</f>
        <v>No</v>
      </c>
    </row>
    <row r="1405" spans="1:37">
      <c r="A1405" s="28">
        <v>1403</v>
      </c>
      <c r="B1405" s="35"/>
      <c r="C1405" s="35"/>
      <c r="D1405" s="3"/>
      <c r="E1405" s="35"/>
      <c r="F1405" s="5" t="s">
        <v>68</v>
      </c>
      <c r="G1405" s="2"/>
      <c r="H1405" s="35"/>
      <c r="I1405" s="35"/>
      <c r="J1405" s="35"/>
      <c r="K1405" s="35"/>
      <c r="L1405" s="2"/>
      <c r="M1405" s="4"/>
      <c r="N1405" s="35"/>
      <c r="O1405" s="35"/>
      <c r="P1405" s="35"/>
      <c r="Q1405" s="35"/>
      <c r="R1405" s="5"/>
      <c r="S1405" s="2" t="s">
        <v>68</v>
      </c>
      <c r="T1405" s="2" t="s">
        <v>68</v>
      </c>
      <c r="U1405" s="36"/>
      <c r="V1405" s="30" t="str" cm="1">
        <f t="array" ref="V1405">_xlfn.IFS(
    D1405="","",
    AND(D1405="Single Family Residence",OR(X1405="Lead",S1405="Lead",T1405="Lead"),OR(Q1405="No",Q1405="Unknown",Q1405="")),"Tier 1",
    AND(D1405="Single Family Residence",OR(X1405="GRR",S1405="Galvanized",T1405="Galvanized",F1405="Lead"),OR(Q1405="No",Q1405="Unknown",Q1405="")),"Tier 3",
    AND(D1405="Single Family Residence",AI1405="Yes",OR(Q1405="No",Q1405="Unknown",Q1405="")),"Tier 4",
    AND(D1405&lt;&gt;"Single Family Residence",OR(X1405="Lead",AK1405="Yes"),OR(Q1405="No",Q1405="Unknown",Q1405="")),"Tier 2",
    OR(Q1405="No",Q1405="Unknown",Q1405=""),"Tier 5",
    Q1405="Yes","No Tier",
    TRUE,"")</f>
        <v/>
      </c>
      <c r="W1405" s="32" t="str">
        <f t="shared" si="58"/>
        <v>Unknown</v>
      </c>
      <c r="X1405" s="32" t="str" cm="1">
        <f t="array" ref="X1405">_xlfn.IFS(
    AND(G1405="",M1405=""), "",
    OR(G1405="Lead", G1405="Lead Lined Galvanized", M1405="Lead", M1405="Lead Lined Galvanized"), "Lead",
    AND(G1405="GRR", M1405="GRR"), "Non-Lead",
    OR(AND(G1405="GRR", M1405=""), AND(G1405="", M1405="GRR")), "Non-Lead",
    AND(G1405&lt;&gt;"GRR", G1405&lt;&gt;"", M1405="GRR", OR(I1405="Yes", I1405="Unknown", I1405="")), "GRR",
    AND(G1405&lt;&gt;"GRR", G1405&lt;&gt;"", M1405="GRR", I1405="No"), "Non-Lead",
    OR(G1405="Unknown", M1405="Unknown"), "Unknown",
    OR(NOT(OR(G1405="Lead", G1405="Lead Lined Galvanized", G1405="GRR", G1405="Unknown")),
       NOT(OR(M1405="Lead", M1405="Lead Lined Galvanized", M1405="GRR", M1405="Unknown"))), "Non-Lead",
    TRUE, ""
)</f>
        <v/>
      </c>
      <c r="Z1405" s="1" t="b">
        <v>0</v>
      </c>
      <c r="AG1405" s="32" t="str" cm="1">
        <f t="array" ref="AG1405">_xlfn.IFS(AH1405="","",AH1405="Yes",IF(ISNUMBER(U1405),IF(U1405&lt;1988,"Yes","No"),"No"),TRUE,"")</f>
        <v/>
      </c>
      <c r="AH1405" s="32" t="str">
        <f t="shared" si="59"/>
        <v/>
      </c>
      <c r="AI1405" s="32" t="str" cm="1">
        <f t="array" ref="AI1405">_xlfn.IFS(AJ1405="","",AJ1405="Yes",IF(ISNUMBER(U1405),IF(U1405&lt;1988,"Yes","No"),"No"),TRUE,"No")</f>
        <v>No</v>
      </c>
      <c r="AJ1405" s="32" t="str" cm="1">
        <f t="array" ref="AJ1405">_xlfn.IFS(AND(S1405="",T1405=""),"",
     OR(S1405="Lead",T1405="Lead"),"No",
     OR(S1405="Non-Lead Copper",T1405="Non-Lead Copper"),"Yes",
     TRUE,"No")</f>
        <v>No</v>
      </c>
      <c r="AK1405" s="32" t="str" cm="1">
        <f t="array" ref="AK1405">_xlfn.IFS(AND(S1405="",T1405=""),"",
     OR(S1405="Lead",T1405="Lead"),"Yes",
     TRUE,"No")</f>
        <v>No</v>
      </c>
    </row>
    <row r="1406" spans="1:37">
      <c r="A1406" s="28">
        <v>1404</v>
      </c>
      <c r="B1406" s="35"/>
      <c r="C1406" s="35"/>
      <c r="D1406" s="3"/>
      <c r="E1406" s="35"/>
      <c r="F1406" s="5" t="s">
        <v>68</v>
      </c>
      <c r="G1406" s="2"/>
      <c r="H1406" s="35"/>
      <c r="I1406" s="35"/>
      <c r="J1406" s="35"/>
      <c r="K1406" s="35"/>
      <c r="L1406" s="2"/>
      <c r="M1406" s="4"/>
      <c r="N1406" s="35"/>
      <c r="O1406" s="35"/>
      <c r="P1406" s="35"/>
      <c r="Q1406" s="35"/>
      <c r="R1406" s="5"/>
      <c r="S1406" s="2" t="s">
        <v>68</v>
      </c>
      <c r="T1406" s="2" t="s">
        <v>68</v>
      </c>
      <c r="U1406" s="36"/>
      <c r="V1406" s="30" t="str" cm="1">
        <f t="array" ref="V1406">_xlfn.IFS(
    D1406="","",
    AND(D1406="Single Family Residence",OR(X1406="Lead",S1406="Lead",T1406="Lead"),OR(Q1406="No",Q1406="Unknown",Q1406="")),"Tier 1",
    AND(D1406="Single Family Residence",OR(X1406="GRR",S1406="Galvanized",T1406="Galvanized",F1406="Lead"),OR(Q1406="No",Q1406="Unknown",Q1406="")),"Tier 3",
    AND(D1406="Single Family Residence",AI1406="Yes",OR(Q1406="No",Q1406="Unknown",Q1406="")),"Tier 4",
    AND(D1406&lt;&gt;"Single Family Residence",OR(X1406="Lead",AK1406="Yes"),OR(Q1406="No",Q1406="Unknown",Q1406="")),"Tier 2",
    OR(Q1406="No",Q1406="Unknown",Q1406=""),"Tier 5",
    Q1406="Yes","No Tier",
    TRUE,"")</f>
        <v/>
      </c>
      <c r="W1406" s="32" t="str">
        <f t="shared" si="58"/>
        <v>Unknown</v>
      </c>
      <c r="X1406" s="32" t="str" cm="1">
        <f t="array" ref="X1406">_xlfn.IFS(
    AND(G1406="",M1406=""), "",
    OR(G1406="Lead", G1406="Lead Lined Galvanized", M1406="Lead", M1406="Lead Lined Galvanized"), "Lead",
    AND(G1406="GRR", M1406="GRR"), "Non-Lead",
    OR(AND(G1406="GRR", M1406=""), AND(G1406="", M1406="GRR")), "Non-Lead",
    AND(G1406&lt;&gt;"GRR", G1406&lt;&gt;"", M1406="GRR", OR(I1406="Yes", I1406="Unknown", I1406="")), "GRR",
    AND(G1406&lt;&gt;"GRR", G1406&lt;&gt;"", M1406="GRR", I1406="No"), "Non-Lead",
    OR(G1406="Unknown", M1406="Unknown"), "Unknown",
    OR(NOT(OR(G1406="Lead", G1406="Lead Lined Galvanized", G1406="GRR", G1406="Unknown")),
       NOT(OR(M1406="Lead", M1406="Lead Lined Galvanized", M1406="GRR", M1406="Unknown"))), "Non-Lead",
    TRUE, ""
)</f>
        <v/>
      </c>
      <c r="Z1406" s="1" t="b">
        <v>0</v>
      </c>
      <c r="AG1406" s="32" t="str" cm="1">
        <f t="array" ref="AG1406">_xlfn.IFS(AH1406="","",AH1406="Yes",IF(ISNUMBER(U1406),IF(U1406&lt;1988,"Yes","No"),"No"),TRUE,"")</f>
        <v/>
      </c>
      <c r="AH1406" s="32" t="str">
        <f t="shared" si="59"/>
        <v/>
      </c>
      <c r="AI1406" s="32" t="str" cm="1">
        <f t="array" ref="AI1406">_xlfn.IFS(AJ1406="","",AJ1406="Yes",IF(ISNUMBER(U1406),IF(U1406&lt;1988,"Yes","No"),"No"),TRUE,"No")</f>
        <v>No</v>
      </c>
      <c r="AJ1406" s="32" t="str" cm="1">
        <f t="array" ref="AJ1406">_xlfn.IFS(AND(S1406="",T1406=""),"",
     OR(S1406="Lead",T1406="Lead"),"No",
     OR(S1406="Non-Lead Copper",T1406="Non-Lead Copper"),"Yes",
     TRUE,"No")</f>
        <v>No</v>
      </c>
      <c r="AK1406" s="32" t="str" cm="1">
        <f t="array" ref="AK1406">_xlfn.IFS(AND(S1406="",T1406=""),"",
     OR(S1406="Lead",T1406="Lead"),"Yes",
     TRUE,"No")</f>
        <v>No</v>
      </c>
    </row>
    <row r="1407" spans="1:37">
      <c r="A1407" s="28">
        <v>1405</v>
      </c>
      <c r="B1407" s="35"/>
      <c r="C1407" s="35"/>
      <c r="D1407" s="3"/>
      <c r="E1407" s="35"/>
      <c r="F1407" s="5" t="s">
        <v>68</v>
      </c>
      <c r="G1407" s="2"/>
      <c r="H1407" s="35"/>
      <c r="I1407" s="35"/>
      <c r="J1407" s="35"/>
      <c r="K1407" s="35"/>
      <c r="L1407" s="2"/>
      <c r="M1407" s="4"/>
      <c r="N1407" s="35"/>
      <c r="O1407" s="35"/>
      <c r="P1407" s="35"/>
      <c r="Q1407" s="35"/>
      <c r="R1407" s="5"/>
      <c r="S1407" s="2" t="s">
        <v>68</v>
      </c>
      <c r="T1407" s="2" t="s">
        <v>68</v>
      </c>
      <c r="U1407" s="36"/>
      <c r="V1407" s="30" t="str" cm="1">
        <f t="array" ref="V1407">_xlfn.IFS(
    D1407="","",
    AND(D1407="Single Family Residence",OR(X1407="Lead",S1407="Lead",T1407="Lead"),OR(Q1407="No",Q1407="Unknown",Q1407="")),"Tier 1",
    AND(D1407="Single Family Residence",OR(X1407="GRR",S1407="Galvanized",T1407="Galvanized",F1407="Lead"),OR(Q1407="No",Q1407="Unknown",Q1407="")),"Tier 3",
    AND(D1407="Single Family Residence",AI1407="Yes",OR(Q1407="No",Q1407="Unknown",Q1407="")),"Tier 4",
    AND(D1407&lt;&gt;"Single Family Residence",OR(X1407="Lead",AK1407="Yes"),OR(Q1407="No",Q1407="Unknown",Q1407="")),"Tier 2",
    OR(Q1407="No",Q1407="Unknown",Q1407=""),"Tier 5",
    Q1407="Yes","No Tier",
    TRUE,"")</f>
        <v/>
      </c>
      <c r="W1407" s="32" t="str">
        <f t="shared" si="58"/>
        <v>Unknown</v>
      </c>
      <c r="X1407" s="32" t="str" cm="1">
        <f t="array" ref="X1407">_xlfn.IFS(
    AND(G1407="",M1407=""), "",
    OR(G1407="Lead", G1407="Lead Lined Galvanized", M1407="Lead", M1407="Lead Lined Galvanized"), "Lead",
    AND(G1407="GRR", M1407="GRR"), "Non-Lead",
    OR(AND(G1407="GRR", M1407=""), AND(G1407="", M1407="GRR")), "Non-Lead",
    AND(G1407&lt;&gt;"GRR", G1407&lt;&gt;"", M1407="GRR", OR(I1407="Yes", I1407="Unknown", I1407="")), "GRR",
    AND(G1407&lt;&gt;"GRR", G1407&lt;&gt;"", M1407="GRR", I1407="No"), "Non-Lead",
    OR(G1407="Unknown", M1407="Unknown"), "Unknown",
    OR(NOT(OR(G1407="Lead", G1407="Lead Lined Galvanized", G1407="GRR", G1407="Unknown")),
       NOT(OR(M1407="Lead", M1407="Lead Lined Galvanized", M1407="GRR", M1407="Unknown"))), "Non-Lead",
    TRUE, ""
)</f>
        <v/>
      </c>
      <c r="Z1407" s="1" t="b">
        <v>0</v>
      </c>
      <c r="AG1407" s="32" t="str" cm="1">
        <f t="array" ref="AG1407">_xlfn.IFS(AH1407="","",AH1407="Yes",IF(ISNUMBER(U1407),IF(U1407&lt;1988,"Yes","No"),"No"),TRUE,"")</f>
        <v/>
      </c>
      <c r="AH1407" s="32" t="str">
        <f t="shared" si="59"/>
        <v/>
      </c>
      <c r="AI1407" s="32" t="str" cm="1">
        <f t="array" ref="AI1407">_xlfn.IFS(AJ1407="","",AJ1407="Yes",IF(ISNUMBER(U1407),IF(U1407&lt;1988,"Yes","No"),"No"),TRUE,"No")</f>
        <v>No</v>
      </c>
      <c r="AJ1407" s="32" t="str" cm="1">
        <f t="array" ref="AJ1407">_xlfn.IFS(AND(S1407="",T1407=""),"",
     OR(S1407="Lead",T1407="Lead"),"No",
     OR(S1407="Non-Lead Copper",T1407="Non-Lead Copper"),"Yes",
     TRUE,"No")</f>
        <v>No</v>
      </c>
      <c r="AK1407" s="32" t="str" cm="1">
        <f t="array" ref="AK1407">_xlfn.IFS(AND(S1407="",T1407=""),"",
     OR(S1407="Lead",T1407="Lead"),"Yes",
     TRUE,"No")</f>
        <v>No</v>
      </c>
    </row>
    <row r="1408" spans="1:37">
      <c r="A1408" s="28">
        <v>1406</v>
      </c>
      <c r="B1408" s="35"/>
      <c r="C1408" s="35"/>
      <c r="D1408" s="3"/>
      <c r="E1408" s="35"/>
      <c r="F1408" s="5" t="s">
        <v>68</v>
      </c>
      <c r="G1408" s="2"/>
      <c r="H1408" s="35"/>
      <c r="I1408" s="35"/>
      <c r="J1408" s="35"/>
      <c r="K1408" s="35"/>
      <c r="L1408" s="2"/>
      <c r="M1408" s="4"/>
      <c r="N1408" s="35"/>
      <c r="O1408" s="35"/>
      <c r="P1408" s="35"/>
      <c r="Q1408" s="35"/>
      <c r="R1408" s="5"/>
      <c r="S1408" s="2" t="s">
        <v>68</v>
      </c>
      <c r="T1408" s="2" t="s">
        <v>68</v>
      </c>
      <c r="U1408" s="36"/>
      <c r="V1408" s="30" t="str" cm="1">
        <f t="array" ref="V1408">_xlfn.IFS(
    D1408="","",
    AND(D1408="Single Family Residence",OR(X1408="Lead",S1408="Lead",T1408="Lead"),OR(Q1408="No",Q1408="Unknown",Q1408="")),"Tier 1",
    AND(D1408="Single Family Residence",OR(X1408="GRR",S1408="Galvanized",T1408="Galvanized",F1408="Lead"),OR(Q1408="No",Q1408="Unknown",Q1408="")),"Tier 3",
    AND(D1408="Single Family Residence",AI1408="Yes",OR(Q1408="No",Q1408="Unknown",Q1408="")),"Tier 4",
    AND(D1408&lt;&gt;"Single Family Residence",OR(X1408="Lead",AK1408="Yes"),OR(Q1408="No",Q1408="Unknown",Q1408="")),"Tier 2",
    OR(Q1408="No",Q1408="Unknown",Q1408=""),"Tier 5",
    Q1408="Yes","No Tier",
    TRUE,"")</f>
        <v/>
      </c>
      <c r="W1408" s="32" t="str">
        <f t="shared" si="58"/>
        <v>Unknown</v>
      </c>
      <c r="X1408" s="32" t="str" cm="1">
        <f t="array" ref="X1408">_xlfn.IFS(
    AND(G1408="",M1408=""), "",
    OR(G1408="Lead", G1408="Lead Lined Galvanized", M1408="Lead", M1408="Lead Lined Galvanized"), "Lead",
    AND(G1408="GRR", M1408="GRR"), "Non-Lead",
    OR(AND(G1408="GRR", M1408=""), AND(G1408="", M1408="GRR")), "Non-Lead",
    AND(G1408&lt;&gt;"GRR", G1408&lt;&gt;"", M1408="GRR", OR(I1408="Yes", I1408="Unknown", I1408="")), "GRR",
    AND(G1408&lt;&gt;"GRR", G1408&lt;&gt;"", M1408="GRR", I1408="No"), "Non-Lead",
    OR(G1408="Unknown", M1408="Unknown"), "Unknown",
    OR(NOT(OR(G1408="Lead", G1408="Lead Lined Galvanized", G1408="GRR", G1408="Unknown")),
       NOT(OR(M1408="Lead", M1408="Lead Lined Galvanized", M1408="GRR", M1408="Unknown"))), "Non-Lead",
    TRUE, ""
)</f>
        <v/>
      </c>
      <c r="Z1408" s="1" t="b">
        <v>0</v>
      </c>
      <c r="AG1408" s="32" t="str" cm="1">
        <f t="array" ref="AG1408">_xlfn.IFS(AH1408="","",AH1408="Yes",IF(ISNUMBER(U1408),IF(U1408&lt;1988,"Yes","No"),"No"),TRUE,"")</f>
        <v/>
      </c>
      <c r="AH1408" s="32" t="str">
        <f t="shared" si="59"/>
        <v/>
      </c>
      <c r="AI1408" s="32" t="str" cm="1">
        <f t="array" ref="AI1408">_xlfn.IFS(AJ1408="","",AJ1408="Yes",IF(ISNUMBER(U1408),IF(U1408&lt;1988,"Yes","No"),"No"),TRUE,"No")</f>
        <v>No</v>
      </c>
      <c r="AJ1408" s="32" t="str" cm="1">
        <f t="array" ref="AJ1408">_xlfn.IFS(AND(S1408="",T1408=""),"",
     OR(S1408="Lead",T1408="Lead"),"No",
     OR(S1408="Non-Lead Copper",T1408="Non-Lead Copper"),"Yes",
     TRUE,"No")</f>
        <v>No</v>
      </c>
      <c r="AK1408" s="32" t="str" cm="1">
        <f t="array" ref="AK1408">_xlfn.IFS(AND(S1408="",T1408=""),"",
     OR(S1408="Lead",T1408="Lead"),"Yes",
     TRUE,"No")</f>
        <v>No</v>
      </c>
    </row>
    <row r="1409" spans="1:37">
      <c r="A1409" s="28">
        <v>1407</v>
      </c>
      <c r="B1409" s="35"/>
      <c r="C1409" s="35"/>
      <c r="D1409" s="3"/>
      <c r="E1409" s="35"/>
      <c r="F1409" s="5" t="s">
        <v>68</v>
      </c>
      <c r="G1409" s="2"/>
      <c r="H1409" s="35"/>
      <c r="I1409" s="35"/>
      <c r="J1409" s="35"/>
      <c r="K1409" s="35"/>
      <c r="L1409" s="2"/>
      <c r="M1409" s="4"/>
      <c r="N1409" s="35"/>
      <c r="O1409" s="35"/>
      <c r="P1409" s="35"/>
      <c r="Q1409" s="35"/>
      <c r="R1409" s="5"/>
      <c r="S1409" s="2" t="s">
        <v>68</v>
      </c>
      <c r="T1409" s="2" t="s">
        <v>68</v>
      </c>
      <c r="U1409" s="36"/>
      <c r="V1409" s="30" t="str" cm="1">
        <f t="array" ref="V1409">_xlfn.IFS(
    D1409="","",
    AND(D1409="Single Family Residence",OR(X1409="Lead",S1409="Lead",T1409="Lead"),OR(Q1409="No",Q1409="Unknown",Q1409="")),"Tier 1",
    AND(D1409="Single Family Residence",OR(X1409="GRR",S1409="Galvanized",T1409="Galvanized",F1409="Lead"),OR(Q1409="No",Q1409="Unknown",Q1409="")),"Tier 3",
    AND(D1409="Single Family Residence",AI1409="Yes",OR(Q1409="No",Q1409="Unknown",Q1409="")),"Tier 4",
    AND(D1409&lt;&gt;"Single Family Residence",OR(X1409="Lead",AK1409="Yes"),OR(Q1409="No",Q1409="Unknown",Q1409="")),"Tier 2",
    OR(Q1409="No",Q1409="Unknown",Q1409=""),"Tier 5",
    Q1409="Yes","No Tier",
    TRUE,"")</f>
        <v/>
      </c>
      <c r="W1409" s="32" t="str">
        <f t="shared" si="58"/>
        <v>Unknown</v>
      </c>
      <c r="X1409" s="32" t="str" cm="1">
        <f t="array" ref="X1409">_xlfn.IFS(
    AND(G1409="",M1409=""), "",
    OR(G1409="Lead", G1409="Lead Lined Galvanized", M1409="Lead", M1409="Lead Lined Galvanized"), "Lead",
    AND(G1409="GRR", M1409="GRR"), "Non-Lead",
    OR(AND(G1409="GRR", M1409=""), AND(G1409="", M1409="GRR")), "Non-Lead",
    AND(G1409&lt;&gt;"GRR", G1409&lt;&gt;"", M1409="GRR", OR(I1409="Yes", I1409="Unknown", I1409="")), "GRR",
    AND(G1409&lt;&gt;"GRR", G1409&lt;&gt;"", M1409="GRR", I1409="No"), "Non-Lead",
    OR(G1409="Unknown", M1409="Unknown"), "Unknown",
    OR(NOT(OR(G1409="Lead", G1409="Lead Lined Galvanized", G1409="GRR", G1409="Unknown")),
       NOT(OR(M1409="Lead", M1409="Lead Lined Galvanized", M1409="GRR", M1409="Unknown"))), "Non-Lead",
    TRUE, ""
)</f>
        <v/>
      </c>
      <c r="Z1409" s="1" t="b">
        <v>0</v>
      </c>
      <c r="AG1409" s="32" t="str" cm="1">
        <f t="array" ref="AG1409">_xlfn.IFS(AH1409="","",AH1409="Yes",IF(ISNUMBER(U1409),IF(U1409&lt;1988,"Yes","No"),"No"),TRUE,"")</f>
        <v/>
      </c>
      <c r="AH1409" s="32" t="str">
        <f t="shared" si="59"/>
        <v/>
      </c>
      <c r="AI1409" s="32" t="str" cm="1">
        <f t="array" ref="AI1409">_xlfn.IFS(AJ1409="","",AJ1409="Yes",IF(ISNUMBER(U1409),IF(U1409&lt;1988,"Yes","No"),"No"),TRUE,"No")</f>
        <v>No</v>
      </c>
      <c r="AJ1409" s="32" t="str" cm="1">
        <f t="array" ref="AJ1409">_xlfn.IFS(AND(S1409="",T1409=""),"",
     OR(S1409="Lead",T1409="Lead"),"No",
     OR(S1409="Non-Lead Copper",T1409="Non-Lead Copper"),"Yes",
     TRUE,"No")</f>
        <v>No</v>
      </c>
      <c r="AK1409" s="32" t="str" cm="1">
        <f t="array" ref="AK1409">_xlfn.IFS(AND(S1409="",T1409=""),"",
     OR(S1409="Lead",T1409="Lead"),"Yes",
     TRUE,"No")</f>
        <v>No</v>
      </c>
    </row>
    <row r="1410" spans="1:37">
      <c r="A1410" s="28">
        <v>1408</v>
      </c>
      <c r="B1410" s="35"/>
      <c r="C1410" s="35"/>
      <c r="D1410" s="3"/>
      <c r="E1410" s="35"/>
      <c r="F1410" s="5" t="s">
        <v>68</v>
      </c>
      <c r="G1410" s="2"/>
      <c r="H1410" s="35"/>
      <c r="I1410" s="35"/>
      <c r="J1410" s="35"/>
      <c r="K1410" s="35"/>
      <c r="L1410" s="2"/>
      <c r="M1410" s="4"/>
      <c r="N1410" s="35"/>
      <c r="O1410" s="35"/>
      <c r="P1410" s="35"/>
      <c r="Q1410" s="35"/>
      <c r="R1410" s="5"/>
      <c r="S1410" s="2" t="s">
        <v>68</v>
      </c>
      <c r="T1410" s="2" t="s">
        <v>68</v>
      </c>
      <c r="U1410" s="36"/>
      <c r="V1410" s="30" t="str" cm="1">
        <f t="array" ref="V1410">_xlfn.IFS(
    D1410="","",
    AND(D1410="Single Family Residence",OR(X1410="Lead",S1410="Lead",T1410="Lead"),OR(Q1410="No",Q1410="Unknown",Q1410="")),"Tier 1",
    AND(D1410="Single Family Residence",OR(X1410="GRR",S1410="Galvanized",T1410="Galvanized",F1410="Lead"),OR(Q1410="No",Q1410="Unknown",Q1410="")),"Tier 3",
    AND(D1410="Single Family Residence",AI1410="Yes",OR(Q1410="No",Q1410="Unknown",Q1410="")),"Tier 4",
    AND(D1410&lt;&gt;"Single Family Residence",OR(X1410="Lead",AK1410="Yes"),OR(Q1410="No",Q1410="Unknown",Q1410="")),"Tier 2",
    OR(Q1410="No",Q1410="Unknown",Q1410=""),"Tier 5",
    Q1410="Yes","No Tier",
    TRUE,"")</f>
        <v/>
      </c>
      <c r="W1410" s="32" t="str">
        <f t="shared" si="58"/>
        <v>Unknown</v>
      </c>
      <c r="X1410" s="32" t="str" cm="1">
        <f t="array" ref="X1410">_xlfn.IFS(
    AND(G1410="",M1410=""), "",
    OR(G1410="Lead", G1410="Lead Lined Galvanized", M1410="Lead", M1410="Lead Lined Galvanized"), "Lead",
    AND(G1410="GRR", M1410="GRR"), "Non-Lead",
    OR(AND(G1410="GRR", M1410=""), AND(G1410="", M1410="GRR")), "Non-Lead",
    AND(G1410&lt;&gt;"GRR", G1410&lt;&gt;"", M1410="GRR", OR(I1410="Yes", I1410="Unknown", I1410="")), "GRR",
    AND(G1410&lt;&gt;"GRR", G1410&lt;&gt;"", M1410="GRR", I1410="No"), "Non-Lead",
    OR(G1410="Unknown", M1410="Unknown"), "Unknown",
    OR(NOT(OR(G1410="Lead", G1410="Lead Lined Galvanized", G1410="GRR", G1410="Unknown")),
       NOT(OR(M1410="Lead", M1410="Lead Lined Galvanized", M1410="GRR", M1410="Unknown"))), "Non-Lead",
    TRUE, ""
)</f>
        <v/>
      </c>
      <c r="Z1410" s="1" t="b">
        <v>0</v>
      </c>
      <c r="AG1410" s="32" t="str" cm="1">
        <f t="array" ref="AG1410">_xlfn.IFS(AH1410="","",AH1410="Yes",IF(ISNUMBER(U1410),IF(U1410&lt;1988,"Yes","No"),"No"),TRUE,"")</f>
        <v/>
      </c>
      <c r="AH1410" s="32" t="str">
        <f t="shared" si="59"/>
        <v/>
      </c>
      <c r="AI1410" s="32" t="str" cm="1">
        <f t="array" ref="AI1410">_xlfn.IFS(AJ1410="","",AJ1410="Yes",IF(ISNUMBER(U1410),IF(U1410&lt;1988,"Yes","No"),"No"),TRUE,"No")</f>
        <v>No</v>
      </c>
      <c r="AJ1410" s="32" t="str" cm="1">
        <f t="array" ref="AJ1410">_xlfn.IFS(AND(S1410="",T1410=""),"",
     OR(S1410="Lead",T1410="Lead"),"No",
     OR(S1410="Non-Lead Copper",T1410="Non-Lead Copper"),"Yes",
     TRUE,"No")</f>
        <v>No</v>
      </c>
      <c r="AK1410" s="32" t="str" cm="1">
        <f t="array" ref="AK1410">_xlfn.IFS(AND(S1410="",T1410=""),"",
     OR(S1410="Lead",T1410="Lead"),"Yes",
     TRUE,"No")</f>
        <v>No</v>
      </c>
    </row>
    <row r="1411" spans="1:37">
      <c r="A1411" s="28">
        <v>1409</v>
      </c>
      <c r="B1411" s="35"/>
      <c r="C1411" s="35"/>
      <c r="D1411" s="3"/>
      <c r="E1411" s="35"/>
      <c r="F1411" s="5" t="s">
        <v>68</v>
      </c>
      <c r="G1411" s="2"/>
      <c r="H1411" s="35"/>
      <c r="I1411" s="35"/>
      <c r="J1411" s="35"/>
      <c r="K1411" s="35"/>
      <c r="L1411" s="2"/>
      <c r="M1411" s="4"/>
      <c r="N1411" s="35"/>
      <c r="O1411" s="35"/>
      <c r="P1411" s="35"/>
      <c r="Q1411" s="35"/>
      <c r="R1411" s="5"/>
      <c r="S1411" s="2" t="s">
        <v>68</v>
      </c>
      <c r="T1411" s="2" t="s">
        <v>68</v>
      </c>
      <c r="U1411" s="36"/>
      <c r="V1411" s="30" t="str" cm="1">
        <f t="array" ref="V1411">_xlfn.IFS(
    D1411="","",
    AND(D1411="Single Family Residence",OR(X1411="Lead",S1411="Lead",T1411="Lead"),OR(Q1411="No",Q1411="Unknown",Q1411="")),"Tier 1",
    AND(D1411="Single Family Residence",OR(X1411="GRR",S1411="Galvanized",T1411="Galvanized",F1411="Lead"),OR(Q1411="No",Q1411="Unknown",Q1411="")),"Tier 3",
    AND(D1411="Single Family Residence",AI1411="Yes",OR(Q1411="No",Q1411="Unknown",Q1411="")),"Tier 4",
    AND(D1411&lt;&gt;"Single Family Residence",OR(X1411="Lead",AK1411="Yes"),OR(Q1411="No",Q1411="Unknown",Q1411="")),"Tier 2",
    OR(Q1411="No",Q1411="Unknown",Q1411=""),"Tier 5",
    Q1411="Yes","No Tier",
    TRUE,"")</f>
        <v/>
      </c>
      <c r="W1411" s="32" t="str">
        <f t="shared" si="58"/>
        <v>Unknown</v>
      </c>
      <c r="X1411" s="32" t="str" cm="1">
        <f t="array" ref="X1411">_xlfn.IFS(
    AND(G1411="",M1411=""), "",
    OR(G1411="Lead", G1411="Lead Lined Galvanized", M1411="Lead", M1411="Lead Lined Galvanized"), "Lead",
    AND(G1411="GRR", M1411="GRR"), "Non-Lead",
    OR(AND(G1411="GRR", M1411=""), AND(G1411="", M1411="GRR")), "Non-Lead",
    AND(G1411&lt;&gt;"GRR", G1411&lt;&gt;"", M1411="GRR", OR(I1411="Yes", I1411="Unknown", I1411="")), "GRR",
    AND(G1411&lt;&gt;"GRR", G1411&lt;&gt;"", M1411="GRR", I1411="No"), "Non-Lead",
    OR(G1411="Unknown", M1411="Unknown"), "Unknown",
    OR(NOT(OR(G1411="Lead", G1411="Lead Lined Galvanized", G1411="GRR", G1411="Unknown")),
       NOT(OR(M1411="Lead", M1411="Lead Lined Galvanized", M1411="GRR", M1411="Unknown"))), "Non-Lead",
    TRUE, ""
)</f>
        <v/>
      </c>
      <c r="Z1411" s="1" t="b">
        <v>0</v>
      </c>
      <c r="AG1411" s="32" t="str" cm="1">
        <f t="array" ref="AG1411">_xlfn.IFS(AH1411="","",AH1411="Yes",IF(ISNUMBER(U1411),IF(U1411&lt;1988,"Yes","No"),"No"),TRUE,"")</f>
        <v/>
      </c>
      <c r="AH1411" s="32" t="str">
        <f t="shared" si="59"/>
        <v/>
      </c>
      <c r="AI1411" s="32" t="str" cm="1">
        <f t="array" ref="AI1411">_xlfn.IFS(AJ1411="","",AJ1411="Yes",IF(ISNUMBER(U1411),IF(U1411&lt;1988,"Yes","No"),"No"),TRUE,"No")</f>
        <v>No</v>
      </c>
      <c r="AJ1411" s="32" t="str" cm="1">
        <f t="array" ref="AJ1411">_xlfn.IFS(AND(S1411="",T1411=""),"",
     OR(S1411="Lead",T1411="Lead"),"No",
     OR(S1411="Non-Lead Copper",T1411="Non-Lead Copper"),"Yes",
     TRUE,"No")</f>
        <v>No</v>
      </c>
      <c r="AK1411" s="32" t="str" cm="1">
        <f t="array" ref="AK1411">_xlfn.IFS(AND(S1411="",T1411=""),"",
     OR(S1411="Lead",T1411="Lead"),"Yes",
     TRUE,"No")</f>
        <v>No</v>
      </c>
    </row>
    <row r="1412" spans="1:37">
      <c r="A1412" s="28">
        <v>1410</v>
      </c>
      <c r="B1412" s="35"/>
      <c r="C1412" s="35"/>
      <c r="D1412" s="3"/>
      <c r="E1412" s="35"/>
      <c r="F1412" s="5" t="s">
        <v>68</v>
      </c>
      <c r="G1412" s="2"/>
      <c r="H1412" s="35"/>
      <c r="I1412" s="35"/>
      <c r="J1412" s="35"/>
      <c r="K1412" s="35"/>
      <c r="L1412" s="2"/>
      <c r="M1412" s="4"/>
      <c r="N1412" s="35"/>
      <c r="O1412" s="35"/>
      <c r="P1412" s="35"/>
      <c r="Q1412" s="35"/>
      <c r="R1412" s="5"/>
      <c r="S1412" s="2" t="s">
        <v>68</v>
      </c>
      <c r="T1412" s="2" t="s">
        <v>68</v>
      </c>
      <c r="U1412" s="36"/>
      <c r="V1412" s="30" t="str" cm="1">
        <f t="array" ref="V1412">_xlfn.IFS(
    D1412="","",
    AND(D1412="Single Family Residence",OR(X1412="Lead",S1412="Lead",T1412="Lead"),OR(Q1412="No",Q1412="Unknown",Q1412="")),"Tier 1",
    AND(D1412="Single Family Residence",OR(X1412="GRR",S1412="Galvanized",T1412="Galvanized",F1412="Lead"),OR(Q1412="No",Q1412="Unknown",Q1412="")),"Tier 3",
    AND(D1412="Single Family Residence",AI1412="Yes",OR(Q1412="No",Q1412="Unknown",Q1412="")),"Tier 4",
    AND(D1412&lt;&gt;"Single Family Residence",OR(X1412="Lead",AK1412="Yes"),OR(Q1412="No",Q1412="Unknown",Q1412="")),"Tier 2",
    OR(Q1412="No",Q1412="Unknown",Q1412=""),"Tier 5",
    Q1412="Yes","No Tier",
    TRUE,"")</f>
        <v/>
      </c>
      <c r="W1412" s="32" t="str">
        <f t="shared" ref="W1412:W1475" si="60">IF(F1412="","",IF(F1412="Lead","Yes",IF(F1412="Non-Lead","No",IF(F1412="Unknown","Unknown",IF(F1412="No Connector","No","")))))</f>
        <v>Unknown</v>
      </c>
      <c r="X1412" s="32" t="str" cm="1">
        <f t="array" ref="X1412">_xlfn.IFS(
    AND(G1412="",M1412=""), "",
    OR(G1412="Lead", G1412="Lead Lined Galvanized", M1412="Lead", M1412="Lead Lined Galvanized"), "Lead",
    AND(G1412="GRR", M1412="GRR"), "Non-Lead",
    OR(AND(G1412="GRR", M1412=""), AND(G1412="", M1412="GRR")), "Non-Lead",
    AND(G1412&lt;&gt;"GRR", G1412&lt;&gt;"", M1412="GRR", OR(I1412="Yes", I1412="Unknown", I1412="")), "GRR",
    AND(G1412&lt;&gt;"GRR", G1412&lt;&gt;"", M1412="GRR", I1412="No"), "Non-Lead",
    OR(G1412="Unknown", M1412="Unknown"), "Unknown",
    OR(NOT(OR(G1412="Lead", G1412="Lead Lined Galvanized", G1412="GRR", G1412="Unknown")),
       NOT(OR(M1412="Lead", M1412="Lead Lined Galvanized", M1412="GRR", M1412="Unknown"))), "Non-Lead",
    TRUE, ""
)</f>
        <v/>
      </c>
      <c r="Z1412" s="1" t="b">
        <v>0</v>
      </c>
      <c r="AG1412" s="32" t="str" cm="1">
        <f t="array" ref="AG1412">_xlfn.IFS(AH1412="","",AH1412="Yes",IF(ISNUMBER(U1412),IF(U1412&lt;1988,"Yes","No"),"No"),TRUE,"")</f>
        <v/>
      </c>
      <c r="AH1412" s="32" t="str">
        <f t="shared" ref="AH1412:AH1475" si="61">IF(X1412="","",IF(X1412="Non-Lead",IF(OR(G1412="Non-Lead Copper",M1413="Non-Lead Copper"),"Yes","No"),"No"))</f>
        <v/>
      </c>
      <c r="AI1412" s="32" t="str" cm="1">
        <f t="array" ref="AI1412">_xlfn.IFS(AJ1412="","",AJ1412="Yes",IF(ISNUMBER(U1412),IF(U1412&lt;1988,"Yes","No"),"No"),TRUE,"No")</f>
        <v>No</v>
      </c>
      <c r="AJ1412" s="32" t="str" cm="1">
        <f t="array" ref="AJ1412">_xlfn.IFS(AND(S1412="",T1412=""),"",
     OR(S1412="Lead",T1412="Lead"),"No",
     OR(S1412="Non-Lead Copper",T1412="Non-Lead Copper"),"Yes",
     TRUE,"No")</f>
        <v>No</v>
      </c>
      <c r="AK1412" s="32" t="str" cm="1">
        <f t="array" ref="AK1412">_xlfn.IFS(AND(S1412="",T1412=""),"",
     OR(S1412="Lead",T1412="Lead"),"Yes",
     TRUE,"No")</f>
        <v>No</v>
      </c>
    </row>
    <row r="1413" spans="1:37">
      <c r="A1413" s="28">
        <v>1411</v>
      </c>
      <c r="B1413" s="35"/>
      <c r="C1413" s="35"/>
      <c r="D1413" s="3"/>
      <c r="E1413" s="35"/>
      <c r="F1413" s="5" t="s">
        <v>68</v>
      </c>
      <c r="G1413" s="2"/>
      <c r="H1413" s="35"/>
      <c r="I1413" s="35"/>
      <c r="J1413" s="35"/>
      <c r="K1413" s="35"/>
      <c r="L1413" s="2"/>
      <c r="M1413" s="4"/>
      <c r="N1413" s="35"/>
      <c r="O1413" s="35"/>
      <c r="P1413" s="35"/>
      <c r="Q1413" s="35"/>
      <c r="R1413" s="5"/>
      <c r="S1413" s="2" t="s">
        <v>68</v>
      </c>
      <c r="T1413" s="2" t="s">
        <v>68</v>
      </c>
      <c r="U1413" s="36"/>
      <c r="V1413" s="30" t="str" cm="1">
        <f t="array" ref="V1413">_xlfn.IFS(
    D1413="","",
    AND(D1413="Single Family Residence",OR(X1413="Lead",S1413="Lead",T1413="Lead"),OR(Q1413="No",Q1413="Unknown",Q1413="")),"Tier 1",
    AND(D1413="Single Family Residence",OR(X1413="GRR",S1413="Galvanized",T1413="Galvanized",F1413="Lead"),OR(Q1413="No",Q1413="Unknown",Q1413="")),"Tier 3",
    AND(D1413="Single Family Residence",AI1413="Yes",OR(Q1413="No",Q1413="Unknown",Q1413="")),"Tier 4",
    AND(D1413&lt;&gt;"Single Family Residence",OR(X1413="Lead",AK1413="Yes"),OR(Q1413="No",Q1413="Unknown",Q1413="")),"Tier 2",
    OR(Q1413="No",Q1413="Unknown",Q1413=""),"Tier 5",
    Q1413="Yes","No Tier",
    TRUE,"")</f>
        <v/>
      </c>
      <c r="W1413" s="32" t="str">
        <f t="shared" si="60"/>
        <v>Unknown</v>
      </c>
      <c r="X1413" s="32" t="str" cm="1">
        <f t="array" ref="X1413">_xlfn.IFS(
    AND(G1413="",M1413=""), "",
    OR(G1413="Lead", G1413="Lead Lined Galvanized", M1413="Lead", M1413="Lead Lined Galvanized"), "Lead",
    AND(G1413="GRR", M1413="GRR"), "Non-Lead",
    OR(AND(G1413="GRR", M1413=""), AND(G1413="", M1413="GRR")), "Non-Lead",
    AND(G1413&lt;&gt;"GRR", G1413&lt;&gt;"", M1413="GRR", OR(I1413="Yes", I1413="Unknown", I1413="")), "GRR",
    AND(G1413&lt;&gt;"GRR", G1413&lt;&gt;"", M1413="GRR", I1413="No"), "Non-Lead",
    OR(G1413="Unknown", M1413="Unknown"), "Unknown",
    OR(NOT(OR(G1413="Lead", G1413="Lead Lined Galvanized", G1413="GRR", G1413="Unknown")),
       NOT(OR(M1413="Lead", M1413="Lead Lined Galvanized", M1413="GRR", M1413="Unknown"))), "Non-Lead",
    TRUE, ""
)</f>
        <v/>
      </c>
      <c r="Z1413" s="1" t="b">
        <v>0</v>
      </c>
      <c r="AG1413" s="32" t="str" cm="1">
        <f t="array" ref="AG1413">_xlfn.IFS(AH1413="","",AH1413="Yes",IF(ISNUMBER(U1413),IF(U1413&lt;1988,"Yes","No"),"No"),TRUE,"")</f>
        <v/>
      </c>
      <c r="AH1413" s="32" t="str">
        <f t="shared" si="61"/>
        <v/>
      </c>
      <c r="AI1413" s="32" t="str" cm="1">
        <f t="array" ref="AI1413">_xlfn.IFS(AJ1413="","",AJ1413="Yes",IF(ISNUMBER(U1413),IF(U1413&lt;1988,"Yes","No"),"No"),TRUE,"No")</f>
        <v>No</v>
      </c>
      <c r="AJ1413" s="32" t="str" cm="1">
        <f t="array" ref="AJ1413">_xlfn.IFS(AND(S1413="",T1413=""),"",
     OR(S1413="Lead",T1413="Lead"),"No",
     OR(S1413="Non-Lead Copper",T1413="Non-Lead Copper"),"Yes",
     TRUE,"No")</f>
        <v>No</v>
      </c>
      <c r="AK1413" s="32" t="str" cm="1">
        <f t="array" ref="AK1413">_xlfn.IFS(AND(S1413="",T1413=""),"",
     OR(S1413="Lead",T1413="Lead"),"Yes",
     TRUE,"No")</f>
        <v>No</v>
      </c>
    </row>
    <row r="1414" spans="1:37">
      <c r="A1414" s="28">
        <v>1412</v>
      </c>
      <c r="B1414" s="35"/>
      <c r="C1414" s="35"/>
      <c r="D1414" s="3"/>
      <c r="E1414" s="35"/>
      <c r="F1414" s="5" t="s">
        <v>68</v>
      </c>
      <c r="G1414" s="2"/>
      <c r="H1414" s="35"/>
      <c r="I1414" s="35"/>
      <c r="J1414" s="35"/>
      <c r="K1414" s="35"/>
      <c r="L1414" s="2"/>
      <c r="M1414" s="4"/>
      <c r="N1414" s="35"/>
      <c r="O1414" s="35"/>
      <c r="P1414" s="35"/>
      <c r="Q1414" s="35"/>
      <c r="R1414" s="5"/>
      <c r="S1414" s="2" t="s">
        <v>68</v>
      </c>
      <c r="T1414" s="2" t="s">
        <v>68</v>
      </c>
      <c r="U1414" s="36"/>
      <c r="V1414" s="30" t="str" cm="1">
        <f t="array" ref="V1414">_xlfn.IFS(
    D1414="","",
    AND(D1414="Single Family Residence",OR(X1414="Lead",S1414="Lead",T1414="Lead"),OR(Q1414="No",Q1414="Unknown",Q1414="")),"Tier 1",
    AND(D1414="Single Family Residence",OR(X1414="GRR",S1414="Galvanized",T1414="Galvanized",F1414="Lead"),OR(Q1414="No",Q1414="Unknown",Q1414="")),"Tier 3",
    AND(D1414="Single Family Residence",AI1414="Yes",OR(Q1414="No",Q1414="Unknown",Q1414="")),"Tier 4",
    AND(D1414&lt;&gt;"Single Family Residence",OR(X1414="Lead",AK1414="Yes"),OR(Q1414="No",Q1414="Unknown",Q1414="")),"Tier 2",
    OR(Q1414="No",Q1414="Unknown",Q1414=""),"Tier 5",
    Q1414="Yes","No Tier",
    TRUE,"")</f>
        <v/>
      </c>
      <c r="W1414" s="32" t="str">
        <f t="shared" si="60"/>
        <v>Unknown</v>
      </c>
      <c r="X1414" s="32" t="str" cm="1">
        <f t="array" ref="X1414">_xlfn.IFS(
    AND(G1414="",M1414=""), "",
    OR(G1414="Lead", G1414="Lead Lined Galvanized", M1414="Lead", M1414="Lead Lined Galvanized"), "Lead",
    AND(G1414="GRR", M1414="GRR"), "Non-Lead",
    OR(AND(G1414="GRR", M1414=""), AND(G1414="", M1414="GRR")), "Non-Lead",
    AND(G1414&lt;&gt;"GRR", G1414&lt;&gt;"", M1414="GRR", OR(I1414="Yes", I1414="Unknown", I1414="")), "GRR",
    AND(G1414&lt;&gt;"GRR", G1414&lt;&gt;"", M1414="GRR", I1414="No"), "Non-Lead",
    OR(G1414="Unknown", M1414="Unknown"), "Unknown",
    OR(NOT(OR(G1414="Lead", G1414="Lead Lined Galvanized", G1414="GRR", G1414="Unknown")),
       NOT(OR(M1414="Lead", M1414="Lead Lined Galvanized", M1414="GRR", M1414="Unknown"))), "Non-Lead",
    TRUE, ""
)</f>
        <v/>
      </c>
      <c r="Z1414" s="1" t="b">
        <v>0</v>
      </c>
      <c r="AG1414" s="32" t="str" cm="1">
        <f t="array" ref="AG1414">_xlfn.IFS(AH1414="","",AH1414="Yes",IF(ISNUMBER(U1414),IF(U1414&lt;1988,"Yes","No"),"No"),TRUE,"")</f>
        <v/>
      </c>
      <c r="AH1414" s="32" t="str">
        <f t="shared" si="61"/>
        <v/>
      </c>
      <c r="AI1414" s="32" t="str" cm="1">
        <f t="array" ref="AI1414">_xlfn.IFS(AJ1414="","",AJ1414="Yes",IF(ISNUMBER(U1414),IF(U1414&lt;1988,"Yes","No"),"No"),TRUE,"No")</f>
        <v>No</v>
      </c>
      <c r="AJ1414" s="32" t="str" cm="1">
        <f t="array" ref="AJ1414">_xlfn.IFS(AND(S1414="",T1414=""),"",
     OR(S1414="Lead",T1414="Lead"),"No",
     OR(S1414="Non-Lead Copper",T1414="Non-Lead Copper"),"Yes",
     TRUE,"No")</f>
        <v>No</v>
      </c>
      <c r="AK1414" s="32" t="str" cm="1">
        <f t="array" ref="AK1414">_xlfn.IFS(AND(S1414="",T1414=""),"",
     OR(S1414="Lead",T1414="Lead"),"Yes",
     TRUE,"No")</f>
        <v>No</v>
      </c>
    </row>
    <row r="1415" spans="1:37">
      <c r="A1415" s="28">
        <v>1413</v>
      </c>
      <c r="B1415" s="35"/>
      <c r="C1415" s="35"/>
      <c r="D1415" s="3"/>
      <c r="E1415" s="35"/>
      <c r="F1415" s="5" t="s">
        <v>68</v>
      </c>
      <c r="G1415" s="2"/>
      <c r="H1415" s="35"/>
      <c r="I1415" s="35"/>
      <c r="J1415" s="35"/>
      <c r="K1415" s="35"/>
      <c r="L1415" s="2"/>
      <c r="M1415" s="4"/>
      <c r="N1415" s="35"/>
      <c r="O1415" s="35"/>
      <c r="P1415" s="35"/>
      <c r="Q1415" s="35"/>
      <c r="R1415" s="5"/>
      <c r="S1415" s="2" t="s">
        <v>68</v>
      </c>
      <c r="T1415" s="2" t="s">
        <v>68</v>
      </c>
      <c r="U1415" s="36"/>
      <c r="V1415" s="30" t="str" cm="1">
        <f t="array" ref="V1415">_xlfn.IFS(
    D1415="","",
    AND(D1415="Single Family Residence",OR(X1415="Lead",S1415="Lead",T1415="Lead"),OR(Q1415="No",Q1415="Unknown",Q1415="")),"Tier 1",
    AND(D1415="Single Family Residence",OR(X1415="GRR",S1415="Galvanized",T1415="Galvanized",F1415="Lead"),OR(Q1415="No",Q1415="Unknown",Q1415="")),"Tier 3",
    AND(D1415="Single Family Residence",AI1415="Yes",OR(Q1415="No",Q1415="Unknown",Q1415="")),"Tier 4",
    AND(D1415&lt;&gt;"Single Family Residence",OR(X1415="Lead",AK1415="Yes"),OR(Q1415="No",Q1415="Unknown",Q1415="")),"Tier 2",
    OR(Q1415="No",Q1415="Unknown",Q1415=""),"Tier 5",
    Q1415="Yes","No Tier",
    TRUE,"")</f>
        <v/>
      </c>
      <c r="W1415" s="32" t="str">
        <f t="shared" si="60"/>
        <v>Unknown</v>
      </c>
      <c r="X1415" s="32" t="str" cm="1">
        <f t="array" ref="X1415">_xlfn.IFS(
    AND(G1415="",M1415=""), "",
    OR(G1415="Lead", G1415="Lead Lined Galvanized", M1415="Lead", M1415="Lead Lined Galvanized"), "Lead",
    AND(G1415="GRR", M1415="GRR"), "Non-Lead",
    OR(AND(G1415="GRR", M1415=""), AND(G1415="", M1415="GRR")), "Non-Lead",
    AND(G1415&lt;&gt;"GRR", G1415&lt;&gt;"", M1415="GRR", OR(I1415="Yes", I1415="Unknown", I1415="")), "GRR",
    AND(G1415&lt;&gt;"GRR", G1415&lt;&gt;"", M1415="GRR", I1415="No"), "Non-Lead",
    OR(G1415="Unknown", M1415="Unknown"), "Unknown",
    OR(NOT(OR(G1415="Lead", G1415="Lead Lined Galvanized", G1415="GRR", G1415="Unknown")),
       NOT(OR(M1415="Lead", M1415="Lead Lined Galvanized", M1415="GRR", M1415="Unknown"))), "Non-Lead",
    TRUE, ""
)</f>
        <v/>
      </c>
      <c r="Z1415" s="1" t="b">
        <v>0</v>
      </c>
      <c r="AG1415" s="32" t="str" cm="1">
        <f t="array" ref="AG1415">_xlfn.IFS(AH1415="","",AH1415="Yes",IF(ISNUMBER(U1415),IF(U1415&lt;1988,"Yes","No"),"No"),TRUE,"")</f>
        <v/>
      </c>
      <c r="AH1415" s="32" t="str">
        <f t="shared" si="61"/>
        <v/>
      </c>
      <c r="AI1415" s="32" t="str" cm="1">
        <f t="array" ref="AI1415">_xlfn.IFS(AJ1415="","",AJ1415="Yes",IF(ISNUMBER(U1415),IF(U1415&lt;1988,"Yes","No"),"No"),TRUE,"No")</f>
        <v>No</v>
      </c>
      <c r="AJ1415" s="32" t="str" cm="1">
        <f t="array" ref="AJ1415">_xlfn.IFS(AND(S1415="",T1415=""),"",
     OR(S1415="Lead",T1415="Lead"),"No",
     OR(S1415="Non-Lead Copper",T1415="Non-Lead Copper"),"Yes",
     TRUE,"No")</f>
        <v>No</v>
      </c>
      <c r="AK1415" s="32" t="str" cm="1">
        <f t="array" ref="AK1415">_xlfn.IFS(AND(S1415="",T1415=""),"",
     OR(S1415="Lead",T1415="Lead"),"Yes",
     TRUE,"No")</f>
        <v>No</v>
      </c>
    </row>
    <row r="1416" spans="1:37">
      <c r="A1416" s="28">
        <v>1414</v>
      </c>
      <c r="B1416" s="35"/>
      <c r="C1416" s="35"/>
      <c r="D1416" s="3"/>
      <c r="E1416" s="35"/>
      <c r="F1416" s="5" t="s">
        <v>68</v>
      </c>
      <c r="G1416" s="2"/>
      <c r="H1416" s="35"/>
      <c r="I1416" s="35"/>
      <c r="J1416" s="35"/>
      <c r="K1416" s="35"/>
      <c r="L1416" s="2"/>
      <c r="M1416" s="4"/>
      <c r="N1416" s="35"/>
      <c r="O1416" s="35"/>
      <c r="P1416" s="35"/>
      <c r="Q1416" s="35"/>
      <c r="R1416" s="5"/>
      <c r="S1416" s="2" t="s">
        <v>68</v>
      </c>
      <c r="T1416" s="2" t="s">
        <v>68</v>
      </c>
      <c r="U1416" s="36"/>
      <c r="V1416" s="30" t="str" cm="1">
        <f t="array" ref="V1416">_xlfn.IFS(
    D1416="","",
    AND(D1416="Single Family Residence",OR(X1416="Lead",S1416="Lead",T1416="Lead"),OR(Q1416="No",Q1416="Unknown",Q1416="")),"Tier 1",
    AND(D1416="Single Family Residence",OR(X1416="GRR",S1416="Galvanized",T1416="Galvanized",F1416="Lead"),OR(Q1416="No",Q1416="Unknown",Q1416="")),"Tier 3",
    AND(D1416="Single Family Residence",AI1416="Yes",OR(Q1416="No",Q1416="Unknown",Q1416="")),"Tier 4",
    AND(D1416&lt;&gt;"Single Family Residence",OR(X1416="Lead",AK1416="Yes"),OR(Q1416="No",Q1416="Unknown",Q1416="")),"Tier 2",
    OR(Q1416="No",Q1416="Unknown",Q1416=""),"Tier 5",
    Q1416="Yes","No Tier",
    TRUE,"")</f>
        <v/>
      </c>
      <c r="W1416" s="32" t="str">
        <f t="shared" si="60"/>
        <v>Unknown</v>
      </c>
      <c r="X1416" s="32" t="str" cm="1">
        <f t="array" ref="X1416">_xlfn.IFS(
    AND(G1416="",M1416=""), "",
    OR(G1416="Lead", G1416="Lead Lined Galvanized", M1416="Lead", M1416="Lead Lined Galvanized"), "Lead",
    AND(G1416="GRR", M1416="GRR"), "Non-Lead",
    OR(AND(G1416="GRR", M1416=""), AND(G1416="", M1416="GRR")), "Non-Lead",
    AND(G1416&lt;&gt;"GRR", G1416&lt;&gt;"", M1416="GRR", OR(I1416="Yes", I1416="Unknown", I1416="")), "GRR",
    AND(G1416&lt;&gt;"GRR", G1416&lt;&gt;"", M1416="GRR", I1416="No"), "Non-Lead",
    OR(G1416="Unknown", M1416="Unknown"), "Unknown",
    OR(NOT(OR(G1416="Lead", G1416="Lead Lined Galvanized", G1416="GRR", G1416="Unknown")),
       NOT(OR(M1416="Lead", M1416="Lead Lined Galvanized", M1416="GRR", M1416="Unknown"))), "Non-Lead",
    TRUE, ""
)</f>
        <v/>
      </c>
      <c r="Z1416" s="1" t="b">
        <v>0</v>
      </c>
      <c r="AG1416" s="32" t="str" cm="1">
        <f t="array" ref="AG1416">_xlfn.IFS(AH1416="","",AH1416="Yes",IF(ISNUMBER(U1416),IF(U1416&lt;1988,"Yes","No"),"No"),TRUE,"")</f>
        <v/>
      </c>
      <c r="AH1416" s="32" t="str">
        <f t="shared" si="61"/>
        <v/>
      </c>
      <c r="AI1416" s="32" t="str" cm="1">
        <f t="array" ref="AI1416">_xlfn.IFS(AJ1416="","",AJ1416="Yes",IF(ISNUMBER(U1416),IF(U1416&lt;1988,"Yes","No"),"No"),TRUE,"No")</f>
        <v>No</v>
      </c>
      <c r="AJ1416" s="32" t="str" cm="1">
        <f t="array" ref="AJ1416">_xlfn.IFS(AND(S1416="",T1416=""),"",
     OR(S1416="Lead",T1416="Lead"),"No",
     OR(S1416="Non-Lead Copper",T1416="Non-Lead Copper"),"Yes",
     TRUE,"No")</f>
        <v>No</v>
      </c>
      <c r="AK1416" s="32" t="str" cm="1">
        <f t="array" ref="AK1416">_xlfn.IFS(AND(S1416="",T1416=""),"",
     OR(S1416="Lead",T1416="Lead"),"Yes",
     TRUE,"No")</f>
        <v>No</v>
      </c>
    </row>
    <row r="1417" spans="1:37">
      <c r="A1417" s="28">
        <v>1415</v>
      </c>
      <c r="B1417" s="35"/>
      <c r="C1417" s="35"/>
      <c r="D1417" s="3"/>
      <c r="E1417" s="35"/>
      <c r="F1417" s="5" t="s">
        <v>68</v>
      </c>
      <c r="G1417" s="2"/>
      <c r="H1417" s="35"/>
      <c r="I1417" s="35"/>
      <c r="J1417" s="35"/>
      <c r="K1417" s="35"/>
      <c r="L1417" s="2"/>
      <c r="M1417" s="4"/>
      <c r="N1417" s="35"/>
      <c r="O1417" s="35"/>
      <c r="P1417" s="35"/>
      <c r="Q1417" s="35"/>
      <c r="R1417" s="5"/>
      <c r="S1417" s="2" t="s">
        <v>68</v>
      </c>
      <c r="T1417" s="2" t="s">
        <v>68</v>
      </c>
      <c r="U1417" s="36"/>
      <c r="V1417" s="30" t="str" cm="1">
        <f t="array" ref="V1417">_xlfn.IFS(
    D1417="","",
    AND(D1417="Single Family Residence",OR(X1417="Lead",S1417="Lead",T1417="Lead"),OR(Q1417="No",Q1417="Unknown",Q1417="")),"Tier 1",
    AND(D1417="Single Family Residence",OR(X1417="GRR",S1417="Galvanized",T1417="Galvanized",F1417="Lead"),OR(Q1417="No",Q1417="Unknown",Q1417="")),"Tier 3",
    AND(D1417="Single Family Residence",AI1417="Yes",OR(Q1417="No",Q1417="Unknown",Q1417="")),"Tier 4",
    AND(D1417&lt;&gt;"Single Family Residence",OR(X1417="Lead",AK1417="Yes"),OR(Q1417="No",Q1417="Unknown",Q1417="")),"Tier 2",
    OR(Q1417="No",Q1417="Unknown",Q1417=""),"Tier 5",
    Q1417="Yes","No Tier",
    TRUE,"")</f>
        <v/>
      </c>
      <c r="W1417" s="32" t="str">
        <f t="shared" si="60"/>
        <v>Unknown</v>
      </c>
      <c r="X1417" s="32" t="str" cm="1">
        <f t="array" ref="X1417">_xlfn.IFS(
    AND(G1417="",M1417=""), "",
    OR(G1417="Lead", G1417="Lead Lined Galvanized", M1417="Lead", M1417="Lead Lined Galvanized"), "Lead",
    AND(G1417="GRR", M1417="GRR"), "Non-Lead",
    OR(AND(G1417="GRR", M1417=""), AND(G1417="", M1417="GRR")), "Non-Lead",
    AND(G1417&lt;&gt;"GRR", G1417&lt;&gt;"", M1417="GRR", OR(I1417="Yes", I1417="Unknown", I1417="")), "GRR",
    AND(G1417&lt;&gt;"GRR", G1417&lt;&gt;"", M1417="GRR", I1417="No"), "Non-Lead",
    OR(G1417="Unknown", M1417="Unknown"), "Unknown",
    OR(NOT(OR(G1417="Lead", G1417="Lead Lined Galvanized", G1417="GRR", G1417="Unknown")),
       NOT(OR(M1417="Lead", M1417="Lead Lined Galvanized", M1417="GRR", M1417="Unknown"))), "Non-Lead",
    TRUE, ""
)</f>
        <v/>
      </c>
      <c r="Z1417" s="1" t="b">
        <v>0</v>
      </c>
      <c r="AG1417" s="32" t="str" cm="1">
        <f t="array" ref="AG1417">_xlfn.IFS(AH1417="","",AH1417="Yes",IF(ISNUMBER(U1417),IF(U1417&lt;1988,"Yes","No"),"No"),TRUE,"")</f>
        <v/>
      </c>
      <c r="AH1417" s="32" t="str">
        <f t="shared" si="61"/>
        <v/>
      </c>
      <c r="AI1417" s="32" t="str" cm="1">
        <f t="array" ref="AI1417">_xlfn.IFS(AJ1417="","",AJ1417="Yes",IF(ISNUMBER(U1417),IF(U1417&lt;1988,"Yes","No"),"No"),TRUE,"No")</f>
        <v>No</v>
      </c>
      <c r="AJ1417" s="32" t="str" cm="1">
        <f t="array" ref="AJ1417">_xlfn.IFS(AND(S1417="",T1417=""),"",
     OR(S1417="Lead",T1417="Lead"),"No",
     OR(S1417="Non-Lead Copper",T1417="Non-Lead Copper"),"Yes",
     TRUE,"No")</f>
        <v>No</v>
      </c>
      <c r="AK1417" s="32" t="str" cm="1">
        <f t="array" ref="AK1417">_xlfn.IFS(AND(S1417="",T1417=""),"",
     OR(S1417="Lead",T1417="Lead"),"Yes",
     TRUE,"No")</f>
        <v>No</v>
      </c>
    </row>
    <row r="1418" spans="1:37">
      <c r="A1418" s="28">
        <v>1416</v>
      </c>
      <c r="B1418" s="35"/>
      <c r="C1418" s="35"/>
      <c r="D1418" s="3"/>
      <c r="E1418" s="35"/>
      <c r="F1418" s="5" t="s">
        <v>68</v>
      </c>
      <c r="G1418" s="2"/>
      <c r="H1418" s="35"/>
      <c r="I1418" s="35"/>
      <c r="J1418" s="35"/>
      <c r="K1418" s="35"/>
      <c r="L1418" s="2"/>
      <c r="M1418" s="4"/>
      <c r="N1418" s="35"/>
      <c r="O1418" s="35"/>
      <c r="P1418" s="35"/>
      <c r="Q1418" s="35"/>
      <c r="R1418" s="5"/>
      <c r="S1418" s="2" t="s">
        <v>68</v>
      </c>
      <c r="T1418" s="2" t="s">
        <v>68</v>
      </c>
      <c r="U1418" s="36"/>
      <c r="V1418" s="30" t="str" cm="1">
        <f t="array" ref="V1418">_xlfn.IFS(
    D1418="","",
    AND(D1418="Single Family Residence",OR(X1418="Lead",S1418="Lead",T1418="Lead"),OR(Q1418="No",Q1418="Unknown",Q1418="")),"Tier 1",
    AND(D1418="Single Family Residence",OR(X1418="GRR",S1418="Galvanized",T1418="Galvanized",F1418="Lead"),OR(Q1418="No",Q1418="Unknown",Q1418="")),"Tier 3",
    AND(D1418="Single Family Residence",AI1418="Yes",OR(Q1418="No",Q1418="Unknown",Q1418="")),"Tier 4",
    AND(D1418&lt;&gt;"Single Family Residence",OR(X1418="Lead",AK1418="Yes"),OR(Q1418="No",Q1418="Unknown",Q1418="")),"Tier 2",
    OR(Q1418="No",Q1418="Unknown",Q1418=""),"Tier 5",
    Q1418="Yes","No Tier",
    TRUE,"")</f>
        <v/>
      </c>
      <c r="W1418" s="32" t="str">
        <f t="shared" si="60"/>
        <v>Unknown</v>
      </c>
      <c r="X1418" s="32" t="str" cm="1">
        <f t="array" ref="X1418">_xlfn.IFS(
    AND(G1418="",M1418=""), "",
    OR(G1418="Lead", G1418="Lead Lined Galvanized", M1418="Lead", M1418="Lead Lined Galvanized"), "Lead",
    AND(G1418="GRR", M1418="GRR"), "Non-Lead",
    OR(AND(G1418="GRR", M1418=""), AND(G1418="", M1418="GRR")), "Non-Lead",
    AND(G1418&lt;&gt;"GRR", G1418&lt;&gt;"", M1418="GRR", OR(I1418="Yes", I1418="Unknown", I1418="")), "GRR",
    AND(G1418&lt;&gt;"GRR", G1418&lt;&gt;"", M1418="GRR", I1418="No"), "Non-Lead",
    OR(G1418="Unknown", M1418="Unknown"), "Unknown",
    OR(NOT(OR(G1418="Lead", G1418="Lead Lined Galvanized", G1418="GRR", G1418="Unknown")),
       NOT(OR(M1418="Lead", M1418="Lead Lined Galvanized", M1418="GRR", M1418="Unknown"))), "Non-Lead",
    TRUE, ""
)</f>
        <v/>
      </c>
      <c r="Z1418" s="1" t="b">
        <v>0</v>
      </c>
      <c r="AG1418" s="32" t="str" cm="1">
        <f t="array" ref="AG1418">_xlfn.IFS(AH1418="","",AH1418="Yes",IF(ISNUMBER(U1418),IF(U1418&lt;1988,"Yes","No"),"No"),TRUE,"")</f>
        <v/>
      </c>
      <c r="AH1418" s="32" t="str">
        <f t="shared" si="61"/>
        <v/>
      </c>
      <c r="AI1418" s="32" t="str" cm="1">
        <f t="array" ref="AI1418">_xlfn.IFS(AJ1418="","",AJ1418="Yes",IF(ISNUMBER(U1418),IF(U1418&lt;1988,"Yes","No"),"No"),TRUE,"No")</f>
        <v>No</v>
      </c>
      <c r="AJ1418" s="32" t="str" cm="1">
        <f t="array" ref="AJ1418">_xlfn.IFS(AND(S1418="",T1418=""),"",
     OR(S1418="Lead",T1418="Lead"),"No",
     OR(S1418="Non-Lead Copper",T1418="Non-Lead Copper"),"Yes",
     TRUE,"No")</f>
        <v>No</v>
      </c>
      <c r="AK1418" s="32" t="str" cm="1">
        <f t="array" ref="AK1418">_xlfn.IFS(AND(S1418="",T1418=""),"",
     OR(S1418="Lead",T1418="Lead"),"Yes",
     TRUE,"No")</f>
        <v>No</v>
      </c>
    </row>
    <row r="1419" spans="1:37">
      <c r="A1419" s="28">
        <v>1417</v>
      </c>
      <c r="B1419" s="35"/>
      <c r="C1419" s="35"/>
      <c r="D1419" s="3"/>
      <c r="E1419" s="35"/>
      <c r="F1419" s="5" t="s">
        <v>68</v>
      </c>
      <c r="G1419" s="2"/>
      <c r="H1419" s="35"/>
      <c r="I1419" s="35"/>
      <c r="J1419" s="35"/>
      <c r="K1419" s="35"/>
      <c r="L1419" s="2"/>
      <c r="M1419" s="4"/>
      <c r="N1419" s="35"/>
      <c r="O1419" s="35"/>
      <c r="P1419" s="35"/>
      <c r="Q1419" s="35"/>
      <c r="R1419" s="5"/>
      <c r="S1419" s="2" t="s">
        <v>68</v>
      </c>
      <c r="T1419" s="2" t="s">
        <v>68</v>
      </c>
      <c r="U1419" s="36"/>
      <c r="V1419" s="30" t="str" cm="1">
        <f t="array" ref="V1419">_xlfn.IFS(
    D1419="","",
    AND(D1419="Single Family Residence",OR(X1419="Lead",S1419="Lead",T1419="Lead"),OR(Q1419="No",Q1419="Unknown",Q1419="")),"Tier 1",
    AND(D1419="Single Family Residence",OR(X1419="GRR",S1419="Galvanized",T1419="Galvanized",F1419="Lead"),OR(Q1419="No",Q1419="Unknown",Q1419="")),"Tier 3",
    AND(D1419="Single Family Residence",AI1419="Yes",OR(Q1419="No",Q1419="Unknown",Q1419="")),"Tier 4",
    AND(D1419&lt;&gt;"Single Family Residence",OR(X1419="Lead",AK1419="Yes"),OR(Q1419="No",Q1419="Unknown",Q1419="")),"Tier 2",
    OR(Q1419="No",Q1419="Unknown",Q1419=""),"Tier 5",
    Q1419="Yes","No Tier",
    TRUE,"")</f>
        <v/>
      </c>
      <c r="W1419" s="32" t="str">
        <f t="shared" si="60"/>
        <v>Unknown</v>
      </c>
      <c r="X1419" s="32" t="str" cm="1">
        <f t="array" ref="X1419">_xlfn.IFS(
    AND(G1419="",M1419=""), "",
    OR(G1419="Lead", G1419="Lead Lined Galvanized", M1419="Lead", M1419="Lead Lined Galvanized"), "Lead",
    AND(G1419="GRR", M1419="GRR"), "Non-Lead",
    OR(AND(G1419="GRR", M1419=""), AND(G1419="", M1419="GRR")), "Non-Lead",
    AND(G1419&lt;&gt;"GRR", G1419&lt;&gt;"", M1419="GRR", OR(I1419="Yes", I1419="Unknown", I1419="")), "GRR",
    AND(G1419&lt;&gt;"GRR", G1419&lt;&gt;"", M1419="GRR", I1419="No"), "Non-Lead",
    OR(G1419="Unknown", M1419="Unknown"), "Unknown",
    OR(NOT(OR(G1419="Lead", G1419="Lead Lined Galvanized", G1419="GRR", G1419="Unknown")),
       NOT(OR(M1419="Lead", M1419="Lead Lined Galvanized", M1419="GRR", M1419="Unknown"))), "Non-Lead",
    TRUE, ""
)</f>
        <v/>
      </c>
      <c r="Z1419" s="1" t="b">
        <v>0</v>
      </c>
      <c r="AG1419" s="32" t="str" cm="1">
        <f t="array" ref="AG1419">_xlfn.IFS(AH1419="","",AH1419="Yes",IF(ISNUMBER(U1419),IF(U1419&lt;1988,"Yes","No"),"No"),TRUE,"")</f>
        <v/>
      </c>
      <c r="AH1419" s="32" t="str">
        <f t="shared" si="61"/>
        <v/>
      </c>
      <c r="AI1419" s="32" t="str" cm="1">
        <f t="array" ref="AI1419">_xlfn.IFS(AJ1419="","",AJ1419="Yes",IF(ISNUMBER(U1419),IF(U1419&lt;1988,"Yes","No"),"No"),TRUE,"No")</f>
        <v>No</v>
      </c>
      <c r="AJ1419" s="32" t="str" cm="1">
        <f t="array" ref="AJ1419">_xlfn.IFS(AND(S1419="",T1419=""),"",
     OR(S1419="Lead",T1419="Lead"),"No",
     OR(S1419="Non-Lead Copper",T1419="Non-Lead Copper"),"Yes",
     TRUE,"No")</f>
        <v>No</v>
      </c>
      <c r="AK1419" s="32" t="str" cm="1">
        <f t="array" ref="AK1419">_xlfn.IFS(AND(S1419="",T1419=""),"",
     OR(S1419="Lead",T1419="Lead"),"Yes",
     TRUE,"No")</f>
        <v>No</v>
      </c>
    </row>
    <row r="1420" spans="1:37">
      <c r="A1420" s="28">
        <v>1418</v>
      </c>
      <c r="B1420" s="35"/>
      <c r="C1420" s="35"/>
      <c r="D1420" s="3"/>
      <c r="E1420" s="35"/>
      <c r="F1420" s="5" t="s">
        <v>68</v>
      </c>
      <c r="G1420" s="2"/>
      <c r="H1420" s="35"/>
      <c r="I1420" s="35"/>
      <c r="J1420" s="35"/>
      <c r="K1420" s="35"/>
      <c r="L1420" s="2"/>
      <c r="M1420" s="4"/>
      <c r="N1420" s="35"/>
      <c r="O1420" s="35"/>
      <c r="P1420" s="35"/>
      <c r="Q1420" s="35"/>
      <c r="R1420" s="5"/>
      <c r="S1420" s="2" t="s">
        <v>68</v>
      </c>
      <c r="T1420" s="2" t="s">
        <v>68</v>
      </c>
      <c r="U1420" s="36"/>
      <c r="V1420" s="30" t="str" cm="1">
        <f t="array" ref="V1420">_xlfn.IFS(
    D1420="","",
    AND(D1420="Single Family Residence",OR(X1420="Lead",S1420="Lead",T1420="Lead"),OR(Q1420="No",Q1420="Unknown",Q1420="")),"Tier 1",
    AND(D1420="Single Family Residence",OR(X1420="GRR",S1420="Galvanized",T1420="Galvanized",F1420="Lead"),OR(Q1420="No",Q1420="Unknown",Q1420="")),"Tier 3",
    AND(D1420="Single Family Residence",AI1420="Yes",OR(Q1420="No",Q1420="Unknown",Q1420="")),"Tier 4",
    AND(D1420&lt;&gt;"Single Family Residence",OR(X1420="Lead",AK1420="Yes"),OR(Q1420="No",Q1420="Unknown",Q1420="")),"Tier 2",
    OR(Q1420="No",Q1420="Unknown",Q1420=""),"Tier 5",
    Q1420="Yes","No Tier",
    TRUE,"")</f>
        <v/>
      </c>
      <c r="W1420" s="32" t="str">
        <f t="shared" si="60"/>
        <v>Unknown</v>
      </c>
      <c r="X1420" s="32" t="str" cm="1">
        <f t="array" ref="X1420">_xlfn.IFS(
    AND(G1420="",M1420=""), "",
    OR(G1420="Lead", G1420="Lead Lined Galvanized", M1420="Lead", M1420="Lead Lined Galvanized"), "Lead",
    AND(G1420="GRR", M1420="GRR"), "Non-Lead",
    OR(AND(G1420="GRR", M1420=""), AND(G1420="", M1420="GRR")), "Non-Lead",
    AND(G1420&lt;&gt;"GRR", G1420&lt;&gt;"", M1420="GRR", OR(I1420="Yes", I1420="Unknown", I1420="")), "GRR",
    AND(G1420&lt;&gt;"GRR", G1420&lt;&gt;"", M1420="GRR", I1420="No"), "Non-Lead",
    OR(G1420="Unknown", M1420="Unknown"), "Unknown",
    OR(NOT(OR(G1420="Lead", G1420="Lead Lined Galvanized", G1420="GRR", G1420="Unknown")),
       NOT(OR(M1420="Lead", M1420="Lead Lined Galvanized", M1420="GRR", M1420="Unknown"))), "Non-Lead",
    TRUE, ""
)</f>
        <v/>
      </c>
      <c r="Z1420" s="1" t="b">
        <v>0</v>
      </c>
      <c r="AG1420" s="32" t="str" cm="1">
        <f t="array" ref="AG1420">_xlfn.IFS(AH1420="","",AH1420="Yes",IF(ISNUMBER(U1420),IF(U1420&lt;1988,"Yes","No"),"No"),TRUE,"")</f>
        <v/>
      </c>
      <c r="AH1420" s="32" t="str">
        <f t="shared" si="61"/>
        <v/>
      </c>
      <c r="AI1420" s="32" t="str" cm="1">
        <f t="array" ref="AI1420">_xlfn.IFS(AJ1420="","",AJ1420="Yes",IF(ISNUMBER(U1420),IF(U1420&lt;1988,"Yes","No"),"No"),TRUE,"No")</f>
        <v>No</v>
      </c>
      <c r="AJ1420" s="32" t="str" cm="1">
        <f t="array" ref="AJ1420">_xlfn.IFS(AND(S1420="",T1420=""),"",
     OR(S1420="Lead",T1420="Lead"),"No",
     OR(S1420="Non-Lead Copper",T1420="Non-Lead Copper"),"Yes",
     TRUE,"No")</f>
        <v>No</v>
      </c>
      <c r="AK1420" s="32" t="str" cm="1">
        <f t="array" ref="AK1420">_xlfn.IFS(AND(S1420="",T1420=""),"",
     OR(S1420="Lead",T1420="Lead"),"Yes",
     TRUE,"No")</f>
        <v>No</v>
      </c>
    </row>
    <row r="1421" spans="1:37">
      <c r="A1421" s="28">
        <v>1419</v>
      </c>
      <c r="B1421" s="35"/>
      <c r="C1421" s="35"/>
      <c r="D1421" s="3"/>
      <c r="E1421" s="35"/>
      <c r="F1421" s="5" t="s">
        <v>68</v>
      </c>
      <c r="G1421" s="2"/>
      <c r="H1421" s="35"/>
      <c r="I1421" s="35"/>
      <c r="J1421" s="35"/>
      <c r="K1421" s="35"/>
      <c r="L1421" s="2"/>
      <c r="M1421" s="4"/>
      <c r="N1421" s="35"/>
      <c r="O1421" s="35"/>
      <c r="P1421" s="35"/>
      <c r="Q1421" s="35"/>
      <c r="R1421" s="5"/>
      <c r="S1421" s="2" t="s">
        <v>68</v>
      </c>
      <c r="T1421" s="2" t="s">
        <v>68</v>
      </c>
      <c r="U1421" s="36"/>
      <c r="V1421" s="30" t="str" cm="1">
        <f t="array" ref="V1421">_xlfn.IFS(
    D1421="","",
    AND(D1421="Single Family Residence",OR(X1421="Lead",S1421="Lead",T1421="Lead"),OR(Q1421="No",Q1421="Unknown",Q1421="")),"Tier 1",
    AND(D1421="Single Family Residence",OR(X1421="GRR",S1421="Galvanized",T1421="Galvanized",F1421="Lead"),OR(Q1421="No",Q1421="Unknown",Q1421="")),"Tier 3",
    AND(D1421="Single Family Residence",AI1421="Yes",OR(Q1421="No",Q1421="Unknown",Q1421="")),"Tier 4",
    AND(D1421&lt;&gt;"Single Family Residence",OR(X1421="Lead",AK1421="Yes"),OR(Q1421="No",Q1421="Unknown",Q1421="")),"Tier 2",
    OR(Q1421="No",Q1421="Unknown",Q1421=""),"Tier 5",
    Q1421="Yes","No Tier",
    TRUE,"")</f>
        <v/>
      </c>
      <c r="W1421" s="32" t="str">
        <f t="shared" si="60"/>
        <v>Unknown</v>
      </c>
      <c r="X1421" s="32" t="str" cm="1">
        <f t="array" ref="X1421">_xlfn.IFS(
    AND(G1421="",M1421=""), "",
    OR(G1421="Lead", G1421="Lead Lined Galvanized", M1421="Lead", M1421="Lead Lined Galvanized"), "Lead",
    AND(G1421="GRR", M1421="GRR"), "Non-Lead",
    OR(AND(G1421="GRR", M1421=""), AND(G1421="", M1421="GRR")), "Non-Lead",
    AND(G1421&lt;&gt;"GRR", G1421&lt;&gt;"", M1421="GRR", OR(I1421="Yes", I1421="Unknown", I1421="")), "GRR",
    AND(G1421&lt;&gt;"GRR", G1421&lt;&gt;"", M1421="GRR", I1421="No"), "Non-Lead",
    OR(G1421="Unknown", M1421="Unknown"), "Unknown",
    OR(NOT(OR(G1421="Lead", G1421="Lead Lined Galvanized", G1421="GRR", G1421="Unknown")),
       NOT(OR(M1421="Lead", M1421="Lead Lined Galvanized", M1421="GRR", M1421="Unknown"))), "Non-Lead",
    TRUE, ""
)</f>
        <v/>
      </c>
      <c r="Z1421" s="1" t="b">
        <v>0</v>
      </c>
      <c r="AG1421" s="32" t="str" cm="1">
        <f t="array" ref="AG1421">_xlfn.IFS(AH1421="","",AH1421="Yes",IF(ISNUMBER(U1421),IF(U1421&lt;1988,"Yes","No"),"No"),TRUE,"")</f>
        <v/>
      </c>
      <c r="AH1421" s="32" t="str">
        <f t="shared" si="61"/>
        <v/>
      </c>
      <c r="AI1421" s="32" t="str" cm="1">
        <f t="array" ref="AI1421">_xlfn.IFS(AJ1421="","",AJ1421="Yes",IF(ISNUMBER(U1421),IF(U1421&lt;1988,"Yes","No"),"No"),TRUE,"No")</f>
        <v>No</v>
      </c>
      <c r="AJ1421" s="32" t="str" cm="1">
        <f t="array" ref="AJ1421">_xlfn.IFS(AND(S1421="",T1421=""),"",
     OR(S1421="Lead",T1421="Lead"),"No",
     OR(S1421="Non-Lead Copper",T1421="Non-Lead Copper"),"Yes",
     TRUE,"No")</f>
        <v>No</v>
      </c>
      <c r="AK1421" s="32" t="str" cm="1">
        <f t="array" ref="AK1421">_xlfn.IFS(AND(S1421="",T1421=""),"",
     OR(S1421="Lead",T1421="Lead"),"Yes",
     TRUE,"No")</f>
        <v>No</v>
      </c>
    </row>
    <row r="1422" spans="1:37">
      <c r="A1422" s="28">
        <v>1420</v>
      </c>
      <c r="B1422" s="35"/>
      <c r="C1422" s="35"/>
      <c r="D1422" s="3"/>
      <c r="E1422" s="35"/>
      <c r="F1422" s="5" t="s">
        <v>68</v>
      </c>
      <c r="G1422" s="2"/>
      <c r="H1422" s="35"/>
      <c r="I1422" s="35"/>
      <c r="J1422" s="35"/>
      <c r="K1422" s="35"/>
      <c r="L1422" s="2"/>
      <c r="M1422" s="4"/>
      <c r="N1422" s="35"/>
      <c r="O1422" s="35"/>
      <c r="P1422" s="35"/>
      <c r="Q1422" s="35"/>
      <c r="R1422" s="5"/>
      <c r="S1422" s="2" t="s">
        <v>68</v>
      </c>
      <c r="T1422" s="2" t="s">
        <v>68</v>
      </c>
      <c r="U1422" s="36"/>
      <c r="V1422" s="30" t="str" cm="1">
        <f t="array" ref="V1422">_xlfn.IFS(
    D1422="","",
    AND(D1422="Single Family Residence",OR(X1422="Lead",S1422="Lead",T1422="Lead"),OR(Q1422="No",Q1422="Unknown",Q1422="")),"Tier 1",
    AND(D1422="Single Family Residence",OR(X1422="GRR",S1422="Galvanized",T1422="Galvanized",F1422="Lead"),OR(Q1422="No",Q1422="Unknown",Q1422="")),"Tier 3",
    AND(D1422="Single Family Residence",AI1422="Yes",OR(Q1422="No",Q1422="Unknown",Q1422="")),"Tier 4",
    AND(D1422&lt;&gt;"Single Family Residence",OR(X1422="Lead",AK1422="Yes"),OR(Q1422="No",Q1422="Unknown",Q1422="")),"Tier 2",
    OR(Q1422="No",Q1422="Unknown",Q1422=""),"Tier 5",
    Q1422="Yes","No Tier",
    TRUE,"")</f>
        <v/>
      </c>
      <c r="W1422" s="32" t="str">
        <f t="shared" si="60"/>
        <v>Unknown</v>
      </c>
      <c r="X1422" s="32" t="str" cm="1">
        <f t="array" ref="X1422">_xlfn.IFS(
    AND(G1422="",M1422=""), "",
    OR(G1422="Lead", G1422="Lead Lined Galvanized", M1422="Lead", M1422="Lead Lined Galvanized"), "Lead",
    AND(G1422="GRR", M1422="GRR"), "Non-Lead",
    OR(AND(G1422="GRR", M1422=""), AND(G1422="", M1422="GRR")), "Non-Lead",
    AND(G1422&lt;&gt;"GRR", G1422&lt;&gt;"", M1422="GRR", OR(I1422="Yes", I1422="Unknown", I1422="")), "GRR",
    AND(G1422&lt;&gt;"GRR", G1422&lt;&gt;"", M1422="GRR", I1422="No"), "Non-Lead",
    OR(G1422="Unknown", M1422="Unknown"), "Unknown",
    OR(NOT(OR(G1422="Lead", G1422="Lead Lined Galvanized", G1422="GRR", G1422="Unknown")),
       NOT(OR(M1422="Lead", M1422="Lead Lined Galvanized", M1422="GRR", M1422="Unknown"))), "Non-Lead",
    TRUE, ""
)</f>
        <v/>
      </c>
      <c r="Z1422" s="1" t="b">
        <v>0</v>
      </c>
      <c r="AG1422" s="32" t="str" cm="1">
        <f t="array" ref="AG1422">_xlfn.IFS(AH1422="","",AH1422="Yes",IF(ISNUMBER(U1422),IF(U1422&lt;1988,"Yes","No"),"No"),TRUE,"")</f>
        <v/>
      </c>
      <c r="AH1422" s="32" t="str">
        <f t="shared" si="61"/>
        <v/>
      </c>
      <c r="AI1422" s="32" t="str" cm="1">
        <f t="array" ref="AI1422">_xlfn.IFS(AJ1422="","",AJ1422="Yes",IF(ISNUMBER(U1422),IF(U1422&lt;1988,"Yes","No"),"No"),TRUE,"No")</f>
        <v>No</v>
      </c>
      <c r="AJ1422" s="32" t="str" cm="1">
        <f t="array" ref="AJ1422">_xlfn.IFS(AND(S1422="",T1422=""),"",
     OR(S1422="Lead",T1422="Lead"),"No",
     OR(S1422="Non-Lead Copper",T1422="Non-Lead Copper"),"Yes",
     TRUE,"No")</f>
        <v>No</v>
      </c>
      <c r="AK1422" s="32" t="str" cm="1">
        <f t="array" ref="AK1422">_xlfn.IFS(AND(S1422="",T1422=""),"",
     OR(S1422="Lead",T1422="Lead"),"Yes",
     TRUE,"No")</f>
        <v>No</v>
      </c>
    </row>
    <row r="1423" spans="1:37">
      <c r="A1423" s="28">
        <v>1421</v>
      </c>
      <c r="B1423" s="35"/>
      <c r="C1423" s="35"/>
      <c r="D1423" s="3"/>
      <c r="E1423" s="35"/>
      <c r="F1423" s="5" t="s">
        <v>68</v>
      </c>
      <c r="G1423" s="2"/>
      <c r="H1423" s="35"/>
      <c r="I1423" s="35"/>
      <c r="J1423" s="35"/>
      <c r="K1423" s="35"/>
      <c r="L1423" s="2"/>
      <c r="M1423" s="4"/>
      <c r="N1423" s="35"/>
      <c r="O1423" s="35"/>
      <c r="P1423" s="35"/>
      <c r="Q1423" s="35"/>
      <c r="R1423" s="5"/>
      <c r="S1423" s="2" t="s">
        <v>68</v>
      </c>
      <c r="T1423" s="2" t="s">
        <v>68</v>
      </c>
      <c r="U1423" s="36"/>
      <c r="V1423" s="30" t="str" cm="1">
        <f t="array" ref="V1423">_xlfn.IFS(
    D1423="","",
    AND(D1423="Single Family Residence",OR(X1423="Lead",S1423="Lead",T1423="Lead"),OR(Q1423="No",Q1423="Unknown",Q1423="")),"Tier 1",
    AND(D1423="Single Family Residence",OR(X1423="GRR",S1423="Galvanized",T1423="Galvanized",F1423="Lead"),OR(Q1423="No",Q1423="Unknown",Q1423="")),"Tier 3",
    AND(D1423="Single Family Residence",AI1423="Yes",OR(Q1423="No",Q1423="Unknown",Q1423="")),"Tier 4",
    AND(D1423&lt;&gt;"Single Family Residence",OR(X1423="Lead",AK1423="Yes"),OR(Q1423="No",Q1423="Unknown",Q1423="")),"Tier 2",
    OR(Q1423="No",Q1423="Unknown",Q1423=""),"Tier 5",
    Q1423="Yes","No Tier",
    TRUE,"")</f>
        <v/>
      </c>
      <c r="W1423" s="32" t="str">
        <f t="shared" si="60"/>
        <v>Unknown</v>
      </c>
      <c r="X1423" s="32" t="str" cm="1">
        <f t="array" ref="X1423">_xlfn.IFS(
    AND(G1423="",M1423=""), "",
    OR(G1423="Lead", G1423="Lead Lined Galvanized", M1423="Lead", M1423="Lead Lined Galvanized"), "Lead",
    AND(G1423="GRR", M1423="GRR"), "Non-Lead",
    OR(AND(G1423="GRR", M1423=""), AND(G1423="", M1423="GRR")), "Non-Lead",
    AND(G1423&lt;&gt;"GRR", G1423&lt;&gt;"", M1423="GRR", OR(I1423="Yes", I1423="Unknown", I1423="")), "GRR",
    AND(G1423&lt;&gt;"GRR", G1423&lt;&gt;"", M1423="GRR", I1423="No"), "Non-Lead",
    OR(G1423="Unknown", M1423="Unknown"), "Unknown",
    OR(NOT(OR(G1423="Lead", G1423="Lead Lined Galvanized", G1423="GRR", G1423="Unknown")),
       NOT(OR(M1423="Lead", M1423="Lead Lined Galvanized", M1423="GRR", M1423="Unknown"))), "Non-Lead",
    TRUE, ""
)</f>
        <v/>
      </c>
      <c r="Z1423" s="1" t="b">
        <v>0</v>
      </c>
      <c r="AG1423" s="32" t="str" cm="1">
        <f t="array" ref="AG1423">_xlfn.IFS(AH1423="","",AH1423="Yes",IF(ISNUMBER(U1423),IF(U1423&lt;1988,"Yes","No"),"No"),TRUE,"")</f>
        <v/>
      </c>
      <c r="AH1423" s="32" t="str">
        <f t="shared" si="61"/>
        <v/>
      </c>
      <c r="AI1423" s="32" t="str" cm="1">
        <f t="array" ref="AI1423">_xlfn.IFS(AJ1423="","",AJ1423="Yes",IF(ISNUMBER(U1423),IF(U1423&lt;1988,"Yes","No"),"No"),TRUE,"No")</f>
        <v>No</v>
      </c>
      <c r="AJ1423" s="32" t="str" cm="1">
        <f t="array" ref="AJ1423">_xlfn.IFS(AND(S1423="",T1423=""),"",
     OR(S1423="Lead",T1423="Lead"),"No",
     OR(S1423="Non-Lead Copper",T1423="Non-Lead Copper"),"Yes",
     TRUE,"No")</f>
        <v>No</v>
      </c>
      <c r="AK1423" s="32" t="str" cm="1">
        <f t="array" ref="AK1423">_xlfn.IFS(AND(S1423="",T1423=""),"",
     OR(S1423="Lead",T1423="Lead"),"Yes",
     TRUE,"No")</f>
        <v>No</v>
      </c>
    </row>
    <row r="1424" spans="1:37">
      <c r="A1424" s="28">
        <v>1422</v>
      </c>
      <c r="B1424" s="35"/>
      <c r="C1424" s="35"/>
      <c r="D1424" s="3"/>
      <c r="E1424" s="35"/>
      <c r="F1424" s="5" t="s">
        <v>68</v>
      </c>
      <c r="G1424" s="2"/>
      <c r="H1424" s="35"/>
      <c r="I1424" s="35"/>
      <c r="J1424" s="35"/>
      <c r="K1424" s="35"/>
      <c r="L1424" s="2"/>
      <c r="M1424" s="4"/>
      <c r="N1424" s="35"/>
      <c r="O1424" s="35"/>
      <c r="P1424" s="35"/>
      <c r="Q1424" s="35"/>
      <c r="R1424" s="5"/>
      <c r="S1424" s="2" t="s">
        <v>68</v>
      </c>
      <c r="T1424" s="2" t="s">
        <v>68</v>
      </c>
      <c r="U1424" s="36"/>
      <c r="V1424" s="30" t="str" cm="1">
        <f t="array" ref="V1424">_xlfn.IFS(
    D1424="","",
    AND(D1424="Single Family Residence",OR(X1424="Lead",S1424="Lead",T1424="Lead"),OR(Q1424="No",Q1424="Unknown",Q1424="")),"Tier 1",
    AND(D1424="Single Family Residence",OR(X1424="GRR",S1424="Galvanized",T1424="Galvanized",F1424="Lead"),OR(Q1424="No",Q1424="Unknown",Q1424="")),"Tier 3",
    AND(D1424="Single Family Residence",AI1424="Yes",OR(Q1424="No",Q1424="Unknown",Q1424="")),"Tier 4",
    AND(D1424&lt;&gt;"Single Family Residence",OR(X1424="Lead",AK1424="Yes"),OR(Q1424="No",Q1424="Unknown",Q1424="")),"Tier 2",
    OR(Q1424="No",Q1424="Unknown",Q1424=""),"Tier 5",
    Q1424="Yes","No Tier",
    TRUE,"")</f>
        <v/>
      </c>
      <c r="W1424" s="32" t="str">
        <f t="shared" si="60"/>
        <v>Unknown</v>
      </c>
      <c r="X1424" s="32" t="str" cm="1">
        <f t="array" ref="X1424">_xlfn.IFS(
    AND(G1424="",M1424=""), "",
    OR(G1424="Lead", G1424="Lead Lined Galvanized", M1424="Lead", M1424="Lead Lined Galvanized"), "Lead",
    AND(G1424="GRR", M1424="GRR"), "Non-Lead",
    OR(AND(G1424="GRR", M1424=""), AND(G1424="", M1424="GRR")), "Non-Lead",
    AND(G1424&lt;&gt;"GRR", G1424&lt;&gt;"", M1424="GRR", OR(I1424="Yes", I1424="Unknown", I1424="")), "GRR",
    AND(G1424&lt;&gt;"GRR", G1424&lt;&gt;"", M1424="GRR", I1424="No"), "Non-Lead",
    OR(G1424="Unknown", M1424="Unknown"), "Unknown",
    OR(NOT(OR(G1424="Lead", G1424="Lead Lined Galvanized", G1424="GRR", G1424="Unknown")),
       NOT(OR(M1424="Lead", M1424="Lead Lined Galvanized", M1424="GRR", M1424="Unknown"))), "Non-Lead",
    TRUE, ""
)</f>
        <v/>
      </c>
      <c r="Z1424" s="1" t="b">
        <v>0</v>
      </c>
      <c r="AG1424" s="32" t="str" cm="1">
        <f t="array" ref="AG1424">_xlfn.IFS(AH1424="","",AH1424="Yes",IF(ISNUMBER(U1424),IF(U1424&lt;1988,"Yes","No"),"No"),TRUE,"")</f>
        <v/>
      </c>
      <c r="AH1424" s="32" t="str">
        <f t="shared" si="61"/>
        <v/>
      </c>
      <c r="AI1424" s="32" t="str" cm="1">
        <f t="array" ref="AI1424">_xlfn.IFS(AJ1424="","",AJ1424="Yes",IF(ISNUMBER(U1424),IF(U1424&lt;1988,"Yes","No"),"No"),TRUE,"No")</f>
        <v>No</v>
      </c>
      <c r="AJ1424" s="32" t="str" cm="1">
        <f t="array" ref="AJ1424">_xlfn.IFS(AND(S1424="",T1424=""),"",
     OR(S1424="Lead",T1424="Lead"),"No",
     OR(S1424="Non-Lead Copper",T1424="Non-Lead Copper"),"Yes",
     TRUE,"No")</f>
        <v>No</v>
      </c>
      <c r="AK1424" s="32" t="str" cm="1">
        <f t="array" ref="AK1424">_xlfn.IFS(AND(S1424="",T1424=""),"",
     OR(S1424="Lead",T1424="Lead"),"Yes",
     TRUE,"No")</f>
        <v>No</v>
      </c>
    </row>
    <row r="1425" spans="1:37">
      <c r="A1425" s="28">
        <v>1423</v>
      </c>
      <c r="B1425" s="35"/>
      <c r="C1425" s="35"/>
      <c r="D1425" s="3"/>
      <c r="E1425" s="35"/>
      <c r="F1425" s="5" t="s">
        <v>68</v>
      </c>
      <c r="G1425" s="2"/>
      <c r="H1425" s="35"/>
      <c r="I1425" s="35"/>
      <c r="J1425" s="35"/>
      <c r="K1425" s="35"/>
      <c r="L1425" s="2"/>
      <c r="M1425" s="4"/>
      <c r="N1425" s="35"/>
      <c r="O1425" s="35"/>
      <c r="P1425" s="35"/>
      <c r="Q1425" s="35"/>
      <c r="R1425" s="5"/>
      <c r="S1425" s="2" t="s">
        <v>68</v>
      </c>
      <c r="T1425" s="2" t="s">
        <v>68</v>
      </c>
      <c r="U1425" s="36"/>
      <c r="V1425" s="30" t="str" cm="1">
        <f t="array" ref="V1425">_xlfn.IFS(
    D1425="","",
    AND(D1425="Single Family Residence",OR(X1425="Lead",S1425="Lead",T1425="Lead"),OR(Q1425="No",Q1425="Unknown",Q1425="")),"Tier 1",
    AND(D1425="Single Family Residence",OR(X1425="GRR",S1425="Galvanized",T1425="Galvanized",F1425="Lead"),OR(Q1425="No",Q1425="Unknown",Q1425="")),"Tier 3",
    AND(D1425="Single Family Residence",AI1425="Yes",OR(Q1425="No",Q1425="Unknown",Q1425="")),"Tier 4",
    AND(D1425&lt;&gt;"Single Family Residence",OR(X1425="Lead",AK1425="Yes"),OR(Q1425="No",Q1425="Unknown",Q1425="")),"Tier 2",
    OR(Q1425="No",Q1425="Unknown",Q1425=""),"Tier 5",
    Q1425="Yes","No Tier",
    TRUE,"")</f>
        <v/>
      </c>
      <c r="W1425" s="32" t="str">
        <f t="shared" si="60"/>
        <v>Unknown</v>
      </c>
      <c r="X1425" s="32" t="str" cm="1">
        <f t="array" ref="X1425">_xlfn.IFS(
    AND(G1425="",M1425=""), "",
    OR(G1425="Lead", G1425="Lead Lined Galvanized", M1425="Lead", M1425="Lead Lined Galvanized"), "Lead",
    AND(G1425="GRR", M1425="GRR"), "Non-Lead",
    OR(AND(G1425="GRR", M1425=""), AND(G1425="", M1425="GRR")), "Non-Lead",
    AND(G1425&lt;&gt;"GRR", G1425&lt;&gt;"", M1425="GRR", OR(I1425="Yes", I1425="Unknown", I1425="")), "GRR",
    AND(G1425&lt;&gt;"GRR", G1425&lt;&gt;"", M1425="GRR", I1425="No"), "Non-Lead",
    OR(G1425="Unknown", M1425="Unknown"), "Unknown",
    OR(NOT(OR(G1425="Lead", G1425="Lead Lined Galvanized", G1425="GRR", G1425="Unknown")),
       NOT(OR(M1425="Lead", M1425="Lead Lined Galvanized", M1425="GRR", M1425="Unknown"))), "Non-Lead",
    TRUE, ""
)</f>
        <v/>
      </c>
      <c r="Z1425" s="1" t="b">
        <v>0</v>
      </c>
      <c r="AG1425" s="32" t="str" cm="1">
        <f t="array" ref="AG1425">_xlfn.IFS(AH1425="","",AH1425="Yes",IF(ISNUMBER(U1425),IF(U1425&lt;1988,"Yes","No"),"No"),TRUE,"")</f>
        <v/>
      </c>
      <c r="AH1425" s="32" t="str">
        <f t="shared" si="61"/>
        <v/>
      </c>
      <c r="AI1425" s="32" t="str" cm="1">
        <f t="array" ref="AI1425">_xlfn.IFS(AJ1425="","",AJ1425="Yes",IF(ISNUMBER(U1425),IF(U1425&lt;1988,"Yes","No"),"No"),TRUE,"No")</f>
        <v>No</v>
      </c>
      <c r="AJ1425" s="32" t="str" cm="1">
        <f t="array" ref="AJ1425">_xlfn.IFS(AND(S1425="",T1425=""),"",
     OR(S1425="Lead",T1425="Lead"),"No",
     OR(S1425="Non-Lead Copper",T1425="Non-Lead Copper"),"Yes",
     TRUE,"No")</f>
        <v>No</v>
      </c>
      <c r="AK1425" s="32" t="str" cm="1">
        <f t="array" ref="AK1425">_xlfn.IFS(AND(S1425="",T1425=""),"",
     OR(S1425="Lead",T1425="Lead"),"Yes",
     TRUE,"No")</f>
        <v>No</v>
      </c>
    </row>
    <row r="1426" spans="1:37">
      <c r="A1426" s="28">
        <v>1424</v>
      </c>
      <c r="B1426" s="35"/>
      <c r="C1426" s="35"/>
      <c r="D1426" s="3"/>
      <c r="E1426" s="35"/>
      <c r="F1426" s="5" t="s">
        <v>68</v>
      </c>
      <c r="G1426" s="2"/>
      <c r="H1426" s="35"/>
      <c r="I1426" s="35"/>
      <c r="J1426" s="35"/>
      <c r="K1426" s="35"/>
      <c r="L1426" s="2"/>
      <c r="M1426" s="4"/>
      <c r="N1426" s="35"/>
      <c r="O1426" s="35"/>
      <c r="P1426" s="35"/>
      <c r="Q1426" s="35"/>
      <c r="R1426" s="5"/>
      <c r="S1426" s="2" t="s">
        <v>68</v>
      </c>
      <c r="T1426" s="2" t="s">
        <v>68</v>
      </c>
      <c r="U1426" s="36"/>
      <c r="V1426" s="30" t="str" cm="1">
        <f t="array" ref="V1426">_xlfn.IFS(
    D1426="","",
    AND(D1426="Single Family Residence",OR(X1426="Lead",S1426="Lead",T1426="Lead"),OR(Q1426="No",Q1426="Unknown",Q1426="")),"Tier 1",
    AND(D1426="Single Family Residence",OR(X1426="GRR",S1426="Galvanized",T1426="Galvanized",F1426="Lead"),OR(Q1426="No",Q1426="Unknown",Q1426="")),"Tier 3",
    AND(D1426="Single Family Residence",AI1426="Yes",OR(Q1426="No",Q1426="Unknown",Q1426="")),"Tier 4",
    AND(D1426&lt;&gt;"Single Family Residence",OR(X1426="Lead",AK1426="Yes"),OR(Q1426="No",Q1426="Unknown",Q1426="")),"Tier 2",
    OR(Q1426="No",Q1426="Unknown",Q1426=""),"Tier 5",
    Q1426="Yes","No Tier",
    TRUE,"")</f>
        <v/>
      </c>
      <c r="W1426" s="32" t="str">
        <f t="shared" si="60"/>
        <v>Unknown</v>
      </c>
      <c r="X1426" s="32" t="str" cm="1">
        <f t="array" ref="X1426">_xlfn.IFS(
    AND(G1426="",M1426=""), "",
    OR(G1426="Lead", G1426="Lead Lined Galvanized", M1426="Lead", M1426="Lead Lined Galvanized"), "Lead",
    AND(G1426="GRR", M1426="GRR"), "Non-Lead",
    OR(AND(G1426="GRR", M1426=""), AND(G1426="", M1426="GRR")), "Non-Lead",
    AND(G1426&lt;&gt;"GRR", G1426&lt;&gt;"", M1426="GRR", OR(I1426="Yes", I1426="Unknown", I1426="")), "GRR",
    AND(G1426&lt;&gt;"GRR", G1426&lt;&gt;"", M1426="GRR", I1426="No"), "Non-Lead",
    OR(G1426="Unknown", M1426="Unknown"), "Unknown",
    OR(NOT(OR(G1426="Lead", G1426="Lead Lined Galvanized", G1426="GRR", G1426="Unknown")),
       NOT(OR(M1426="Lead", M1426="Lead Lined Galvanized", M1426="GRR", M1426="Unknown"))), "Non-Lead",
    TRUE, ""
)</f>
        <v/>
      </c>
      <c r="Z1426" s="1" t="b">
        <v>0</v>
      </c>
      <c r="AG1426" s="32" t="str" cm="1">
        <f t="array" ref="AG1426">_xlfn.IFS(AH1426="","",AH1426="Yes",IF(ISNUMBER(U1426),IF(U1426&lt;1988,"Yes","No"),"No"),TRUE,"")</f>
        <v/>
      </c>
      <c r="AH1426" s="32" t="str">
        <f t="shared" si="61"/>
        <v/>
      </c>
      <c r="AI1426" s="32" t="str" cm="1">
        <f t="array" ref="AI1426">_xlfn.IFS(AJ1426="","",AJ1426="Yes",IF(ISNUMBER(U1426),IF(U1426&lt;1988,"Yes","No"),"No"),TRUE,"No")</f>
        <v>No</v>
      </c>
      <c r="AJ1426" s="32" t="str" cm="1">
        <f t="array" ref="AJ1426">_xlfn.IFS(AND(S1426="",T1426=""),"",
     OR(S1426="Lead",T1426="Lead"),"No",
     OR(S1426="Non-Lead Copper",T1426="Non-Lead Copper"),"Yes",
     TRUE,"No")</f>
        <v>No</v>
      </c>
      <c r="AK1426" s="32" t="str" cm="1">
        <f t="array" ref="AK1426">_xlfn.IFS(AND(S1426="",T1426=""),"",
     OR(S1426="Lead",T1426="Lead"),"Yes",
     TRUE,"No")</f>
        <v>No</v>
      </c>
    </row>
    <row r="1427" spans="1:37">
      <c r="A1427" s="28">
        <v>1425</v>
      </c>
      <c r="B1427" s="35"/>
      <c r="C1427" s="35"/>
      <c r="D1427" s="3"/>
      <c r="E1427" s="35"/>
      <c r="F1427" s="5" t="s">
        <v>68</v>
      </c>
      <c r="G1427" s="2"/>
      <c r="H1427" s="35"/>
      <c r="I1427" s="35"/>
      <c r="J1427" s="35"/>
      <c r="K1427" s="35"/>
      <c r="L1427" s="2"/>
      <c r="M1427" s="4"/>
      <c r="N1427" s="35"/>
      <c r="O1427" s="35"/>
      <c r="P1427" s="35"/>
      <c r="Q1427" s="35"/>
      <c r="R1427" s="5"/>
      <c r="S1427" s="2" t="s">
        <v>68</v>
      </c>
      <c r="T1427" s="2" t="s">
        <v>68</v>
      </c>
      <c r="U1427" s="36"/>
      <c r="V1427" s="30" t="str" cm="1">
        <f t="array" ref="V1427">_xlfn.IFS(
    D1427="","",
    AND(D1427="Single Family Residence",OR(X1427="Lead",S1427="Lead",T1427="Lead"),OR(Q1427="No",Q1427="Unknown",Q1427="")),"Tier 1",
    AND(D1427="Single Family Residence",OR(X1427="GRR",S1427="Galvanized",T1427="Galvanized",F1427="Lead"),OR(Q1427="No",Q1427="Unknown",Q1427="")),"Tier 3",
    AND(D1427="Single Family Residence",AI1427="Yes",OR(Q1427="No",Q1427="Unknown",Q1427="")),"Tier 4",
    AND(D1427&lt;&gt;"Single Family Residence",OR(X1427="Lead",AK1427="Yes"),OR(Q1427="No",Q1427="Unknown",Q1427="")),"Tier 2",
    OR(Q1427="No",Q1427="Unknown",Q1427=""),"Tier 5",
    Q1427="Yes","No Tier",
    TRUE,"")</f>
        <v/>
      </c>
      <c r="W1427" s="32" t="str">
        <f t="shared" si="60"/>
        <v>Unknown</v>
      </c>
      <c r="X1427" s="32" t="str" cm="1">
        <f t="array" ref="X1427">_xlfn.IFS(
    AND(G1427="",M1427=""), "",
    OR(G1427="Lead", G1427="Lead Lined Galvanized", M1427="Lead", M1427="Lead Lined Galvanized"), "Lead",
    AND(G1427="GRR", M1427="GRR"), "Non-Lead",
    OR(AND(G1427="GRR", M1427=""), AND(G1427="", M1427="GRR")), "Non-Lead",
    AND(G1427&lt;&gt;"GRR", G1427&lt;&gt;"", M1427="GRR", OR(I1427="Yes", I1427="Unknown", I1427="")), "GRR",
    AND(G1427&lt;&gt;"GRR", G1427&lt;&gt;"", M1427="GRR", I1427="No"), "Non-Lead",
    OR(G1427="Unknown", M1427="Unknown"), "Unknown",
    OR(NOT(OR(G1427="Lead", G1427="Lead Lined Galvanized", G1427="GRR", G1427="Unknown")),
       NOT(OR(M1427="Lead", M1427="Lead Lined Galvanized", M1427="GRR", M1427="Unknown"))), "Non-Lead",
    TRUE, ""
)</f>
        <v/>
      </c>
      <c r="Z1427" s="1" t="b">
        <v>0</v>
      </c>
      <c r="AG1427" s="32" t="str" cm="1">
        <f t="array" ref="AG1427">_xlfn.IFS(AH1427="","",AH1427="Yes",IF(ISNUMBER(U1427),IF(U1427&lt;1988,"Yes","No"),"No"),TRUE,"")</f>
        <v/>
      </c>
      <c r="AH1427" s="32" t="str">
        <f t="shared" si="61"/>
        <v/>
      </c>
      <c r="AI1427" s="32" t="str" cm="1">
        <f t="array" ref="AI1427">_xlfn.IFS(AJ1427="","",AJ1427="Yes",IF(ISNUMBER(U1427),IF(U1427&lt;1988,"Yes","No"),"No"),TRUE,"No")</f>
        <v>No</v>
      </c>
      <c r="AJ1427" s="32" t="str" cm="1">
        <f t="array" ref="AJ1427">_xlfn.IFS(AND(S1427="",T1427=""),"",
     OR(S1427="Lead",T1427="Lead"),"No",
     OR(S1427="Non-Lead Copper",T1427="Non-Lead Copper"),"Yes",
     TRUE,"No")</f>
        <v>No</v>
      </c>
      <c r="AK1427" s="32" t="str" cm="1">
        <f t="array" ref="AK1427">_xlfn.IFS(AND(S1427="",T1427=""),"",
     OR(S1427="Lead",T1427="Lead"),"Yes",
     TRUE,"No")</f>
        <v>No</v>
      </c>
    </row>
    <row r="1428" spans="1:37">
      <c r="A1428" s="28">
        <v>1426</v>
      </c>
      <c r="B1428" s="35"/>
      <c r="C1428" s="35"/>
      <c r="D1428" s="3"/>
      <c r="E1428" s="35"/>
      <c r="F1428" s="5" t="s">
        <v>68</v>
      </c>
      <c r="G1428" s="2"/>
      <c r="H1428" s="35"/>
      <c r="I1428" s="35"/>
      <c r="J1428" s="35"/>
      <c r="K1428" s="35"/>
      <c r="L1428" s="2"/>
      <c r="M1428" s="4"/>
      <c r="N1428" s="35"/>
      <c r="O1428" s="35"/>
      <c r="P1428" s="35"/>
      <c r="Q1428" s="35"/>
      <c r="R1428" s="5"/>
      <c r="S1428" s="2" t="s">
        <v>68</v>
      </c>
      <c r="T1428" s="2" t="s">
        <v>68</v>
      </c>
      <c r="U1428" s="36"/>
      <c r="V1428" s="30" t="str" cm="1">
        <f t="array" ref="V1428">_xlfn.IFS(
    D1428="","",
    AND(D1428="Single Family Residence",OR(X1428="Lead",S1428="Lead",T1428="Lead"),OR(Q1428="No",Q1428="Unknown",Q1428="")),"Tier 1",
    AND(D1428="Single Family Residence",OR(X1428="GRR",S1428="Galvanized",T1428="Galvanized",F1428="Lead"),OR(Q1428="No",Q1428="Unknown",Q1428="")),"Tier 3",
    AND(D1428="Single Family Residence",AI1428="Yes",OR(Q1428="No",Q1428="Unknown",Q1428="")),"Tier 4",
    AND(D1428&lt;&gt;"Single Family Residence",OR(X1428="Lead",AK1428="Yes"),OR(Q1428="No",Q1428="Unknown",Q1428="")),"Tier 2",
    OR(Q1428="No",Q1428="Unknown",Q1428=""),"Tier 5",
    Q1428="Yes","No Tier",
    TRUE,"")</f>
        <v/>
      </c>
      <c r="W1428" s="32" t="str">
        <f t="shared" si="60"/>
        <v>Unknown</v>
      </c>
      <c r="X1428" s="32" t="str" cm="1">
        <f t="array" ref="X1428">_xlfn.IFS(
    AND(G1428="",M1428=""), "",
    OR(G1428="Lead", G1428="Lead Lined Galvanized", M1428="Lead", M1428="Lead Lined Galvanized"), "Lead",
    AND(G1428="GRR", M1428="GRR"), "Non-Lead",
    OR(AND(G1428="GRR", M1428=""), AND(G1428="", M1428="GRR")), "Non-Lead",
    AND(G1428&lt;&gt;"GRR", G1428&lt;&gt;"", M1428="GRR", OR(I1428="Yes", I1428="Unknown", I1428="")), "GRR",
    AND(G1428&lt;&gt;"GRR", G1428&lt;&gt;"", M1428="GRR", I1428="No"), "Non-Lead",
    OR(G1428="Unknown", M1428="Unknown"), "Unknown",
    OR(NOT(OR(G1428="Lead", G1428="Lead Lined Galvanized", G1428="GRR", G1428="Unknown")),
       NOT(OR(M1428="Lead", M1428="Lead Lined Galvanized", M1428="GRR", M1428="Unknown"))), "Non-Lead",
    TRUE, ""
)</f>
        <v/>
      </c>
      <c r="Z1428" s="1" t="b">
        <v>0</v>
      </c>
      <c r="AG1428" s="32" t="str" cm="1">
        <f t="array" ref="AG1428">_xlfn.IFS(AH1428="","",AH1428="Yes",IF(ISNUMBER(U1428),IF(U1428&lt;1988,"Yes","No"),"No"),TRUE,"")</f>
        <v/>
      </c>
      <c r="AH1428" s="32" t="str">
        <f t="shared" si="61"/>
        <v/>
      </c>
      <c r="AI1428" s="32" t="str" cm="1">
        <f t="array" ref="AI1428">_xlfn.IFS(AJ1428="","",AJ1428="Yes",IF(ISNUMBER(U1428),IF(U1428&lt;1988,"Yes","No"),"No"),TRUE,"No")</f>
        <v>No</v>
      </c>
      <c r="AJ1428" s="32" t="str" cm="1">
        <f t="array" ref="AJ1428">_xlfn.IFS(AND(S1428="",T1428=""),"",
     OR(S1428="Lead",T1428="Lead"),"No",
     OR(S1428="Non-Lead Copper",T1428="Non-Lead Copper"),"Yes",
     TRUE,"No")</f>
        <v>No</v>
      </c>
      <c r="AK1428" s="32" t="str" cm="1">
        <f t="array" ref="AK1428">_xlfn.IFS(AND(S1428="",T1428=""),"",
     OR(S1428="Lead",T1428="Lead"),"Yes",
     TRUE,"No")</f>
        <v>No</v>
      </c>
    </row>
    <row r="1429" spans="1:37">
      <c r="A1429" s="28">
        <v>1427</v>
      </c>
      <c r="B1429" s="35"/>
      <c r="C1429" s="35"/>
      <c r="D1429" s="3"/>
      <c r="E1429" s="35"/>
      <c r="F1429" s="5" t="s">
        <v>68</v>
      </c>
      <c r="G1429" s="2"/>
      <c r="H1429" s="35"/>
      <c r="I1429" s="35"/>
      <c r="J1429" s="35"/>
      <c r="K1429" s="35"/>
      <c r="L1429" s="2"/>
      <c r="M1429" s="4"/>
      <c r="N1429" s="35"/>
      <c r="O1429" s="35"/>
      <c r="P1429" s="35"/>
      <c r="Q1429" s="35"/>
      <c r="R1429" s="5"/>
      <c r="S1429" s="2" t="s">
        <v>68</v>
      </c>
      <c r="T1429" s="2" t="s">
        <v>68</v>
      </c>
      <c r="U1429" s="36"/>
      <c r="V1429" s="30" t="str" cm="1">
        <f t="array" ref="V1429">_xlfn.IFS(
    D1429="","",
    AND(D1429="Single Family Residence",OR(X1429="Lead",S1429="Lead",T1429="Lead"),OR(Q1429="No",Q1429="Unknown",Q1429="")),"Tier 1",
    AND(D1429="Single Family Residence",OR(X1429="GRR",S1429="Galvanized",T1429="Galvanized",F1429="Lead"),OR(Q1429="No",Q1429="Unknown",Q1429="")),"Tier 3",
    AND(D1429="Single Family Residence",AI1429="Yes",OR(Q1429="No",Q1429="Unknown",Q1429="")),"Tier 4",
    AND(D1429&lt;&gt;"Single Family Residence",OR(X1429="Lead",AK1429="Yes"),OR(Q1429="No",Q1429="Unknown",Q1429="")),"Tier 2",
    OR(Q1429="No",Q1429="Unknown",Q1429=""),"Tier 5",
    Q1429="Yes","No Tier",
    TRUE,"")</f>
        <v/>
      </c>
      <c r="W1429" s="32" t="str">
        <f t="shared" si="60"/>
        <v>Unknown</v>
      </c>
      <c r="X1429" s="32" t="str" cm="1">
        <f t="array" ref="X1429">_xlfn.IFS(
    AND(G1429="",M1429=""), "",
    OR(G1429="Lead", G1429="Lead Lined Galvanized", M1429="Lead", M1429="Lead Lined Galvanized"), "Lead",
    AND(G1429="GRR", M1429="GRR"), "Non-Lead",
    OR(AND(G1429="GRR", M1429=""), AND(G1429="", M1429="GRR")), "Non-Lead",
    AND(G1429&lt;&gt;"GRR", G1429&lt;&gt;"", M1429="GRR", OR(I1429="Yes", I1429="Unknown", I1429="")), "GRR",
    AND(G1429&lt;&gt;"GRR", G1429&lt;&gt;"", M1429="GRR", I1429="No"), "Non-Lead",
    OR(G1429="Unknown", M1429="Unknown"), "Unknown",
    OR(NOT(OR(G1429="Lead", G1429="Lead Lined Galvanized", G1429="GRR", G1429="Unknown")),
       NOT(OR(M1429="Lead", M1429="Lead Lined Galvanized", M1429="GRR", M1429="Unknown"))), "Non-Lead",
    TRUE, ""
)</f>
        <v/>
      </c>
      <c r="Z1429" s="1" t="b">
        <v>0</v>
      </c>
      <c r="AG1429" s="32" t="str" cm="1">
        <f t="array" ref="AG1429">_xlfn.IFS(AH1429="","",AH1429="Yes",IF(ISNUMBER(U1429),IF(U1429&lt;1988,"Yes","No"),"No"),TRUE,"")</f>
        <v/>
      </c>
      <c r="AH1429" s="32" t="str">
        <f t="shared" si="61"/>
        <v/>
      </c>
      <c r="AI1429" s="32" t="str" cm="1">
        <f t="array" ref="AI1429">_xlfn.IFS(AJ1429="","",AJ1429="Yes",IF(ISNUMBER(U1429),IF(U1429&lt;1988,"Yes","No"),"No"),TRUE,"No")</f>
        <v>No</v>
      </c>
      <c r="AJ1429" s="32" t="str" cm="1">
        <f t="array" ref="AJ1429">_xlfn.IFS(AND(S1429="",T1429=""),"",
     OR(S1429="Lead",T1429="Lead"),"No",
     OR(S1429="Non-Lead Copper",T1429="Non-Lead Copper"),"Yes",
     TRUE,"No")</f>
        <v>No</v>
      </c>
      <c r="AK1429" s="32" t="str" cm="1">
        <f t="array" ref="AK1429">_xlfn.IFS(AND(S1429="",T1429=""),"",
     OR(S1429="Lead",T1429="Lead"),"Yes",
     TRUE,"No")</f>
        <v>No</v>
      </c>
    </row>
    <row r="1430" spans="1:37">
      <c r="A1430" s="28">
        <v>1428</v>
      </c>
      <c r="B1430" s="35"/>
      <c r="C1430" s="35"/>
      <c r="D1430" s="3"/>
      <c r="E1430" s="35"/>
      <c r="F1430" s="5" t="s">
        <v>68</v>
      </c>
      <c r="G1430" s="2"/>
      <c r="H1430" s="35"/>
      <c r="I1430" s="35"/>
      <c r="J1430" s="35"/>
      <c r="K1430" s="35"/>
      <c r="L1430" s="2"/>
      <c r="M1430" s="4"/>
      <c r="N1430" s="35"/>
      <c r="O1430" s="35"/>
      <c r="P1430" s="35"/>
      <c r="Q1430" s="35"/>
      <c r="R1430" s="5"/>
      <c r="S1430" s="2" t="s">
        <v>68</v>
      </c>
      <c r="T1430" s="2" t="s">
        <v>68</v>
      </c>
      <c r="U1430" s="36"/>
      <c r="V1430" s="30" t="str" cm="1">
        <f t="array" ref="V1430">_xlfn.IFS(
    D1430="","",
    AND(D1430="Single Family Residence",OR(X1430="Lead",S1430="Lead",T1430="Lead"),OR(Q1430="No",Q1430="Unknown",Q1430="")),"Tier 1",
    AND(D1430="Single Family Residence",OR(X1430="GRR",S1430="Galvanized",T1430="Galvanized",F1430="Lead"),OR(Q1430="No",Q1430="Unknown",Q1430="")),"Tier 3",
    AND(D1430="Single Family Residence",AI1430="Yes",OR(Q1430="No",Q1430="Unknown",Q1430="")),"Tier 4",
    AND(D1430&lt;&gt;"Single Family Residence",OR(X1430="Lead",AK1430="Yes"),OR(Q1430="No",Q1430="Unknown",Q1430="")),"Tier 2",
    OR(Q1430="No",Q1430="Unknown",Q1430=""),"Tier 5",
    Q1430="Yes","No Tier",
    TRUE,"")</f>
        <v/>
      </c>
      <c r="W1430" s="32" t="str">
        <f t="shared" si="60"/>
        <v>Unknown</v>
      </c>
      <c r="X1430" s="32" t="str" cm="1">
        <f t="array" ref="X1430">_xlfn.IFS(
    AND(G1430="",M1430=""), "",
    OR(G1430="Lead", G1430="Lead Lined Galvanized", M1430="Lead", M1430="Lead Lined Galvanized"), "Lead",
    AND(G1430="GRR", M1430="GRR"), "Non-Lead",
    OR(AND(G1430="GRR", M1430=""), AND(G1430="", M1430="GRR")), "Non-Lead",
    AND(G1430&lt;&gt;"GRR", G1430&lt;&gt;"", M1430="GRR", OR(I1430="Yes", I1430="Unknown", I1430="")), "GRR",
    AND(G1430&lt;&gt;"GRR", G1430&lt;&gt;"", M1430="GRR", I1430="No"), "Non-Lead",
    OR(G1430="Unknown", M1430="Unknown"), "Unknown",
    OR(NOT(OR(G1430="Lead", G1430="Lead Lined Galvanized", G1430="GRR", G1430="Unknown")),
       NOT(OR(M1430="Lead", M1430="Lead Lined Galvanized", M1430="GRR", M1430="Unknown"))), "Non-Lead",
    TRUE, ""
)</f>
        <v/>
      </c>
      <c r="Z1430" s="1" t="b">
        <v>0</v>
      </c>
      <c r="AG1430" s="32" t="str" cm="1">
        <f t="array" ref="AG1430">_xlfn.IFS(AH1430="","",AH1430="Yes",IF(ISNUMBER(U1430),IF(U1430&lt;1988,"Yes","No"),"No"),TRUE,"")</f>
        <v/>
      </c>
      <c r="AH1430" s="32" t="str">
        <f t="shared" si="61"/>
        <v/>
      </c>
      <c r="AI1430" s="32" t="str" cm="1">
        <f t="array" ref="AI1430">_xlfn.IFS(AJ1430="","",AJ1430="Yes",IF(ISNUMBER(U1430),IF(U1430&lt;1988,"Yes","No"),"No"),TRUE,"No")</f>
        <v>No</v>
      </c>
      <c r="AJ1430" s="32" t="str" cm="1">
        <f t="array" ref="AJ1430">_xlfn.IFS(AND(S1430="",T1430=""),"",
     OR(S1430="Lead",T1430="Lead"),"No",
     OR(S1430="Non-Lead Copper",T1430="Non-Lead Copper"),"Yes",
     TRUE,"No")</f>
        <v>No</v>
      </c>
      <c r="AK1430" s="32" t="str" cm="1">
        <f t="array" ref="AK1430">_xlfn.IFS(AND(S1430="",T1430=""),"",
     OR(S1430="Lead",T1430="Lead"),"Yes",
     TRUE,"No")</f>
        <v>No</v>
      </c>
    </row>
    <row r="1431" spans="1:37">
      <c r="A1431" s="28">
        <v>1429</v>
      </c>
      <c r="B1431" s="35"/>
      <c r="C1431" s="35"/>
      <c r="D1431" s="3"/>
      <c r="E1431" s="35"/>
      <c r="F1431" s="5" t="s">
        <v>68</v>
      </c>
      <c r="G1431" s="2"/>
      <c r="H1431" s="35"/>
      <c r="I1431" s="35"/>
      <c r="J1431" s="35"/>
      <c r="K1431" s="35"/>
      <c r="L1431" s="2"/>
      <c r="M1431" s="4"/>
      <c r="N1431" s="35"/>
      <c r="O1431" s="35"/>
      <c r="P1431" s="35"/>
      <c r="Q1431" s="35"/>
      <c r="R1431" s="5"/>
      <c r="S1431" s="2" t="s">
        <v>68</v>
      </c>
      <c r="T1431" s="2" t="s">
        <v>68</v>
      </c>
      <c r="U1431" s="36"/>
      <c r="V1431" s="30" t="str" cm="1">
        <f t="array" ref="V1431">_xlfn.IFS(
    D1431="","",
    AND(D1431="Single Family Residence",OR(X1431="Lead",S1431="Lead",T1431="Lead"),OR(Q1431="No",Q1431="Unknown",Q1431="")),"Tier 1",
    AND(D1431="Single Family Residence",OR(X1431="GRR",S1431="Galvanized",T1431="Galvanized",F1431="Lead"),OR(Q1431="No",Q1431="Unknown",Q1431="")),"Tier 3",
    AND(D1431="Single Family Residence",AI1431="Yes",OR(Q1431="No",Q1431="Unknown",Q1431="")),"Tier 4",
    AND(D1431&lt;&gt;"Single Family Residence",OR(X1431="Lead",AK1431="Yes"),OR(Q1431="No",Q1431="Unknown",Q1431="")),"Tier 2",
    OR(Q1431="No",Q1431="Unknown",Q1431=""),"Tier 5",
    Q1431="Yes","No Tier",
    TRUE,"")</f>
        <v/>
      </c>
      <c r="W1431" s="32" t="str">
        <f t="shared" si="60"/>
        <v>Unknown</v>
      </c>
      <c r="X1431" s="32" t="str" cm="1">
        <f t="array" ref="X1431">_xlfn.IFS(
    AND(G1431="",M1431=""), "",
    OR(G1431="Lead", G1431="Lead Lined Galvanized", M1431="Lead", M1431="Lead Lined Galvanized"), "Lead",
    AND(G1431="GRR", M1431="GRR"), "Non-Lead",
    OR(AND(G1431="GRR", M1431=""), AND(G1431="", M1431="GRR")), "Non-Lead",
    AND(G1431&lt;&gt;"GRR", G1431&lt;&gt;"", M1431="GRR", OR(I1431="Yes", I1431="Unknown", I1431="")), "GRR",
    AND(G1431&lt;&gt;"GRR", G1431&lt;&gt;"", M1431="GRR", I1431="No"), "Non-Lead",
    OR(G1431="Unknown", M1431="Unknown"), "Unknown",
    OR(NOT(OR(G1431="Lead", G1431="Lead Lined Galvanized", G1431="GRR", G1431="Unknown")),
       NOT(OR(M1431="Lead", M1431="Lead Lined Galvanized", M1431="GRR", M1431="Unknown"))), "Non-Lead",
    TRUE, ""
)</f>
        <v/>
      </c>
      <c r="Z1431" s="1" t="b">
        <v>0</v>
      </c>
      <c r="AG1431" s="32" t="str" cm="1">
        <f t="array" ref="AG1431">_xlfn.IFS(AH1431="","",AH1431="Yes",IF(ISNUMBER(U1431),IF(U1431&lt;1988,"Yes","No"),"No"),TRUE,"")</f>
        <v/>
      </c>
      <c r="AH1431" s="32" t="str">
        <f t="shared" si="61"/>
        <v/>
      </c>
      <c r="AI1431" s="32" t="str" cm="1">
        <f t="array" ref="AI1431">_xlfn.IFS(AJ1431="","",AJ1431="Yes",IF(ISNUMBER(U1431),IF(U1431&lt;1988,"Yes","No"),"No"),TRUE,"No")</f>
        <v>No</v>
      </c>
      <c r="AJ1431" s="32" t="str" cm="1">
        <f t="array" ref="AJ1431">_xlfn.IFS(AND(S1431="",T1431=""),"",
     OR(S1431="Lead",T1431="Lead"),"No",
     OR(S1431="Non-Lead Copper",T1431="Non-Lead Copper"),"Yes",
     TRUE,"No")</f>
        <v>No</v>
      </c>
      <c r="AK1431" s="32" t="str" cm="1">
        <f t="array" ref="AK1431">_xlfn.IFS(AND(S1431="",T1431=""),"",
     OR(S1431="Lead",T1431="Lead"),"Yes",
     TRUE,"No")</f>
        <v>No</v>
      </c>
    </row>
    <row r="1432" spans="1:37">
      <c r="A1432" s="28">
        <v>1430</v>
      </c>
      <c r="B1432" s="35"/>
      <c r="C1432" s="35"/>
      <c r="D1432" s="3"/>
      <c r="E1432" s="35"/>
      <c r="F1432" s="5" t="s">
        <v>68</v>
      </c>
      <c r="G1432" s="2"/>
      <c r="H1432" s="35"/>
      <c r="I1432" s="35"/>
      <c r="J1432" s="35"/>
      <c r="K1432" s="35"/>
      <c r="L1432" s="2"/>
      <c r="M1432" s="4"/>
      <c r="N1432" s="35"/>
      <c r="O1432" s="35"/>
      <c r="P1432" s="35"/>
      <c r="Q1432" s="35"/>
      <c r="R1432" s="5"/>
      <c r="S1432" s="2" t="s">
        <v>68</v>
      </c>
      <c r="T1432" s="2" t="s">
        <v>68</v>
      </c>
      <c r="U1432" s="36"/>
      <c r="V1432" s="30" t="str" cm="1">
        <f t="array" ref="V1432">_xlfn.IFS(
    D1432="","",
    AND(D1432="Single Family Residence",OR(X1432="Lead",S1432="Lead",T1432="Lead"),OR(Q1432="No",Q1432="Unknown",Q1432="")),"Tier 1",
    AND(D1432="Single Family Residence",OR(X1432="GRR",S1432="Galvanized",T1432="Galvanized",F1432="Lead"),OR(Q1432="No",Q1432="Unknown",Q1432="")),"Tier 3",
    AND(D1432="Single Family Residence",AI1432="Yes",OR(Q1432="No",Q1432="Unknown",Q1432="")),"Tier 4",
    AND(D1432&lt;&gt;"Single Family Residence",OR(X1432="Lead",AK1432="Yes"),OR(Q1432="No",Q1432="Unknown",Q1432="")),"Tier 2",
    OR(Q1432="No",Q1432="Unknown",Q1432=""),"Tier 5",
    Q1432="Yes","No Tier",
    TRUE,"")</f>
        <v/>
      </c>
      <c r="W1432" s="32" t="str">
        <f t="shared" si="60"/>
        <v>Unknown</v>
      </c>
      <c r="X1432" s="32" t="str" cm="1">
        <f t="array" ref="X1432">_xlfn.IFS(
    AND(G1432="",M1432=""), "",
    OR(G1432="Lead", G1432="Lead Lined Galvanized", M1432="Lead", M1432="Lead Lined Galvanized"), "Lead",
    AND(G1432="GRR", M1432="GRR"), "Non-Lead",
    OR(AND(G1432="GRR", M1432=""), AND(G1432="", M1432="GRR")), "Non-Lead",
    AND(G1432&lt;&gt;"GRR", G1432&lt;&gt;"", M1432="GRR", OR(I1432="Yes", I1432="Unknown", I1432="")), "GRR",
    AND(G1432&lt;&gt;"GRR", G1432&lt;&gt;"", M1432="GRR", I1432="No"), "Non-Lead",
    OR(G1432="Unknown", M1432="Unknown"), "Unknown",
    OR(NOT(OR(G1432="Lead", G1432="Lead Lined Galvanized", G1432="GRR", G1432="Unknown")),
       NOT(OR(M1432="Lead", M1432="Lead Lined Galvanized", M1432="GRR", M1432="Unknown"))), "Non-Lead",
    TRUE, ""
)</f>
        <v/>
      </c>
      <c r="Z1432" s="1" t="b">
        <v>0</v>
      </c>
      <c r="AG1432" s="32" t="str" cm="1">
        <f t="array" ref="AG1432">_xlfn.IFS(AH1432="","",AH1432="Yes",IF(ISNUMBER(U1432),IF(U1432&lt;1988,"Yes","No"),"No"),TRUE,"")</f>
        <v/>
      </c>
      <c r="AH1432" s="32" t="str">
        <f t="shared" si="61"/>
        <v/>
      </c>
      <c r="AI1432" s="32" t="str" cm="1">
        <f t="array" ref="AI1432">_xlfn.IFS(AJ1432="","",AJ1432="Yes",IF(ISNUMBER(U1432),IF(U1432&lt;1988,"Yes","No"),"No"),TRUE,"No")</f>
        <v>No</v>
      </c>
      <c r="AJ1432" s="32" t="str" cm="1">
        <f t="array" ref="AJ1432">_xlfn.IFS(AND(S1432="",T1432=""),"",
     OR(S1432="Lead",T1432="Lead"),"No",
     OR(S1432="Non-Lead Copper",T1432="Non-Lead Copper"),"Yes",
     TRUE,"No")</f>
        <v>No</v>
      </c>
      <c r="AK1432" s="32" t="str" cm="1">
        <f t="array" ref="AK1432">_xlfn.IFS(AND(S1432="",T1432=""),"",
     OR(S1432="Lead",T1432="Lead"),"Yes",
     TRUE,"No")</f>
        <v>No</v>
      </c>
    </row>
    <row r="1433" spans="1:37">
      <c r="A1433" s="28">
        <v>1431</v>
      </c>
      <c r="B1433" s="35"/>
      <c r="C1433" s="35"/>
      <c r="D1433" s="3"/>
      <c r="E1433" s="35"/>
      <c r="F1433" s="5" t="s">
        <v>68</v>
      </c>
      <c r="G1433" s="2"/>
      <c r="H1433" s="35"/>
      <c r="I1433" s="35"/>
      <c r="J1433" s="35"/>
      <c r="K1433" s="35"/>
      <c r="L1433" s="2"/>
      <c r="M1433" s="4"/>
      <c r="N1433" s="35"/>
      <c r="O1433" s="35"/>
      <c r="P1433" s="35"/>
      <c r="Q1433" s="35"/>
      <c r="R1433" s="5"/>
      <c r="S1433" s="2" t="s">
        <v>68</v>
      </c>
      <c r="T1433" s="2" t="s">
        <v>68</v>
      </c>
      <c r="U1433" s="36"/>
      <c r="V1433" s="30" t="str" cm="1">
        <f t="array" ref="V1433">_xlfn.IFS(
    D1433="","",
    AND(D1433="Single Family Residence",OR(X1433="Lead",S1433="Lead",T1433="Lead"),OR(Q1433="No",Q1433="Unknown",Q1433="")),"Tier 1",
    AND(D1433="Single Family Residence",OR(X1433="GRR",S1433="Galvanized",T1433="Galvanized",F1433="Lead"),OR(Q1433="No",Q1433="Unknown",Q1433="")),"Tier 3",
    AND(D1433="Single Family Residence",AI1433="Yes",OR(Q1433="No",Q1433="Unknown",Q1433="")),"Tier 4",
    AND(D1433&lt;&gt;"Single Family Residence",OR(X1433="Lead",AK1433="Yes"),OR(Q1433="No",Q1433="Unknown",Q1433="")),"Tier 2",
    OR(Q1433="No",Q1433="Unknown",Q1433=""),"Tier 5",
    Q1433="Yes","No Tier",
    TRUE,"")</f>
        <v/>
      </c>
      <c r="W1433" s="32" t="str">
        <f t="shared" si="60"/>
        <v>Unknown</v>
      </c>
      <c r="X1433" s="32" t="str" cm="1">
        <f t="array" ref="X1433">_xlfn.IFS(
    AND(G1433="",M1433=""), "",
    OR(G1433="Lead", G1433="Lead Lined Galvanized", M1433="Lead", M1433="Lead Lined Galvanized"), "Lead",
    AND(G1433="GRR", M1433="GRR"), "Non-Lead",
    OR(AND(G1433="GRR", M1433=""), AND(G1433="", M1433="GRR")), "Non-Lead",
    AND(G1433&lt;&gt;"GRR", G1433&lt;&gt;"", M1433="GRR", OR(I1433="Yes", I1433="Unknown", I1433="")), "GRR",
    AND(G1433&lt;&gt;"GRR", G1433&lt;&gt;"", M1433="GRR", I1433="No"), "Non-Lead",
    OR(G1433="Unknown", M1433="Unknown"), "Unknown",
    OR(NOT(OR(G1433="Lead", G1433="Lead Lined Galvanized", G1433="GRR", G1433="Unknown")),
       NOT(OR(M1433="Lead", M1433="Lead Lined Galvanized", M1433="GRR", M1433="Unknown"))), "Non-Lead",
    TRUE, ""
)</f>
        <v/>
      </c>
      <c r="Z1433" s="1" t="b">
        <v>0</v>
      </c>
      <c r="AG1433" s="32" t="str" cm="1">
        <f t="array" ref="AG1433">_xlfn.IFS(AH1433="","",AH1433="Yes",IF(ISNUMBER(U1433),IF(U1433&lt;1988,"Yes","No"),"No"),TRUE,"")</f>
        <v/>
      </c>
      <c r="AH1433" s="32" t="str">
        <f t="shared" si="61"/>
        <v/>
      </c>
      <c r="AI1433" s="32" t="str" cm="1">
        <f t="array" ref="AI1433">_xlfn.IFS(AJ1433="","",AJ1433="Yes",IF(ISNUMBER(U1433),IF(U1433&lt;1988,"Yes","No"),"No"),TRUE,"No")</f>
        <v>No</v>
      </c>
      <c r="AJ1433" s="32" t="str" cm="1">
        <f t="array" ref="AJ1433">_xlfn.IFS(AND(S1433="",T1433=""),"",
     OR(S1433="Lead",T1433="Lead"),"No",
     OR(S1433="Non-Lead Copper",T1433="Non-Lead Copper"),"Yes",
     TRUE,"No")</f>
        <v>No</v>
      </c>
      <c r="AK1433" s="32" t="str" cm="1">
        <f t="array" ref="AK1433">_xlfn.IFS(AND(S1433="",T1433=""),"",
     OR(S1433="Lead",T1433="Lead"),"Yes",
     TRUE,"No")</f>
        <v>No</v>
      </c>
    </row>
    <row r="1434" spans="1:37">
      <c r="A1434" s="28">
        <v>1432</v>
      </c>
      <c r="B1434" s="35"/>
      <c r="C1434" s="35"/>
      <c r="D1434" s="3"/>
      <c r="E1434" s="35"/>
      <c r="F1434" s="5" t="s">
        <v>68</v>
      </c>
      <c r="G1434" s="2"/>
      <c r="H1434" s="35"/>
      <c r="I1434" s="35"/>
      <c r="J1434" s="35"/>
      <c r="K1434" s="35"/>
      <c r="L1434" s="2"/>
      <c r="M1434" s="4"/>
      <c r="N1434" s="35"/>
      <c r="O1434" s="35"/>
      <c r="P1434" s="35"/>
      <c r="Q1434" s="35"/>
      <c r="R1434" s="5"/>
      <c r="S1434" s="2" t="s">
        <v>68</v>
      </c>
      <c r="T1434" s="2" t="s">
        <v>68</v>
      </c>
      <c r="U1434" s="36"/>
      <c r="V1434" s="30" t="str" cm="1">
        <f t="array" ref="V1434">_xlfn.IFS(
    D1434="","",
    AND(D1434="Single Family Residence",OR(X1434="Lead",S1434="Lead",T1434="Lead"),OR(Q1434="No",Q1434="Unknown",Q1434="")),"Tier 1",
    AND(D1434="Single Family Residence",OR(X1434="GRR",S1434="Galvanized",T1434="Galvanized",F1434="Lead"),OR(Q1434="No",Q1434="Unknown",Q1434="")),"Tier 3",
    AND(D1434="Single Family Residence",AI1434="Yes",OR(Q1434="No",Q1434="Unknown",Q1434="")),"Tier 4",
    AND(D1434&lt;&gt;"Single Family Residence",OR(X1434="Lead",AK1434="Yes"),OR(Q1434="No",Q1434="Unknown",Q1434="")),"Tier 2",
    OR(Q1434="No",Q1434="Unknown",Q1434=""),"Tier 5",
    Q1434="Yes","No Tier",
    TRUE,"")</f>
        <v/>
      </c>
      <c r="W1434" s="32" t="str">
        <f t="shared" si="60"/>
        <v>Unknown</v>
      </c>
      <c r="X1434" s="32" t="str" cm="1">
        <f t="array" ref="X1434">_xlfn.IFS(
    AND(G1434="",M1434=""), "",
    OR(G1434="Lead", G1434="Lead Lined Galvanized", M1434="Lead", M1434="Lead Lined Galvanized"), "Lead",
    AND(G1434="GRR", M1434="GRR"), "Non-Lead",
    OR(AND(G1434="GRR", M1434=""), AND(G1434="", M1434="GRR")), "Non-Lead",
    AND(G1434&lt;&gt;"GRR", G1434&lt;&gt;"", M1434="GRR", OR(I1434="Yes", I1434="Unknown", I1434="")), "GRR",
    AND(G1434&lt;&gt;"GRR", G1434&lt;&gt;"", M1434="GRR", I1434="No"), "Non-Lead",
    OR(G1434="Unknown", M1434="Unknown"), "Unknown",
    OR(NOT(OR(G1434="Lead", G1434="Lead Lined Galvanized", G1434="GRR", G1434="Unknown")),
       NOT(OR(M1434="Lead", M1434="Lead Lined Galvanized", M1434="GRR", M1434="Unknown"))), "Non-Lead",
    TRUE, ""
)</f>
        <v/>
      </c>
      <c r="Z1434" s="1" t="b">
        <v>0</v>
      </c>
      <c r="AG1434" s="32" t="str" cm="1">
        <f t="array" ref="AG1434">_xlfn.IFS(AH1434="","",AH1434="Yes",IF(ISNUMBER(U1434),IF(U1434&lt;1988,"Yes","No"),"No"),TRUE,"")</f>
        <v/>
      </c>
      <c r="AH1434" s="32" t="str">
        <f t="shared" si="61"/>
        <v/>
      </c>
      <c r="AI1434" s="32" t="str" cm="1">
        <f t="array" ref="AI1434">_xlfn.IFS(AJ1434="","",AJ1434="Yes",IF(ISNUMBER(U1434),IF(U1434&lt;1988,"Yes","No"),"No"),TRUE,"No")</f>
        <v>No</v>
      </c>
      <c r="AJ1434" s="32" t="str" cm="1">
        <f t="array" ref="AJ1434">_xlfn.IFS(AND(S1434="",T1434=""),"",
     OR(S1434="Lead",T1434="Lead"),"No",
     OR(S1434="Non-Lead Copper",T1434="Non-Lead Copper"),"Yes",
     TRUE,"No")</f>
        <v>No</v>
      </c>
      <c r="AK1434" s="32" t="str" cm="1">
        <f t="array" ref="AK1434">_xlfn.IFS(AND(S1434="",T1434=""),"",
     OR(S1434="Lead",T1434="Lead"),"Yes",
     TRUE,"No")</f>
        <v>No</v>
      </c>
    </row>
    <row r="1435" spans="1:37">
      <c r="A1435" s="28">
        <v>1433</v>
      </c>
      <c r="B1435" s="35"/>
      <c r="C1435" s="35"/>
      <c r="D1435" s="3"/>
      <c r="E1435" s="35"/>
      <c r="F1435" s="5" t="s">
        <v>68</v>
      </c>
      <c r="G1435" s="2"/>
      <c r="H1435" s="35"/>
      <c r="I1435" s="35"/>
      <c r="J1435" s="35"/>
      <c r="K1435" s="35"/>
      <c r="L1435" s="2"/>
      <c r="M1435" s="4"/>
      <c r="N1435" s="35"/>
      <c r="O1435" s="35"/>
      <c r="P1435" s="35"/>
      <c r="Q1435" s="35"/>
      <c r="R1435" s="5"/>
      <c r="S1435" s="2" t="s">
        <v>68</v>
      </c>
      <c r="T1435" s="2" t="s">
        <v>68</v>
      </c>
      <c r="U1435" s="36"/>
      <c r="V1435" s="30" t="str" cm="1">
        <f t="array" ref="V1435">_xlfn.IFS(
    D1435="","",
    AND(D1435="Single Family Residence",OR(X1435="Lead",S1435="Lead",T1435="Lead"),OR(Q1435="No",Q1435="Unknown",Q1435="")),"Tier 1",
    AND(D1435="Single Family Residence",OR(X1435="GRR",S1435="Galvanized",T1435="Galvanized",F1435="Lead"),OR(Q1435="No",Q1435="Unknown",Q1435="")),"Tier 3",
    AND(D1435="Single Family Residence",AI1435="Yes",OR(Q1435="No",Q1435="Unknown",Q1435="")),"Tier 4",
    AND(D1435&lt;&gt;"Single Family Residence",OR(X1435="Lead",AK1435="Yes"),OR(Q1435="No",Q1435="Unknown",Q1435="")),"Tier 2",
    OR(Q1435="No",Q1435="Unknown",Q1435=""),"Tier 5",
    Q1435="Yes","No Tier",
    TRUE,"")</f>
        <v/>
      </c>
      <c r="W1435" s="32" t="str">
        <f t="shared" si="60"/>
        <v>Unknown</v>
      </c>
      <c r="X1435" s="32" t="str" cm="1">
        <f t="array" ref="X1435">_xlfn.IFS(
    AND(G1435="",M1435=""), "",
    OR(G1435="Lead", G1435="Lead Lined Galvanized", M1435="Lead", M1435="Lead Lined Galvanized"), "Lead",
    AND(G1435="GRR", M1435="GRR"), "Non-Lead",
    OR(AND(G1435="GRR", M1435=""), AND(G1435="", M1435="GRR")), "Non-Lead",
    AND(G1435&lt;&gt;"GRR", G1435&lt;&gt;"", M1435="GRR", OR(I1435="Yes", I1435="Unknown", I1435="")), "GRR",
    AND(G1435&lt;&gt;"GRR", G1435&lt;&gt;"", M1435="GRR", I1435="No"), "Non-Lead",
    OR(G1435="Unknown", M1435="Unknown"), "Unknown",
    OR(NOT(OR(G1435="Lead", G1435="Lead Lined Galvanized", G1435="GRR", G1435="Unknown")),
       NOT(OR(M1435="Lead", M1435="Lead Lined Galvanized", M1435="GRR", M1435="Unknown"))), "Non-Lead",
    TRUE, ""
)</f>
        <v/>
      </c>
      <c r="Z1435" s="1" t="b">
        <v>0</v>
      </c>
      <c r="AG1435" s="32" t="str" cm="1">
        <f t="array" ref="AG1435">_xlfn.IFS(AH1435="","",AH1435="Yes",IF(ISNUMBER(U1435),IF(U1435&lt;1988,"Yes","No"),"No"),TRUE,"")</f>
        <v/>
      </c>
      <c r="AH1435" s="32" t="str">
        <f t="shared" si="61"/>
        <v/>
      </c>
      <c r="AI1435" s="32" t="str" cm="1">
        <f t="array" ref="AI1435">_xlfn.IFS(AJ1435="","",AJ1435="Yes",IF(ISNUMBER(U1435),IF(U1435&lt;1988,"Yes","No"),"No"),TRUE,"No")</f>
        <v>No</v>
      </c>
      <c r="AJ1435" s="32" t="str" cm="1">
        <f t="array" ref="AJ1435">_xlfn.IFS(AND(S1435="",T1435=""),"",
     OR(S1435="Lead",T1435="Lead"),"No",
     OR(S1435="Non-Lead Copper",T1435="Non-Lead Copper"),"Yes",
     TRUE,"No")</f>
        <v>No</v>
      </c>
      <c r="AK1435" s="32" t="str" cm="1">
        <f t="array" ref="AK1435">_xlfn.IFS(AND(S1435="",T1435=""),"",
     OR(S1435="Lead",T1435="Lead"),"Yes",
     TRUE,"No")</f>
        <v>No</v>
      </c>
    </row>
    <row r="1436" spans="1:37">
      <c r="A1436" s="28">
        <v>1434</v>
      </c>
      <c r="B1436" s="35"/>
      <c r="C1436" s="35"/>
      <c r="D1436" s="3"/>
      <c r="E1436" s="35"/>
      <c r="F1436" s="5" t="s">
        <v>68</v>
      </c>
      <c r="G1436" s="2"/>
      <c r="H1436" s="35"/>
      <c r="I1436" s="35"/>
      <c r="J1436" s="35"/>
      <c r="K1436" s="35"/>
      <c r="L1436" s="2"/>
      <c r="M1436" s="4"/>
      <c r="N1436" s="35"/>
      <c r="O1436" s="35"/>
      <c r="P1436" s="35"/>
      <c r="Q1436" s="35"/>
      <c r="R1436" s="5"/>
      <c r="S1436" s="2" t="s">
        <v>68</v>
      </c>
      <c r="T1436" s="2" t="s">
        <v>68</v>
      </c>
      <c r="U1436" s="36"/>
      <c r="V1436" s="30" t="str" cm="1">
        <f t="array" ref="V1436">_xlfn.IFS(
    D1436="","",
    AND(D1436="Single Family Residence",OR(X1436="Lead",S1436="Lead",T1436="Lead"),OR(Q1436="No",Q1436="Unknown",Q1436="")),"Tier 1",
    AND(D1436="Single Family Residence",OR(X1436="GRR",S1436="Galvanized",T1436="Galvanized",F1436="Lead"),OR(Q1436="No",Q1436="Unknown",Q1436="")),"Tier 3",
    AND(D1436="Single Family Residence",AI1436="Yes",OR(Q1436="No",Q1436="Unknown",Q1436="")),"Tier 4",
    AND(D1436&lt;&gt;"Single Family Residence",OR(X1436="Lead",AK1436="Yes"),OR(Q1436="No",Q1436="Unknown",Q1436="")),"Tier 2",
    OR(Q1436="No",Q1436="Unknown",Q1436=""),"Tier 5",
    Q1436="Yes","No Tier",
    TRUE,"")</f>
        <v/>
      </c>
      <c r="W1436" s="32" t="str">
        <f t="shared" si="60"/>
        <v>Unknown</v>
      </c>
      <c r="X1436" s="32" t="str" cm="1">
        <f t="array" ref="X1436">_xlfn.IFS(
    AND(G1436="",M1436=""), "",
    OR(G1436="Lead", G1436="Lead Lined Galvanized", M1436="Lead", M1436="Lead Lined Galvanized"), "Lead",
    AND(G1436="GRR", M1436="GRR"), "Non-Lead",
    OR(AND(G1436="GRR", M1436=""), AND(G1436="", M1436="GRR")), "Non-Lead",
    AND(G1436&lt;&gt;"GRR", G1436&lt;&gt;"", M1436="GRR", OR(I1436="Yes", I1436="Unknown", I1436="")), "GRR",
    AND(G1436&lt;&gt;"GRR", G1436&lt;&gt;"", M1436="GRR", I1436="No"), "Non-Lead",
    OR(G1436="Unknown", M1436="Unknown"), "Unknown",
    OR(NOT(OR(G1436="Lead", G1436="Lead Lined Galvanized", G1436="GRR", G1436="Unknown")),
       NOT(OR(M1436="Lead", M1436="Lead Lined Galvanized", M1436="GRR", M1436="Unknown"))), "Non-Lead",
    TRUE, ""
)</f>
        <v/>
      </c>
      <c r="Z1436" s="1" t="b">
        <v>0</v>
      </c>
      <c r="AG1436" s="32" t="str" cm="1">
        <f t="array" ref="AG1436">_xlfn.IFS(AH1436="","",AH1436="Yes",IF(ISNUMBER(U1436),IF(U1436&lt;1988,"Yes","No"),"No"),TRUE,"")</f>
        <v/>
      </c>
      <c r="AH1436" s="32" t="str">
        <f t="shared" si="61"/>
        <v/>
      </c>
      <c r="AI1436" s="32" t="str" cm="1">
        <f t="array" ref="AI1436">_xlfn.IFS(AJ1436="","",AJ1436="Yes",IF(ISNUMBER(U1436),IF(U1436&lt;1988,"Yes","No"),"No"),TRUE,"No")</f>
        <v>No</v>
      </c>
      <c r="AJ1436" s="32" t="str" cm="1">
        <f t="array" ref="AJ1436">_xlfn.IFS(AND(S1436="",T1436=""),"",
     OR(S1436="Lead",T1436="Lead"),"No",
     OR(S1436="Non-Lead Copper",T1436="Non-Lead Copper"),"Yes",
     TRUE,"No")</f>
        <v>No</v>
      </c>
      <c r="AK1436" s="32" t="str" cm="1">
        <f t="array" ref="AK1436">_xlfn.IFS(AND(S1436="",T1436=""),"",
     OR(S1436="Lead",T1436="Lead"),"Yes",
     TRUE,"No")</f>
        <v>No</v>
      </c>
    </row>
    <row r="1437" spans="1:37">
      <c r="A1437" s="28">
        <v>1435</v>
      </c>
      <c r="B1437" s="35"/>
      <c r="C1437" s="35"/>
      <c r="D1437" s="3"/>
      <c r="E1437" s="35"/>
      <c r="F1437" s="5" t="s">
        <v>68</v>
      </c>
      <c r="G1437" s="2"/>
      <c r="H1437" s="35"/>
      <c r="I1437" s="35"/>
      <c r="J1437" s="35"/>
      <c r="K1437" s="35"/>
      <c r="L1437" s="2"/>
      <c r="M1437" s="4"/>
      <c r="N1437" s="35"/>
      <c r="O1437" s="35"/>
      <c r="P1437" s="35"/>
      <c r="Q1437" s="35"/>
      <c r="R1437" s="5"/>
      <c r="S1437" s="2" t="s">
        <v>68</v>
      </c>
      <c r="T1437" s="2" t="s">
        <v>68</v>
      </c>
      <c r="U1437" s="36"/>
      <c r="V1437" s="30" t="str" cm="1">
        <f t="array" ref="V1437">_xlfn.IFS(
    D1437="","",
    AND(D1437="Single Family Residence",OR(X1437="Lead",S1437="Lead",T1437="Lead"),OR(Q1437="No",Q1437="Unknown",Q1437="")),"Tier 1",
    AND(D1437="Single Family Residence",OR(X1437="GRR",S1437="Galvanized",T1437="Galvanized",F1437="Lead"),OR(Q1437="No",Q1437="Unknown",Q1437="")),"Tier 3",
    AND(D1437="Single Family Residence",AI1437="Yes",OR(Q1437="No",Q1437="Unknown",Q1437="")),"Tier 4",
    AND(D1437&lt;&gt;"Single Family Residence",OR(X1437="Lead",AK1437="Yes"),OR(Q1437="No",Q1437="Unknown",Q1437="")),"Tier 2",
    OR(Q1437="No",Q1437="Unknown",Q1437=""),"Tier 5",
    Q1437="Yes","No Tier",
    TRUE,"")</f>
        <v/>
      </c>
      <c r="W1437" s="32" t="str">
        <f t="shared" si="60"/>
        <v>Unknown</v>
      </c>
      <c r="X1437" s="32" t="str" cm="1">
        <f t="array" ref="X1437">_xlfn.IFS(
    AND(G1437="",M1437=""), "",
    OR(G1437="Lead", G1437="Lead Lined Galvanized", M1437="Lead", M1437="Lead Lined Galvanized"), "Lead",
    AND(G1437="GRR", M1437="GRR"), "Non-Lead",
    OR(AND(G1437="GRR", M1437=""), AND(G1437="", M1437="GRR")), "Non-Lead",
    AND(G1437&lt;&gt;"GRR", G1437&lt;&gt;"", M1437="GRR", OR(I1437="Yes", I1437="Unknown", I1437="")), "GRR",
    AND(G1437&lt;&gt;"GRR", G1437&lt;&gt;"", M1437="GRR", I1437="No"), "Non-Lead",
    OR(G1437="Unknown", M1437="Unknown"), "Unknown",
    OR(NOT(OR(G1437="Lead", G1437="Lead Lined Galvanized", G1437="GRR", G1437="Unknown")),
       NOT(OR(M1437="Lead", M1437="Lead Lined Galvanized", M1437="GRR", M1437="Unknown"))), "Non-Lead",
    TRUE, ""
)</f>
        <v/>
      </c>
      <c r="Z1437" s="1" t="b">
        <v>0</v>
      </c>
      <c r="AG1437" s="32" t="str" cm="1">
        <f t="array" ref="AG1437">_xlfn.IFS(AH1437="","",AH1437="Yes",IF(ISNUMBER(U1437),IF(U1437&lt;1988,"Yes","No"),"No"),TRUE,"")</f>
        <v/>
      </c>
      <c r="AH1437" s="32" t="str">
        <f t="shared" si="61"/>
        <v/>
      </c>
      <c r="AI1437" s="32" t="str" cm="1">
        <f t="array" ref="AI1437">_xlfn.IFS(AJ1437="","",AJ1437="Yes",IF(ISNUMBER(U1437),IF(U1437&lt;1988,"Yes","No"),"No"),TRUE,"No")</f>
        <v>No</v>
      </c>
      <c r="AJ1437" s="32" t="str" cm="1">
        <f t="array" ref="AJ1437">_xlfn.IFS(AND(S1437="",T1437=""),"",
     OR(S1437="Lead",T1437="Lead"),"No",
     OR(S1437="Non-Lead Copper",T1437="Non-Lead Copper"),"Yes",
     TRUE,"No")</f>
        <v>No</v>
      </c>
      <c r="AK1437" s="32" t="str" cm="1">
        <f t="array" ref="AK1437">_xlfn.IFS(AND(S1437="",T1437=""),"",
     OR(S1437="Lead",T1437="Lead"),"Yes",
     TRUE,"No")</f>
        <v>No</v>
      </c>
    </row>
    <row r="1438" spans="1:37">
      <c r="A1438" s="28">
        <v>1436</v>
      </c>
      <c r="B1438" s="35"/>
      <c r="C1438" s="35"/>
      <c r="D1438" s="3"/>
      <c r="E1438" s="35"/>
      <c r="F1438" s="5" t="s">
        <v>68</v>
      </c>
      <c r="G1438" s="2"/>
      <c r="H1438" s="35"/>
      <c r="I1438" s="35"/>
      <c r="J1438" s="35"/>
      <c r="K1438" s="35"/>
      <c r="L1438" s="2"/>
      <c r="M1438" s="4"/>
      <c r="N1438" s="35"/>
      <c r="O1438" s="35"/>
      <c r="P1438" s="35"/>
      <c r="Q1438" s="35"/>
      <c r="R1438" s="5"/>
      <c r="S1438" s="2" t="s">
        <v>68</v>
      </c>
      <c r="T1438" s="2" t="s">
        <v>68</v>
      </c>
      <c r="U1438" s="36"/>
      <c r="V1438" s="30" t="str" cm="1">
        <f t="array" ref="V1438">_xlfn.IFS(
    D1438="","",
    AND(D1438="Single Family Residence",OR(X1438="Lead",S1438="Lead",T1438="Lead"),OR(Q1438="No",Q1438="Unknown",Q1438="")),"Tier 1",
    AND(D1438="Single Family Residence",OR(X1438="GRR",S1438="Galvanized",T1438="Galvanized",F1438="Lead"),OR(Q1438="No",Q1438="Unknown",Q1438="")),"Tier 3",
    AND(D1438="Single Family Residence",AI1438="Yes",OR(Q1438="No",Q1438="Unknown",Q1438="")),"Tier 4",
    AND(D1438&lt;&gt;"Single Family Residence",OR(X1438="Lead",AK1438="Yes"),OR(Q1438="No",Q1438="Unknown",Q1438="")),"Tier 2",
    OR(Q1438="No",Q1438="Unknown",Q1438=""),"Tier 5",
    Q1438="Yes","No Tier",
    TRUE,"")</f>
        <v/>
      </c>
      <c r="W1438" s="32" t="str">
        <f t="shared" si="60"/>
        <v>Unknown</v>
      </c>
      <c r="X1438" s="32" t="str" cm="1">
        <f t="array" ref="X1438">_xlfn.IFS(
    AND(G1438="",M1438=""), "",
    OR(G1438="Lead", G1438="Lead Lined Galvanized", M1438="Lead", M1438="Lead Lined Galvanized"), "Lead",
    AND(G1438="GRR", M1438="GRR"), "Non-Lead",
    OR(AND(G1438="GRR", M1438=""), AND(G1438="", M1438="GRR")), "Non-Lead",
    AND(G1438&lt;&gt;"GRR", G1438&lt;&gt;"", M1438="GRR", OR(I1438="Yes", I1438="Unknown", I1438="")), "GRR",
    AND(G1438&lt;&gt;"GRR", G1438&lt;&gt;"", M1438="GRR", I1438="No"), "Non-Lead",
    OR(G1438="Unknown", M1438="Unknown"), "Unknown",
    OR(NOT(OR(G1438="Lead", G1438="Lead Lined Galvanized", G1438="GRR", G1438="Unknown")),
       NOT(OR(M1438="Lead", M1438="Lead Lined Galvanized", M1438="GRR", M1438="Unknown"))), "Non-Lead",
    TRUE, ""
)</f>
        <v/>
      </c>
      <c r="Z1438" s="1" t="b">
        <v>0</v>
      </c>
      <c r="AG1438" s="32" t="str" cm="1">
        <f t="array" ref="AG1438">_xlfn.IFS(AH1438="","",AH1438="Yes",IF(ISNUMBER(U1438),IF(U1438&lt;1988,"Yes","No"),"No"),TRUE,"")</f>
        <v/>
      </c>
      <c r="AH1438" s="32" t="str">
        <f t="shared" si="61"/>
        <v/>
      </c>
      <c r="AI1438" s="32" t="str" cm="1">
        <f t="array" ref="AI1438">_xlfn.IFS(AJ1438="","",AJ1438="Yes",IF(ISNUMBER(U1438),IF(U1438&lt;1988,"Yes","No"),"No"),TRUE,"No")</f>
        <v>No</v>
      </c>
      <c r="AJ1438" s="32" t="str" cm="1">
        <f t="array" ref="AJ1438">_xlfn.IFS(AND(S1438="",T1438=""),"",
     OR(S1438="Lead",T1438="Lead"),"No",
     OR(S1438="Non-Lead Copper",T1438="Non-Lead Copper"),"Yes",
     TRUE,"No")</f>
        <v>No</v>
      </c>
      <c r="AK1438" s="32" t="str" cm="1">
        <f t="array" ref="AK1438">_xlfn.IFS(AND(S1438="",T1438=""),"",
     OR(S1438="Lead",T1438="Lead"),"Yes",
     TRUE,"No")</f>
        <v>No</v>
      </c>
    </row>
    <row r="1439" spans="1:37">
      <c r="A1439" s="28">
        <v>1437</v>
      </c>
      <c r="B1439" s="35"/>
      <c r="C1439" s="35"/>
      <c r="D1439" s="3"/>
      <c r="E1439" s="35"/>
      <c r="F1439" s="5" t="s">
        <v>68</v>
      </c>
      <c r="G1439" s="2"/>
      <c r="H1439" s="35"/>
      <c r="I1439" s="35"/>
      <c r="J1439" s="35"/>
      <c r="K1439" s="35"/>
      <c r="L1439" s="2"/>
      <c r="M1439" s="4"/>
      <c r="N1439" s="35"/>
      <c r="O1439" s="35"/>
      <c r="P1439" s="35"/>
      <c r="Q1439" s="35"/>
      <c r="R1439" s="5"/>
      <c r="S1439" s="2" t="s">
        <v>68</v>
      </c>
      <c r="T1439" s="2" t="s">
        <v>68</v>
      </c>
      <c r="U1439" s="36"/>
      <c r="V1439" s="30" t="str" cm="1">
        <f t="array" ref="V1439">_xlfn.IFS(
    D1439="","",
    AND(D1439="Single Family Residence",OR(X1439="Lead",S1439="Lead",T1439="Lead"),OR(Q1439="No",Q1439="Unknown",Q1439="")),"Tier 1",
    AND(D1439="Single Family Residence",OR(X1439="GRR",S1439="Galvanized",T1439="Galvanized",F1439="Lead"),OR(Q1439="No",Q1439="Unknown",Q1439="")),"Tier 3",
    AND(D1439="Single Family Residence",AI1439="Yes",OR(Q1439="No",Q1439="Unknown",Q1439="")),"Tier 4",
    AND(D1439&lt;&gt;"Single Family Residence",OR(X1439="Lead",AK1439="Yes"),OR(Q1439="No",Q1439="Unknown",Q1439="")),"Tier 2",
    OR(Q1439="No",Q1439="Unknown",Q1439=""),"Tier 5",
    Q1439="Yes","No Tier",
    TRUE,"")</f>
        <v/>
      </c>
      <c r="W1439" s="32" t="str">
        <f t="shared" si="60"/>
        <v>Unknown</v>
      </c>
      <c r="X1439" s="32" t="str" cm="1">
        <f t="array" ref="X1439">_xlfn.IFS(
    AND(G1439="",M1439=""), "",
    OR(G1439="Lead", G1439="Lead Lined Galvanized", M1439="Lead", M1439="Lead Lined Galvanized"), "Lead",
    AND(G1439="GRR", M1439="GRR"), "Non-Lead",
    OR(AND(G1439="GRR", M1439=""), AND(G1439="", M1439="GRR")), "Non-Lead",
    AND(G1439&lt;&gt;"GRR", G1439&lt;&gt;"", M1439="GRR", OR(I1439="Yes", I1439="Unknown", I1439="")), "GRR",
    AND(G1439&lt;&gt;"GRR", G1439&lt;&gt;"", M1439="GRR", I1439="No"), "Non-Lead",
    OR(G1439="Unknown", M1439="Unknown"), "Unknown",
    OR(NOT(OR(G1439="Lead", G1439="Lead Lined Galvanized", G1439="GRR", G1439="Unknown")),
       NOT(OR(M1439="Lead", M1439="Lead Lined Galvanized", M1439="GRR", M1439="Unknown"))), "Non-Lead",
    TRUE, ""
)</f>
        <v/>
      </c>
      <c r="Z1439" s="1" t="b">
        <v>0</v>
      </c>
      <c r="AG1439" s="32" t="str" cm="1">
        <f t="array" ref="AG1439">_xlfn.IFS(AH1439="","",AH1439="Yes",IF(ISNUMBER(U1439),IF(U1439&lt;1988,"Yes","No"),"No"),TRUE,"")</f>
        <v/>
      </c>
      <c r="AH1439" s="32" t="str">
        <f t="shared" si="61"/>
        <v/>
      </c>
      <c r="AI1439" s="32" t="str" cm="1">
        <f t="array" ref="AI1439">_xlfn.IFS(AJ1439="","",AJ1439="Yes",IF(ISNUMBER(U1439),IF(U1439&lt;1988,"Yes","No"),"No"),TRUE,"No")</f>
        <v>No</v>
      </c>
      <c r="AJ1439" s="32" t="str" cm="1">
        <f t="array" ref="AJ1439">_xlfn.IFS(AND(S1439="",T1439=""),"",
     OR(S1439="Lead",T1439="Lead"),"No",
     OR(S1439="Non-Lead Copper",T1439="Non-Lead Copper"),"Yes",
     TRUE,"No")</f>
        <v>No</v>
      </c>
      <c r="AK1439" s="32" t="str" cm="1">
        <f t="array" ref="AK1439">_xlfn.IFS(AND(S1439="",T1439=""),"",
     OR(S1439="Lead",T1439="Lead"),"Yes",
     TRUE,"No")</f>
        <v>No</v>
      </c>
    </row>
    <row r="1440" spans="1:37">
      <c r="A1440" s="28">
        <v>1438</v>
      </c>
      <c r="B1440" s="35"/>
      <c r="C1440" s="35"/>
      <c r="D1440" s="3"/>
      <c r="E1440" s="35"/>
      <c r="F1440" s="5" t="s">
        <v>68</v>
      </c>
      <c r="G1440" s="2"/>
      <c r="H1440" s="35"/>
      <c r="I1440" s="35"/>
      <c r="J1440" s="35"/>
      <c r="K1440" s="35"/>
      <c r="L1440" s="2"/>
      <c r="M1440" s="4"/>
      <c r="N1440" s="35"/>
      <c r="O1440" s="35"/>
      <c r="P1440" s="35"/>
      <c r="Q1440" s="35"/>
      <c r="R1440" s="5"/>
      <c r="S1440" s="2" t="s">
        <v>68</v>
      </c>
      <c r="T1440" s="2" t="s">
        <v>68</v>
      </c>
      <c r="U1440" s="36"/>
      <c r="V1440" s="30" t="str" cm="1">
        <f t="array" ref="V1440">_xlfn.IFS(
    D1440="","",
    AND(D1440="Single Family Residence",OR(X1440="Lead",S1440="Lead",T1440="Lead"),OR(Q1440="No",Q1440="Unknown",Q1440="")),"Tier 1",
    AND(D1440="Single Family Residence",OR(X1440="GRR",S1440="Galvanized",T1440="Galvanized",F1440="Lead"),OR(Q1440="No",Q1440="Unknown",Q1440="")),"Tier 3",
    AND(D1440="Single Family Residence",AI1440="Yes",OR(Q1440="No",Q1440="Unknown",Q1440="")),"Tier 4",
    AND(D1440&lt;&gt;"Single Family Residence",OR(X1440="Lead",AK1440="Yes"),OR(Q1440="No",Q1440="Unknown",Q1440="")),"Tier 2",
    OR(Q1440="No",Q1440="Unknown",Q1440=""),"Tier 5",
    Q1440="Yes","No Tier",
    TRUE,"")</f>
        <v/>
      </c>
      <c r="W1440" s="32" t="str">
        <f t="shared" si="60"/>
        <v>Unknown</v>
      </c>
      <c r="X1440" s="32" t="str" cm="1">
        <f t="array" ref="X1440">_xlfn.IFS(
    AND(G1440="",M1440=""), "",
    OR(G1440="Lead", G1440="Lead Lined Galvanized", M1440="Lead", M1440="Lead Lined Galvanized"), "Lead",
    AND(G1440="GRR", M1440="GRR"), "Non-Lead",
    OR(AND(G1440="GRR", M1440=""), AND(G1440="", M1440="GRR")), "Non-Lead",
    AND(G1440&lt;&gt;"GRR", G1440&lt;&gt;"", M1440="GRR", OR(I1440="Yes", I1440="Unknown", I1440="")), "GRR",
    AND(G1440&lt;&gt;"GRR", G1440&lt;&gt;"", M1440="GRR", I1440="No"), "Non-Lead",
    OR(G1440="Unknown", M1440="Unknown"), "Unknown",
    OR(NOT(OR(G1440="Lead", G1440="Lead Lined Galvanized", G1440="GRR", G1440="Unknown")),
       NOT(OR(M1440="Lead", M1440="Lead Lined Galvanized", M1440="GRR", M1440="Unknown"))), "Non-Lead",
    TRUE, ""
)</f>
        <v/>
      </c>
      <c r="Z1440" s="1" t="b">
        <v>0</v>
      </c>
      <c r="AG1440" s="32" t="str" cm="1">
        <f t="array" ref="AG1440">_xlfn.IFS(AH1440="","",AH1440="Yes",IF(ISNUMBER(U1440),IF(U1440&lt;1988,"Yes","No"),"No"),TRUE,"")</f>
        <v/>
      </c>
      <c r="AH1440" s="32" t="str">
        <f t="shared" si="61"/>
        <v/>
      </c>
      <c r="AI1440" s="32" t="str" cm="1">
        <f t="array" ref="AI1440">_xlfn.IFS(AJ1440="","",AJ1440="Yes",IF(ISNUMBER(U1440),IF(U1440&lt;1988,"Yes","No"),"No"),TRUE,"No")</f>
        <v>No</v>
      </c>
      <c r="AJ1440" s="32" t="str" cm="1">
        <f t="array" ref="AJ1440">_xlfn.IFS(AND(S1440="",T1440=""),"",
     OR(S1440="Lead",T1440="Lead"),"No",
     OR(S1440="Non-Lead Copper",T1440="Non-Lead Copper"),"Yes",
     TRUE,"No")</f>
        <v>No</v>
      </c>
      <c r="AK1440" s="32" t="str" cm="1">
        <f t="array" ref="AK1440">_xlfn.IFS(AND(S1440="",T1440=""),"",
     OR(S1440="Lead",T1440="Lead"),"Yes",
     TRUE,"No")</f>
        <v>No</v>
      </c>
    </row>
    <row r="1441" spans="1:37">
      <c r="A1441" s="28">
        <v>1439</v>
      </c>
      <c r="B1441" s="35"/>
      <c r="C1441" s="35"/>
      <c r="D1441" s="3"/>
      <c r="E1441" s="35"/>
      <c r="F1441" s="5" t="s">
        <v>68</v>
      </c>
      <c r="G1441" s="2"/>
      <c r="H1441" s="35"/>
      <c r="I1441" s="35"/>
      <c r="J1441" s="35"/>
      <c r="K1441" s="35"/>
      <c r="L1441" s="2"/>
      <c r="M1441" s="4"/>
      <c r="N1441" s="35"/>
      <c r="O1441" s="35"/>
      <c r="P1441" s="35"/>
      <c r="Q1441" s="35"/>
      <c r="R1441" s="5"/>
      <c r="S1441" s="2" t="s">
        <v>68</v>
      </c>
      <c r="T1441" s="2" t="s">
        <v>68</v>
      </c>
      <c r="U1441" s="36"/>
      <c r="V1441" s="30" t="str" cm="1">
        <f t="array" ref="V1441">_xlfn.IFS(
    D1441="","",
    AND(D1441="Single Family Residence",OR(X1441="Lead",S1441="Lead",T1441="Lead"),OR(Q1441="No",Q1441="Unknown",Q1441="")),"Tier 1",
    AND(D1441="Single Family Residence",OR(X1441="GRR",S1441="Galvanized",T1441="Galvanized",F1441="Lead"),OR(Q1441="No",Q1441="Unknown",Q1441="")),"Tier 3",
    AND(D1441="Single Family Residence",AI1441="Yes",OR(Q1441="No",Q1441="Unknown",Q1441="")),"Tier 4",
    AND(D1441&lt;&gt;"Single Family Residence",OR(X1441="Lead",AK1441="Yes"),OR(Q1441="No",Q1441="Unknown",Q1441="")),"Tier 2",
    OR(Q1441="No",Q1441="Unknown",Q1441=""),"Tier 5",
    Q1441="Yes","No Tier",
    TRUE,"")</f>
        <v/>
      </c>
      <c r="W1441" s="32" t="str">
        <f t="shared" si="60"/>
        <v>Unknown</v>
      </c>
      <c r="X1441" s="32" t="str" cm="1">
        <f t="array" ref="X1441">_xlfn.IFS(
    AND(G1441="",M1441=""), "",
    OR(G1441="Lead", G1441="Lead Lined Galvanized", M1441="Lead", M1441="Lead Lined Galvanized"), "Lead",
    AND(G1441="GRR", M1441="GRR"), "Non-Lead",
    OR(AND(G1441="GRR", M1441=""), AND(G1441="", M1441="GRR")), "Non-Lead",
    AND(G1441&lt;&gt;"GRR", G1441&lt;&gt;"", M1441="GRR", OR(I1441="Yes", I1441="Unknown", I1441="")), "GRR",
    AND(G1441&lt;&gt;"GRR", G1441&lt;&gt;"", M1441="GRR", I1441="No"), "Non-Lead",
    OR(G1441="Unknown", M1441="Unknown"), "Unknown",
    OR(NOT(OR(G1441="Lead", G1441="Lead Lined Galvanized", G1441="GRR", G1441="Unknown")),
       NOT(OR(M1441="Lead", M1441="Lead Lined Galvanized", M1441="GRR", M1441="Unknown"))), "Non-Lead",
    TRUE, ""
)</f>
        <v/>
      </c>
      <c r="Z1441" s="1" t="b">
        <v>0</v>
      </c>
      <c r="AG1441" s="32" t="str" cm="1">
        <f t="array" ref="AG1441">_xlfn.IFS(AH1441="","",AH1441="Yes",IF(ISNUMBER(U1441),IF(U1441&lt;1988,"Yes","No"),"No"),TRUE,"")</f>
        <v/>
      </c>
      <c r="AH1441" s="32" t="str">
        <f t="shared" si="61"/>
        <v/>
      </c>
      <c r="AI1441" s="32" t="str" cm="1">
        <f t="array" ref="AI1441">_xlfn.IFS(AJ1441="","",AJ1441="Yes",IF(ISNUMBER(U1441),IF(U1441&lt;1988,"Yes","No"),"No"),TRUE,"No")</f>
        <v>No</v>
      </c>
      <c r="AJ1441" s="32" t="str" cm="1">
        <f t="array" ref="AJ1441">_xlfn.IFS(AND(S1441="",T1441=""),"",
     OR(S1441="Lead",T1441="Lead"),"No",
     OR(S1441="Non-Lead Copper",T1441="Non-Lead Copper"),"Yes",
     TRUE,"No")</f>
        <v>No</v>
      </c>
      <c r="AK1441" s="32" t="str" cm="1">
        <f t="array" ref="AK1441">_xlfn.IFS(AND(S1441="",T1441=""),"",
     OR(S1441="Lead",T1441="Lead"),"Yes",
     TRUE,"No")</f>
        <v>No</v>
      </c>
    </row>
    <row r="1442" spans="1:37">
      <c r="A1442" s="28">
        <v>1440</v>
      </c>
      <c r="B1442" s="35"/>
      <c r="C1442" s="35"/>
      <c r="D1442" s="3"/>
      <c r="E1442" s="35"/>
      <c r="F1442" s="5" t="s">
        <v>68</v>
      </c>
      <c r="G1442" s="2"/>
      <c r="H1442" s="35"/>
      <c r="I1442" s="35"/>
      <c r="J1442" s="35"/>
      <c r="K1442" s="35"/>
      <c r="L1442" s="2"/>
      <c r="M1442" s="4"/>
      <c r="N1442" s="35"/>
      <c r="O1442" s="35"/>
      <c r="P1442" s="35"/>
      <c r="Q1442" s="35"/>
      <c r="R1442" s="5"/>
      <c r="S1442" s="2" t="s">
        <v>68</v>
      </c>
      <c r="T1442" s="2" t="s">
        <v>68</v>
      </c>
      <c r="U1442" s="36"/>
      <c r="V1442" s="30" t="str" cm="1">
        <f t="array" ref="V1442">_xlfn.IFS(
    D1442="","",
    AND(D1442="Single Family Residence",OR(X1442="Lead",S1442="Lead",T1442="Lead"),OR(Q1442="No",Q1442="Unknown",Q1442="")),"Tier 1",
    AND(D1442="Single Family Residence",OR(X1442="GRR",S1442="Galvanized",T1442="Galvanized",F1442="Lead"),OR(Q1442="No",Q1442="Unknown",Q1442="")),"Tier 3",
    AND(D1442="Single Family Residence",AI1442="Yes",OR(Q1442="No",Q1442="Unknown",Q1442="")),"Tier 4",
    AND(D1442&lt;&gt;"Single Family Residence",OR(X1442="Lead",AK1442="Yes"),OR(Q1442="No",Q1442="Unknown",Q1442="")),"Tier 2",
    OR(Q1442="No",Q1442="Unknown",Q1442=""),"Tier 5",
    Q1442="Yes","No Tier",
    TRUE,"")</f>
        <v/>
      </c>
      <c r="W1442" s="32" t="str">
        <f t="shared" si="60"/>
        <v>Unknown</v>
      </c>
      <c r="X1442" s="32" t="str" cm="1">
        <f t="array" ref="X1442">_xlfn.IFS(
    AND(G1442="",M1442=""), "",
    OR(G1442="Lead", G1442="Lead Lined Galvanized", M1442="Lead", M1442="Lead Lined Galvanized"), "Lead",
    AND(G1442="GRR", M1442="GRR"), "Non-Lead",
    OR(AND(G1442="GRR", M1442=""), AND(G1442="", M1442="GRR")), "Non-Lead",
    AND(G1442&lt;&gt;"GRR", G1442&lt;&gt;"", M1442="GRR", OR(I1442="Yes", I1442="Unknown", I1442="")), "GRR",
    AND(G1442&lt;&gt;"GRR", G1442&lt;&gt;"", M1442="GRR", I1442="No"), "Non-Lead",
    OR(G1442="Unknown", M1442="Unknown"), "Unknown",
    OR(NOT(OR(G1442="Lead", G1442="Lead Lined Galvanized", G1442="GRR", G1442="Unknown")),
       NOT(OR(M1442="Lead", M1442="Lead Lined Galvanized", M1442="GRR", M1442="Unknown"))), "Non-Lead",
    TRUE, ""
)</f>
        <v/>
      </c>
      <c r="Z1442" s="1" t="b">
        <v>0</v>
      </c>
      <c r="AG1442" s="32" t="str" cm="1">
        <f t="array" ref="AG1442">_xlfn.IFS(AH1442="","",AH1442="Yes",IF(ISNUMBER(U1442),IF(U1442&lt;1988,"Yes","No"),"No"),TRUE,"")</f>
        <v/>
      </c>
      <c r="AH1442" s="32" t="str">
        <f t="shared" si="61"/>
        <v/>
      </c>
      <c r="AI1442" s="32" t="str" cm="1">
        <f t="array" ref="AI1442">_xlfn.IFS(AJ1442="","",AJ1442="Yes",IF(ISNUMBER(U1442),IF(U1442&lt;1988,"Yes","No"),"No"),TRUE,"No")</f>
        <v>No</v>
      </c>
      <c r="AJ1442" s="32" t="str" cm="1">
        <f t="array" ref="AJ1442">_xlfn.IFS(AND(S1442="",T1442=""),"",
     OR(S1442="Lead",T1442="Lead"),"No",
     OR(S1442="Non-Lead Copper",T1442="Non-Lead Copper"),"Yes",
     TRUE,"No")</f>
        <v>No</v>
      </c>
      <c r="AK1442" s="32" t="str" cm="1">
        <f t="array" ref="AK1442">_xlfn.IFS(AND(S1442="",T1442=""),"",
     OR(S1442="Lead",T1442="Lead"),"Yes",
     TRUE,"No")</f>
        <v>No</v>
      </c>
    </row>
    <row r="1443" spans="1:37">
      <c r="A1443" s="28">
        <v>1441</v>
      </c>
      <c r="B1443" s="35"/>
      <c r="C1443" s="35"/>
      <c r="D1443" s="3"/>
      <c r="E1443" s="35"/>
      <c r="F1443" s="5" t="s">
        <v>68</v>
      </c>
      <c r="G1443" s="2"/>
      <c r="H1443" s="35"/>
      <c r="I1443" s="35"/>
      <c r="J1443" s="35"/>
      <c r="K1443" s="35"/>
      <c r="L1443" s="2"/>
      <c r="M1443" s="4"/>
      <c r="N1443" s="35"/>
      <c r="O1443" s="35"/>
      <c r="P1443" s="35"/>
      <c r="Q1443" s="35"/>
      <c r="R1443" s="5"/>
      <c r="S1443" s="2" t="s">
        <v>68</v>
      </c>
      <c r="T1443" s="2" t="s">
        <v>68</v>
      </c>
      <c r="U1443" s="36"/>
      <c r="V1443" s="30" t="str" cm="1">
        <f t="array" ref="V1443">_xlfn.IFS(
    D1443="","",
    AND(D1443="Single Family Residence",OR(X1443="Lead",S1443="Lead",T1443="Lead"),OR(Q1443="No",Q1443="Unknown",Q1443="")),"Tier 1",
    AND(D1443="Single Family Residence",OR(X1443="GRR",S1443="Galvanized",T1443="Galvanized",F1443="Lead"),OR(Q1443="No",Q1443="Unknown",Q1443="")),"Tier 3",
    AND(D1443="Single Family Residence",AI1443="Yes",OR(Q1443="No",Q1443="Unknown",Q1443="")),"Tier 4",
    AND(D1443&lt;&gt;"Single Family Residence",OR(X1443="Lead",AK1443="Yes"),OR(Q1443="No",Q1443="Unknown",Q1443="")),"Tier 2",
    OR(Q1443="No",Q1443="Unknown",Q1443=""),"Tier 5",
    Q1443="Yes","No Tier",
    TRUE,"")</f>
        <v/>
      </c>
      <c r="W1443" s="32" t="str">
        <f t="shared" si="60"/>
        <v>Unknown</v>
      </c>
      <c r="X1443" s="32" t="str" cm="1">
        <f t="array" ref="X1443">_xlfn.IFS(
    AND(G1443="",M1443=""), "",
    OR(G1443="Lead", G1443="Lead Lined Galvanized", M1443="Lead", M1443="Lead Lined Galvanized"), "Lead",
    AND(G1443="GRR", M1443="GRR"), "Non-Lead",
    OR(AND(G1443="GRR", M1443=""), AND(G1443="", M1443="GRR")), "Non-Lead",
    AND(G1443&lt;&gt;"GRR", G1443&lt;&gt;"", M1443="GRR", OR(I1443="Yes", I1443="Unknown", I1443="")), "GRR",
    AND(G1443&lt;&gt;"GRR", G1443&lt;&gt;"", M1443="GRR", I1443="No"), "Non-Lead",
    OR(G1443="Unknown", M1443="Unknown"), "Unknown",
    OR(NOT(OR(G1443="Lead", G1443="Lead Lined Galvanized", G1443="GRR", G1443="Unknown")),
       NOT(OR(M1443="Lead", M1443="Lead Lined Galvanized", M1443="GRR", M1443="Unknown"))), "Non-Lead",
    TRUE, ""
)</f>
        <v/>
      </c>
      <c r="Z1443" s="1" t="b">
        <v>0</v>
      </c>
      <c r="AG1443" s="32" t="str" cm="1">
        <f t="array" ref="AG1443">_xlfn.IFS(AH1443="","",AH1443="Yes",IF(ISNUMBER(U1443),IF(U1443&lt;1988,"Yes","No"),"No"),TRUE,"")</f>
        <v/>
      </c>
      <c r="AH1443" s="32" t="str">
        <f t="shared" si="61"/>
        <v/>
      </c>
      <c r="AI1443" s="32" t="str" cm="1">
        <f t="array" ref="AI1443">_xlfn.IFS(AJ1443="","",AJ1443="Yes",IF(ISNUMBER(U1443),IF(U1443&lt;1988,"Yes","No"),"No"),TRUE,"No")</f>
        <v>No</v>
      </c>
      <c r="AJ1443" s="32" t="str" cm="1">
        <f t="array" ref="AJ1443">_xlfn.IFS(AND(S1443="",T1443=""),"",
     OR(S1443="Lead",T1443="Lead"),"No",
     OR(S1443="Non-Lead Copper",T1443="Non-Lead Copper"),"Yes",
     TRUE,"No")</f>
        <v>No</v>
      </c>
      <c r="AK1443" s="32" t="str" cm="1">
        <f t="array" ref="AK1443">_xlfn.IFS(AND(S1443="",T1443=""),"",
     OR(S1443="Lead",T1443="Lead"),"Yes",
     TRUE,"No")</f>
        <v>No</v>
      </c>
    </row>
    <row r="1444" spans="1:37">
      <c r="A1444" s="28">
        <v>1442</v>
      </c>
      <c r="B1444" s="35"/>
      <c r="C1444" s="35"/>
      <c r="D1444" s="3"/>
      <c r="E1444" s="35"/>
      <c r="F1444" s="5" t="s">
        <v>68</v>
      </c>
      <c r="G1444" s="2"/>
      <c r="H1444" s="35"/>
      <c r="I1444" s="35"/>
      <c r="J1444" s="35"/>
      <c r="K1444" s="35"/>
      <c r="L1444" s="2"/>
      <c r="M1444" s="4"/>
      <c r="N1444" s="35"/>
      <c r="O1444" s="35"/>
      <c r="P1444" s="35"/>
      <c r="Q1444" s="35"/>
      <c r="R1444" s="5"/>
      <c r="S1444" s="2" t="s">
        <v>68</v>
      </c>
      <c r="T1444" s="2" t="s">
        <v>68</v>
      </c>
      <c r="U1444" s="36"/>
      <c r="V1444" s="30" t="str" cm="1">
        <f t="array" ref="V1444">_xlfn.IFS(
    D1444="","",
    AND(D1444="Single Family Residence",OR(X1444="Lead",S1444="Lead",T1444="Lead"),OR(Q1444="No",Q1444="Unknown",Q1444="")),"Tier 1",
    AND(D1444="Single Family Residence",OR(X1444="GRR",S1444="Galvanized",T1444="Galvanized",F1444="Lead"),OR(Q1444="No",Q1444="Unknown",Q1444="")),"Tier 3",
    AND(D1444="Single Family Residence",AI1444="Yes",OR(Q1444="No",Q1444="Unknown",Q1444="")),"Tier 4",
    AND(D1444&lt;&gt;"Single Family Residence",OR(X1444="Lead",AK1444="Yes"),OR(Q1444="No",Q1444="Unknown",Q1444="")),"Tier 2",
    OR(Q1444="No",Q1444="Unknown",Q1444=""),"Tier 5",
    Q1444="Yes","No Tier",
    TRUE,"")</f>
        <v/>
      </c>
      <c r="W1444" s="32" t="str">
        <f t="shared" si="60"/>
        <v>Unknown</v>
      </c>
      <c r="X1444" s="32" t="str" cm="1">
        <f t="array" ref="X1444">_xlfn.IFS(
    AND(G1444="",M1444=""), "",
    OR(G1444="Lead", G1444="Lead Lined Galvanized", M1444="Lead", M1444="Lead Lined Galvanized"), "Lead",
    AND(G1444="GRR", M1444="GRR"), "Non-Lead",
    OR(AND(G1444="GRR", M1444=""), AND(G1444="", M1444="GRR")), "Non-Lead",
    AND(G1444&lt;&gt;"GRR", G1444&lt;&gt;"", M1444="GRR", OR(I1444="Yes", I1444="Unknown", I1444="")), "GRR",
    AND(G1444&lt;&gt;"GRR", G1444&lt;&gt;"", M1444="GRR", I1444="No"), "Non-Lead",
    OR(G1444="Unknown", M1444="Unknown"), "Unknown",
    OR(NOT(OR(G1444="Lead", G1444="Lead Lined Galvanized", G1444="GRR", G1444="Unknown")),
       NOT(OR(M1444="Lead", M1444="Lead Lined Galvanized", M1444="GRR", M1444="Unknown"))), "Non-Lead",
    TRUE, ""
)</f>
        <v/>
      </c>
      <c r="Z1444" s="1" t="b">
        <v>0</v>
      </c>
      <c r="AG1444" s="32" t="str" cm="1">
        <f t="array" ref="AG1444">_xlfn.IFS(AH1444="","",AH1444="Yes",IF(ISNUMBER(U1444),IF(U1444&lt;1988,"Yes","No"),"No"),TRUE,"")</f>
        <v/>
      </c>
      <c r="AH1444" s="32" t="str">
        <f t="shared" si="61"/>
        <v/>
      </c>
      <c r="AI1444" s="32" t="str" cm="1">
        <f t="array" ref="AI1444">_xlfn.IFS(AJ1444="","",AJ1444="Yes",IF(ISNUMBER(U1444),IF(U1444&lt;1988,"Yes","No"),"No"),TRUE,"No")</f>
        <v>No</v>
      </c>
      <c r="AJ1444" s="32" t="str" cm="1">
        <f t="array" ref="AJ1444">_xlfn.IFS(AND(S1444="",T1444=""),"",
     OR(S1444="Lead",T1444="Lead"),"No",
     OR(S1444="Non-Lead Copper",T1444="Non-Lead Copper"),"Yes",
     TRUE,"No")</f>
        <v>No</v>
      </c>
      <c r="AK1444" s="32" t="str" cm="1">
        <f t="array" ref="AK1444">_xlfn.IFS(AND(S1444="",T1444=""),"",
     OR(S1444="Lead",T1444="Lead"),"Yes",
     TRUE,"No")</f>
        <v>No</v>
      </c>
    </row>
    <row r="1445" spans="1:37">
      <c r="A1445" s="28">
        <v>1443</v>
      </c>
      <c r="B1445" s="35"/>
      <c r="C1445" s="35"/>
      <c r="D1445" s="3"/>
      <c r="E1445" s="35"/>
      <c r="F1445" s="5" t="s">
        <v>68</v>
      </c>
      <c r="G1445" s="2"/>
      <c r="H1445" s="35"/>
      <c r="I1445" s="35"/>
      <c r="J1445" s="35"/>
      <c r="K1445" s="35"/>
      <c r="L1445" s="2"/>
      <c r="M1445" s="4"/>
      <c r="N1445" s="35"/>
      <c r="O1445" s="35"/>
      <c r="P1445" s="35"/>
      <c r="Q1445" s="35"/>
      <c r="R1445" s="5"/>
      <c r="S1445" s="2" t="s">
        <v>68</v>
      </c>
      <c r="T1445" s="2" t="s">
        <v>68</v>
      </c>
      <c r="U1445" s="36"/>
      <c r="V1445" s="30" t="str" cm="1">
        <f t="array" ref="V1445">_xlfn.IFS(
    D1445="","",
    AND(D1445="Single Family Residence",OR(X1445="Lead",S1445="Lead",T1445="Lead"),OR(Q1445="No",Q1445="Unknown",Q1445="")),"Tier 1",
    AND(D1445="Single Family Residence",OR(X1445="GRR",S1445="Galvanized",T1445="Galvanized",F1445="Lead"),OR(Q1445="No",Q1445="Unknown",Q1445="")),"Tier 3",
    AND(D1445="Single Family Residence",AI1445="Yes",OR(Q1445="No",Q1445="Unknown",Q1445="")),"Tier 4",
    AND(D1445&lt;&gt;"Single Family Residence",OR(X1445="Lead",AK1445="Yes"),OR(Q1445="No",Q1445="Unknown",Q1445="")),"Tier 2",
    OR(Q1445="No",Q1445="Unknown",Q1445=""),"Tier 5",
    Q1445="Yes","No Tier",
    TRUE,"")</f>
        <v/>
      </c>
      <c r="W1445" s="32" t="str">
        <f t="shared" si="60"/>
        <v>Unknown</v>
      </c>
      <c r="X1445" s="32" t="str" cm="1">
        <f t="array" ref="X1445">_xlfn.IFS(
    AND(G1445="",M1445=""), "",
    OR(G1445="Lead", G1445="Lead Lined Galvanized", M1445="Lead", M1445="Lead Lined Galvanized"), "Lead",
    AND(G1445="GRR", M1445="GRR"), "Non-Lead",
    OR(AND(G1445="GRR", M1445=""), AND(G1445="", M1445="GRR")), "Non-Lead",
    AND(G1445&lt;&gt;"GRR", G1445&lt;&gt;"", M1445="GRR", OR(I1445="Yes", I1445="Unknown", I1445="")), "GRR",
    AND(G1445&lt;&gt;"GRR", G1445&lt;&gt;"", M1445="GRR", I1445="No"), "Non-Lead",
    OR(G1445="Unknown", M1445="Unknown"), "Unknown",
    OR(NOT(OR(G1445="Lead", G1445="Lead Lined Galvanized", G1445="GRR", G1445="Unknown")),
       NOT(OR(M1445="Lead", M1445="Lead Lined Galvanized", M1445="GRR", M1445="Unknown"))), "Non-Lead",
    TRUE, ""
)</f>
        <v/>
      </c>
      <c r="Z1445" s="1" t="b">
        <v>0</v>
      </c>
      <c r="AG1445" s="32" t="str" cm="1">
        <f t="array" ref="AG1445">_xlfn.IFS(AH1445="","",AH1445="Yes",IF(ISNUMBER(U1445),IF(U1445&lt;1988,"Yes","No"),"No"),TRUE,"")</f>
        <v/>
      </c>
      <c r="AH1445" s="32" t="str">
        <f t="shared" si="61"/>
        <v/>
      </c>
      <c r="AI1445" s="32" t="str" cm="1">
        <f t="array" ref="AI1445">_xlfn.IFS(AJ1445="","",AJ1445="Yes",IF(ISNUMBER(U1445),IF(U1445&lt;1988,"Yes","No"),"No"),TRUE,"No")</f>
        <v>No</v>
      </c>
      <c r="AJ1445" s="32" t="str" cm="1">
        <f t="array" ref="AJ1445">_xlfn.IFS(AND(S1445="",T1445=""),"",
     OR(S1445="Lead",T1445="Lead"),"No",
     OR(S1445="Non-Lead Copper",T1445="Non-Lead Copper"),"Yes",
     TRUE,"No")</f>
        <v>No</v>
      </c>
      <c r="AK1445" s="32" t="str" cm="1">
        <f t="array" ref="AK1445">_xlfn.IFS(AND(S1445="",T1445=""),"",
     OR(S1445="Lead",T1445="Lead"),"Yes",
     TRUE,"No")</f>
        <v>No</v>
      </c>
    </row>
    <row r="1446" spans="1:37">
      <c r="A1446" s="28">
        <v>1444</v>
      </c>
      <c r="B1446" s="35"/>
      <c r="C1446" s="35"/>
      <c r="D1446" s="3"/>
      <c r="E1446" s="35"/>
      <c r="F1446" s="5" t="s">
        <v>68</v>
      </c>
      <c r="G1446" s="2"/>
      <c r="H1446" s="35"/>
      <c r="I1446" s="35"/>
      <c r="J1446" s="35"/>
      <c r="K1446" s="35"/>
      <c r="L1446" s="2"/>
      <c r="M1446" s="4"/>
      <c r="N1446" s="35"/>
      <c r="O1446" s="35"/>
      <c r="P1446" s="35"/>
      <c r="Q1446" s="35"/>
      <c r="R1446" s="5"/>
      <c r="S1446" s="2" t="s">
        <v>68</v>
      </c>
      <c r="T1446" s="2" t="s">
        <v>68</v>
      </c>
      <c r="U1446" s="36"/>
      <c r="V1446" s="30" t="str" cm="1">
        <f t="array" ref="V1446">_xlfn.IFS(
    D1446="","",
    AND(D1446="Single Family Residence",OR(X1446="Lead",S1446="Lead",T1446="Lead"),OR(Q1446="No",Q1446="Unknown",Q1446="")),"Tier 1",
    AND(D1446="Single Family Residence",OR(X1446="GRR",S1446="Galvanized",T1446="Galvanized",F1446="Lead"),OR(Q1446="No",Q1446="Unknown",Q1446="")),"Tier 3",
    AND(D1446="Single Family Residence",AI1446="Yes",OR(Q1446="No",Q1446="Unknown",Q1446="")),"Tier 4",
    AND(D1446&lt;&gt;"Single Family Residence",OR(X1446="Lead",AK1446="Yes"),OR(Q1446="No",Q1446="Unknown",Q1446="")),"Tier 2",
    OR(Q1446="No",Q1446="Unknown",Q1446=""),"Tier 5",
    Q1446="Yes","No Tier",
    TRUE,"")</f>
        <v/>
      </c>
      <c r="W1446" s="32" t="str">
        <f t="shared" si="60"/>
        <v>Unknown</v>
      </c>
      <c r="X1446" s="32" t="str" cm="1">
        <f t="array" ref="X1446">_xlfn.IFS(
    AND(G1446="",M1446=""), "",
    OR(G1446="Lead", G1446="Lead Lined Galvanized", M1446="Lead", M1446="Lead Lined Galvanized"), "Lead",
    AND(G1446="GRR", M1446="GRR"), "Non-Lead",
    OR(AND(G1446="GRR", M1446=""), AND(G1446="", M1446="GRR")), "Non-Lead",
    AND(G1446&lt;&gt;"GRR", G1446&lt;&gt;"", M1446="GRR", OR(I1446="Yes", I1446="Unknown", I1446="")), "GRR",
    AND(G1446&lt;&gt;"GRR", G1446&lt;&gt;"", M1446="GRR", I1446="No"), "Non-Lead",
    OR(G1446="Unknown", M1446="Unknown"), "Unknown",
    OR(NOT(OR(G1446="Lead", G1446="Lead Lined Galvanized", G1446="GRR", G1446="Unknown")),
       NOT(OR(M1446="Lead", M1446="Lead Lined Galvanized", M1446="GRR", M1446="Unknown"))), "Non-Lead",
    TRUE, ""
)</f>
        <v/>
      </c>
      <c r="Z1446" s="1" t="b">
        <v>0</v>
      </c>
      <c r="AG1446" s="32" t="str" cm="1">
        <f t="array" ref="AG1446">_xlfn.IFS(AH1446="","",AH1446="Yes",IF(ISNUMBER(U1446),IF(U1446&lt;1988,"Yes","No"),"No"),TRUE,"")</f>
        <v/>
      </c>
      <c r="AH1446" s="32" t="str">
        <f t="shared" si="61"/>
        <v/>
      </c>
      <c r="AI1446" s="32" t="str" cm="1">
        <f t="array" ref="AI1446">_xlfn.IFS(AJ1446="","",AJ1446="Yes",IF(ISNUMBER(U1446),IF(U1446&lt;1988,"Yes","No"),"No"),TRUE,"No")</f>
        <v>No</v>
      </c>
      <c r="AJ1446" s="32" t="str" cm="1">
        <f t="array" ref="AJ1446">_xlfn.IFS(AND(S1446="",T1446=""),"",
     OR(S1446="Lead",T1446="Lead"),"No",
     OR(S1446="Non-Lead Copper",T1446="Non-Lead Copper"),"Yes",
     TRUE,"No")</f>
        <v>No</v>
      </c>
      <c r="AK1446" s="32" t="str" cm="1">
        <f t="array" ref="AK1446">_xlfn.IFS(AND(S1446="",T1446=""),"",
     OR(S1446="Lead",T1446="Lead"),"Yes",
     TRUE,"No")</f>
        <v>No</v>
      </c>
    </row>
    <row r="1447" spans="1:37">
      <c r="A1447" s="28">
        <v>1445</v>
      </c>
      <c r="B1447" s="35"/>
      <c r="C1447" s="35"/>
      <c r="D1447" s="3"/>
      <c r="E1447" s="35"/>
      <c r="F1447" s="5" t="s">
        <v>68</v>
      </c>
      <c r="G1447" s="2"/>
      <c r="H1447" s="35"/>
      <c r="I1447" s="35"/>
      <c r="J1447" s="35"/>
      <c r="K1447" s="35"/>
      <c r="L1447" s="2"/>
      <c r="M1447" s="4"/>
      <c r="N1447" s="35"/>
      <c r="O1447" s="35"/>
      <c r="P1447" s="35"/>
      <c r="Q1447" s="35"/>
      <c r="R1447" s="5"/>
      <c r="S1447" s="2" t="s">
        <v>68</v>
      </c>
      <c r="T1447" s="2" t="s">
        <v>68</v>
      </c>
      <c r="U1447" s="36"/>
      <c r="V1447" s="30" t="str" cm="1">
        <f t="array" ref="V1447">_xlfn.IFS(
    D1447="","",
    AND(D1447="Single Family Residence",OR(X1447="Lead",S1447="Lead",T1447="Lead"),OR(Q1447="No",Q1447="Unknown",Q1447="")),"Tier 1",
    AND(D1447="Single Family Residence",OR(X1447="GRR",S1447="Galvanized",T1447="Galvanized",F1447="Lead"),OR(Q1447="No",Q1447="Unknown",Q1447="")),"Tier 3",
    AND(D1447="Single Family Residence",AI1447="Yes",OR(Q1447="No",Q1447="Unknown",Q1447="")),"Tier 4",
    AND(D1447&lt;&gt;"Single Family Residence",OR(X1447="Lead",AK1447="Yes"),OR(Q1447="No",Q1447="Unknown",Q1447="")),"Tier 2",
    OR(Q1447="No",Q1447="Unknown",Q1447=""),"Tier 5",
    Q1447="Yes","No Tier",
    TRUE,"")</f>
        <v/>
      </c>
      <c r="W1447" s="32" t="str">
        <f t="shared" si="60"/>
        <v>Unknown</v>
      </c>
      <c r="X1447" s="32" t="str" cm="1">
        <f t="array" ref="X1447">_xlfn.IFS(
    AND(G1447="",M1447=""), "",
    OR(G1447="Lead", G1447="Lead Lined Galvanized", M1447="Lead", M1447="Lead Lined Galvanized"), "Lead",
    AND(G1447="GRR", M1447="GRR"), "Non-Lead",
    OR(AND(G1447="GRR", M1447=""), AND(G1447="", M1447="GRR")), "Non-Lead",
    AND(G1447&lt;&gt;"GRR", G1447&lt;&gt;"", M1447="GRR", OR(I1447="Yes", I1447="Unknown", I1447="")), "GRR",
    AND(G1447&lt;&gt;"GRR", G1447&lt;&gt;"", M1447="GRR", I1447="No"), "Non-Lead",
    OR(G1447="Unknown", M1447="Unknown"), "Unknown",
    OR(NOT(OR(G1447="Lead", G1447="Lead Lined Galvanized", G1447="GRR", G1447="Unknown")),
       NOT(OR(M1447="Lead", M1447="Lead Lined Galvanized", M1447="GRR", M1447="Unknown"))), "Non-Lead",
    TRUE, ""
)</f>
        <v/>
      </c>
      <c r="Z1447" s="1" t="b">
        <v>0</v>
      </c>
      <c r="AG1447" s="32" t="str" cm="1">
        <f t="array" ref="AG1447">_xlfn.IFS(AH1447="","",AH1447="Yes",IF(ISNUMBER(U1447),IF(U1447&lt;1988,"Yes","No"),"No"),TRUE,"")</f>
        <v/>
      </c>
      <c r="AH1447" s="32" t="str">
        <f t="shared" si="61"/>
        <v/>
      </c>
      <c r="AI1447" s="32" t="str" cm="1">
        <f t="array" ref="AI1447">_xlfn.IFS(AJ1447="","",AJ1447="Yes",IF(ISNUMBER(U1447),IF(U1447&lt;1988,"Yes","No"),"No"),TRUE,"No")</f>
        <v>No</v>
      </c>
      <c r="AJ1447" s="32" t="str" cm="1">
        <f t="array" ref="AJ1447">_xlfn.IFS(AND(S1447="",T1447=""),"",
     OR(S1447="Lead",T1447="Lead"),"No",
     OR(S1447="Non-Lead Copper",T1447="Non-Lead Copper"),"Yes",
     TRUE,"No")</f>
        <v>No</v>
      </c>
      <c r="AK1447" s="32" t="str" cm="1">
        <f t="array" ref="AK1447">_xlfn.IFS(AND(S1447="",T1447=""),"",
     OR(S1447="Lead",T1447="Lead"),"Yes",
     TRUE,"No")</f>
        <v>No</v>
      </c>
    </row>
    <row r="1448" spans="1:37">
      <c r="A1448" s="28">
        <v>1446</v>
      </c>
      <c r="B1448" s="35"/>
      <c r="C1448" s="35"/>
      <c r="D1448" s="3"/>
      <c r="E1448" s="35"/>
      <c r="F1448" s="5" t="s">
        <v>68</v>
      </c>
      <c r="G1448" s="2"/>
      <c r="H1448" s="35"/>
      <c r="I1448" s="35"/>
      <c r="J1448" s="35"/>
      <c r="K1448" s="35"/>
      <c r="L1448" s="2"/>
      <c r="M1448" s="4"/>
      <c r="N1448" s="35"/>
      <c r="O1448" s="35"/>
      <c r="P1448" s="35"/>
      <c r="Q1448" s="35"/>
      <c r="R1448" s="5"/>
      <c r="S1448" s="2" t="s">
        <v>68</v>
      </c>
      <c r="T1448" s="2" t="s">
        <v>68</v>
      </c>
      <c r="U1448" s="36"/>
      <c r="V1448" s="30" t="str" cm="1">
        <f t="array" ref="V1448">_xlfn.IFS(
    D1448="","",
    AND(D1448="Single Family Residence",OR(X1448="Lead",S1448="Lead",T1448="Lead"),OR(Q1448="No",Q1448="Unknown",Q1448="")),"Tier 1",
    AND(D1448="Single Family Residence",OR(X1448="GRR",S1448="Galvanized",T1448="Galvanized",F1448="Lead"),OR(Q1448="No",Q1448="Unknown",Q1448="")),"Tier 3",
    AND(D1448="Single Family Residence",AI1448="Yes",OR(Q1448="No",Q1448="Unknown",Q1448="")),"Tier 4",
    AND(D1448&lt;&gt;"Single Family Residence",OR(X1448="Lead",AK1448="Yes"),OR(Q1448="No",Q1448="Unknown",Q1448="")),"Tier 2",
    OR(Q1448="No",Q1448="Unknown",Q1448=""),"Tier 5",
    Q1448="Yes","No Tier",
    TRUE,"")</f>
        <v/>
      </c>
      <c r="W1448" s="32" t="str">
        <f t="shared" si="60"/>
        <v>Unknown</v>
      </c>
      <c r="X1448" s="32" t="str" cm="1">
        <f t="array" ref="X1448">_xlfn.IFS(
    AND(G1448="",M1448=""), "",
    OR(G1448="Lead", G1448="Lead Lined Galvanized", M1448="Lead", M1448="Lead Lined Galvanized"), "Lead",
    AND(G1448="GRR", M1448="GRR"), "Non-Lead",
    OR(AND(G1448="GRR", M1448=""), AND(G1448="", M1448="GRR")), "Non-Lead",
    AND(G1448&lt;&gt;"GRR", G1448&lt;&gt;"", M1448="GRR", OR(I1448="Yes", I1448="Unknown", I1448="")), "GRR",
    AND(G1448&lt;&gt;"GRR", G1448&lt;&gt;"", M1448="GRR", I1448="No"), "Non-Lead",
    OR(G1448="Unknown", M1448="Unknown"), "Unknown",
    OR(NOT(OR(G1448="Lead", G1448="Lead Lined Galvanized", G1448="GRR", G1448="Unknown")),
       NOT(OR(M1448="Lead", M1448="Lead Lined Galvanized", M1448="GRR", M1448="Unknown"))), "Non-Lead",
    TRUE, ""
)</f>
        <v/>
      </c>
      <c r="Z1448" s="1" t="b">
        <v>0</v>
      </c>
      <c r="AG1448" s="32" t="str" cm="1">
        <f t="array" ref="AG1448">_xlfn.IFS(AH1448="","",AH1448="Yes",IF(ISNUMBER(U1448),IF(U1448&lt;1988,"Yes","No"),"No"),TRUE,"")</f>
        <v/>
      </c>
      <c r="AH1448" s="32" t="str">
        <f t="shared" si="61"/>
        <v/>
      </c>
      <c r="AI1448" s="32" t="str" cm="1">
        <f t="array" ref="AI1448">_xlfn.IFS(AJ1448="","",AJ1448="Yes",IF(ISNUMBER(U1448),IF(U1448&lt;1988,"Yes","No"),"No"),TRUE,"No")</f>
        <v>No</v>
      </c>
      <c r="AJ1448" s="32" t="str" cm="1">
        <f t="array" ref="AJ1448">_xlfn.IFS(AND(S1448="",T1448=""),"",
     OR(S1448="Lead",T1448="Lead"),"No",
     OR(S1448="Non-Lead Copper",T1448="Non-Lead Copper"),"Yes",
     TRUE,"No")</f>
        <v>No</v>
      </c>
      <c r="AK1448" s="32" t="str" cm="1">
        <f t="array" ref="AK1448">_xlfn.IFS(AND(S1448="",T1448=""),"",
     OR(S1448="Lead",T1448="Lead"),"Yes",
     TRUE,"No")</f>
        <v>No</v>
      </c>
    </row>
    <row r="1449" spans="1:37">
      <c r="A1449" s="28">
        <v>1447</v>
      </c>
      <c r="B1449" s="35"/>
      <c r="C1449" s="35"/>
      <c r="D1449" s="3"/>
      <c r="E1449" s="35"/>
      <c r="F1449" s="5" t="s">
        <v>68</v>
      </c>
      <c r="G1449" s="2"/>
      <c r="H1449" s="35"/>
      <c r="I1449" s="35"/>
      <c r="J1449" s="35"/>
      <c r="K1449" s="35"/>
      <c r="L1449" s="2"/>
      <c r="M1449" s="4"/>
      <c r="N1449" s="35"/>
      <c r="O1449" s="35"/>
      <c r="P1449" s="35"/>
      <c r="Q1449" s="35"/>
      <c r="R1449" s="5"/>
      <c r="S1449" s="2" t="s">
        <v>68</v>
      </c>
      <c r="T1449" s="2" t="s">
        <v>68</v>
      </c>
      <c r="U1449" s="36"/>
      <c r="V1449" s="30" t="str" cm="1">
        <f t="array" ref="V1449">_xlfn.IFS(
    D1449="","",
    AND(D1449="Single Family Residence",OR(X1449="Lead",S1449="Lead",T1449="Lead"),OR(Q1449="No",Q1449="Unknown",Q1449="")),"Tier 1",
    AND(D1449="Single Family Residence",OR(X1449="GRR",S1449="Galvanized",T1449="Galvanized",F1449="Lead"),OR(Q1449="No",Q1449="Unknown",Q1449="")),"Tier 3",
    AND(D1449="Single Family Residence",AI1449="Yes",OR(Q1449="No",Q1449="Unknown",Q1449="")),"Tier 4",
    AND(D1449&lt;&gt;"Single Family Residence",OR(X1449="Lead",AK1449="Yes"),OR(Q1449="No",Q1449="Unknown",Q1449="")),"Tier 2",
    OR(Q1449="No",Q1449="Unknown",Q1449=""),"Tier 5",
    Q1449="Yes","No Tier",
    TRUE,"")</f>
        <v/>
      </c>
      <c r="W1449" s="32" t="str">
        <f t="shared" si="60"/>
        <v>Unknown</v>
      </c>
      <c r="X1449" s="32" t="str" cm="1">
        <f t="array" ref="X1449">_xlfn.IFS(
    AND(G1449="",M1449=""), "",
    OR(G1449="Lead", G1449="Lead Lined Galvanized", M1449="Lead", M1449="Lead Lined Galvanized"), "Lead",
    AND(G1449="GRR", M1449="GRR"), "Non-Lead",
    OR(AND(G1449="GRR", M1449=""), AND(G1449="", M1449="GRR")), "Non-Lead",
    AND(G1449&lt;&gt;"GRR", G1449&lt;&gt;"", M1449="GRR", OR(I1449="Yes", I1449="Unknown", I1449="")), "GRR",
    AND(G1449&lt;&gt;"GRR", G1449&lt;&gt;"", M1449="GRR", I1449="No"), "Non-Lead",
    OR(G1449="Unknown", M1449="Unknown"), "Unknown",
    OR(NOT(OR(G1449="Lead", G1449="Lead Lined Galvanized", G1449="GRR", G1449="Unknown")),
       NOT(OR(M1449="Lead", M1449="Lead Lined Galvanized", M1449="GRR", M1449="Unknown"))), "Non-Lead",
    TRUE, ""
)</f>
        <v/>
      </c>
      <c r="Z1449" s="1" t="b">
        <v>0</v>
      </c>
      <c r="AG1449" s="32" t="str" cm="1">
        <f t="array" ref="AG1449">_xlfn.IFS(AH1449="","",AH1449="Yes",IF(ISNUMBER(U1449),IF(U1449&lt;1988,"Yes","No"),"No"),TRUE,"")</f>
        <v/>
      </c>
      <c r="AH1449" s="32" t="str">
        <f t="shared" si="61"/>
        <v/>
      </c>
      <c r="AI1449" s="32" t="str" cm="1">
        <f t="array" ref="AI1449">_xlfn.IFS(AJ1449="","",AJ1449="Yes",IF(ISNUMBER(U1449),IF(U1449&lt;1988,"Yes","No"),"No"),TRUE,"No")</f>
        <v>No</v>
      </c>
      <c r="AJ1449" s="32" t="str" cm="1">
        <f t="array" ref="AJ1449">_xlfn.IFS(AND(S1449="",T1449=""),"",
     OR(S1449="Lead",T1449="Lead"),"No",
     OR(S1449="Non-Lead Copper",T1449="Non-Lead Copper"),"Yes",
     TRUE,"No")</f>
        <v>No</v>
      </c>
      <c r="AK1449" s="32" t="str" cm="1">
        <f t="array" ref="AK1449">_xlfn.IFS(AND(S1449="",T1449=""),"",
     OR(S1449="Lead",T1449="Lead"),"Yes",
     TRUE,"No")</f>
        <v>No</v>
      </c>
    </row>
    <row r="1450" spans="1:37">
      <c r="A1450" s="28">
        <v>1448</v>
      </c>
      <c r="B1450" s="35"/>
      <c r="C1450" s="35"/>
      <c r="D1450" s="3"/>
      <c r="E1450" s="35"/>
      <c r="F1450" s="5" t="s">
        <v>68</v>
      </c>
      <c r="G1450" s="2"/>
      <c r="H1450" s="35"/>
      <c r="I1450" s="35"/>
      <c r="J1450" s="35"/>
      <c r="K1450" s="35"/>
      <c r="L1450" s="2"/>
      <c r="M1450" s="4"/>
      <c r="N1450" s="35"/>
      <c r="O1450" s="35"/>
      <c r="P1450" s="35"/>
      <c r="Q1450" s="35"/>
      <c r="R1450" s="5"/>
      <c r="S1450" s="2" t="s">
        <v>68</v>
      </c>
      <c r="T1450" s="2" t="s">
        <v>68</v>
      </c>
      <c r="U1450" s="36"/>
      <c r="V1450" s="30" t="str" cm="1">
        <f t="array" ref="V1450">_xlfn.IFS(
    D1450="","",
    AND(D1450="Single Family Residence",OR(X1450="Lead",S1450="Lead",T1450="Lead"),OR(Q1450="No",Q1450="Unknown",Q1450="")),"Tier 1",
    AND(D1450="Single Family Residence",OR(X1450="GRR",S1450="Galvanized",T1450="Galvanized",F1450="Lead"),OR(Q1450="No",Q1450="Unknown",Q1450="")),"Tier 3",
    AND(D1450="Single Family Residence",AI1450="Yes",OR(Q1450="No",Q1450="Unknown",Q1450="")),"Tier 4",
    AND(D1450&lt;&gt;"Single Family Residence",OR(X1450="Lead",AK1450="Yes"),OR(Q1450="No",Q1450="Unknown",Q1450="")),"Tier 2",
    OR(Q1450="No",Q1450="Unknown",Q1450=""),"Tier 5",
    Q1450="Yes","No Tier",
    TRUE,"")</f>
        <v/>
      </c>
      <c r="W1450" s="32" t="str">
        <f t="shared" si="60"/>
        <v>Unknown</v>
      </c>
      <c r="X1450" s="32" t="str" cm="1">
        <f t="array" ref="X1450">_xlfn.IFS(
    AND(G1450="",M1450=""), "",
    OR(G1450="Lead", G1450="Lead Lined Galvanized", M1450="Lead", M1450="Lead Lined Galvanized"), "Lead",
    AND(G1450="GRR", M1450="GRR"), "Non-Lead",
    OR(AND(G1450="GRR", M1450=""), AND(G1450="", M1450="GRR")), "Non-Lead",
    AND(G1450&lt;&gt;"GRR", G1450&lt;&gt;"", M1450="GRR", OR(I1450="Yes", I1450="Unknown", I1450="")), "GRR",
    AND(G1450&lt;&gt;"GRR", G1450&lt;&gt;"", M1450="GRR", I1450="No"), "Non-Lead",
    OR(G1450="Unknown", M1450="Unknown"), "Unknown",
    OR(NOT(OR(G1450="Lead", G1450="Lead Lined Galvanized", G1450="GRR", G1450="Unknown")),
       NOT(OR(M1450="Lead", M1450="Lead Lined Galvanized", M1450="GRR", M1450="Unknown"))), "Non-Lead",
    TRUE, ""
)</f>
        <v/>
      </c>
      <c r="Z1450" s="1" t="b">
        <v>0</v>
      </c>
      <c r="AG1450" s="32" t="str" cm="1">
        <f t="array" ref="AG1450">_xlfn.IFS(AH1450="","",AH1450="Yes",IF(ISNUMBER(U1450),IF(U1450&lt;1988,"Yes","No"),"No"),TRUE,"")</f>
        <v/>
      </c>
      <c r="AH1450" s="32" t="str">
        <f t="shared" si="61"/>
        <v/>
      </c>
      <c r="AI1450" s="32" t="str" cm="1">
        <f t="array" ref="AI1450">_xlfn.IFS(AJ1450="","",AJ1450="Yes",IF(ISNUMBER(U1450),IF(U1450&lt;1988,"Yes","No"),"No"),TRUE,"No")</f>
        <v>No</v>
      </c>
      <c r="AJ1450" s="32" t="str" cm="1">
        <f t="array" ref="AJ1450">_xlfn.IFS(AND(S1450="",T1450=""),"",
     OR(S1450="Lead",T1450="Lead"),"No",
     OR(S1450="Non-Lead Copper",T1450="Non-Lead Copper"),"Yes",
     TRUE,"No")</f>
        <v>No</v>
      </c>
      <c r="AK1450" s="32" t="str" cm="1">
        <f t="array" ref="AK1450">_xlfn.IFS(AND(S1450="",T1450=""),"",
     OR(S1450="Lead",T1450="Lead"),"Yes",
     TRUE,"No")</f>
        <v>No</v>
      </c>
    </row>
    <row r="1451" spans="1:37">
      <c r="A1451" s="28">
        <v>1449</v>
      </c>
      <c r="B1451" s="35"/>
      <c r="C1451" s="35"/>
      <c r="D1451" s="3"/>
      <c r="E1451" s="35"/>
      <c r="F1451" s="5" t="s">
        <v>68</v>
      </c>
      <c r="G1451" s="2"/>
      <c r="H1451" s="35"/>
      <c r="I1451" s="35"/>
      <c r="J1451" s="35"/>
      <c r="K1451" s="35"/>
      <c r="L1451" s="2"/>
      <c r="M1451" s="4"/>
      <c r="N1451" s="35"/>
      <c r="O1451" s="35"/>
      <c r="P1451" s="35"/>
      <c r="Q1451" s="35"/>
      <c r="R1451" s="5"/>
      <c r="S1451" s="2" t="s">
        <v>68</v>
      </c>
      <c r="T1451" s="2" t="s">
        <v>68</v>
      </c>
      <c r="U1451" s="36"/>
      <c r="V1451" s="30" t="str" cm="1">
        <f t="array" ref="V1451">_xlfn.IFS(
    D1451="","",
    AND(D1451="Single Family Residence",OR(X1451="Lead",S1451="Lead",T1451="Lead"),OR(Q1451="No",Q1451="Unknown",Q1451="")),"Tier 1",
    AND(D1451="Single Family Residence",OR(X1451="GRR",S1451="Galvanized",T1451="Galvanized",F1451="Lead"),OR(Q1451="No",Q1451="Unknown",Q1451="")),"Tier 3",
    AND(D1451="Single Family Residence",AI1451="Yes",OR(Q1451="No",Q1451="Unknown",Q1451="")),"Tier 4",
    AND(D1451&lt;&gt;"Single Family Residence",OR(X1451="Lead",AK1451="Yes"),OR(Q1451="No",Q1451="Unknown",Q1451="")),"Tier 2",
    OR(Q1451="No",Q1451="Unknown",Q1451=""),"Tier 5",
    Q1451="Yes","No Tier",
    TRUE,"")</f>
        <v/>
      </c>
      <c r="W1451" s="32" t="str">
        <f t="shared" si="60"/>
        <v>Unknown</v>
      </c>
      <c r="X1451" s="32" t="str" cm="1">
        <f t="array" ref="X1451">_xlfn.IFS(
    AND(G1451="",M1451=""), "",
    OR(G1451="Lead", G1451="Lead Lined Galvanized", M1451="Lead", M1451="Lead Lined Galvanized"), "Lead",
    AND(G1451="GRR", M1451="GRR"), "Non-Lead",
    OR(AND(G1451="GRR", M1451=""), AND(G1451="", M1451="GRR")), "Non-Lead",
    AND(G1451&lt;&gt;"GRR", G1451&lt;&gt;"", M1451="GRR", OR(I1451="Yes", I1451="Unknown", I1451="")), "GRR",
    AND(G1451&lt;&gt;"GRR", G1451&lt;&gt;"", M1451="GRR", I1451="No"), "Non-Lead",
    OR(G1451="Unknown", M1451="Unknown"), "Unknown",
    OR(NOT(OR(G1451="Lead", G1451="Lead Lined Galvanized", G1451="GRR", G1451="Unknown")),
       NOT(OR(M1451="Lead", M1451="Lead Lined Galvanized", M1451="GRR", M1451="Unknown"))), "Non-Lead",
    TRUE, ""
)</f>
        <v/>
      </c>
      <c r="Z1451" s="1" t="b">
        <v>0</v>
      </c>
      <c r="AG1451" s="32" t="str" cm="1">
        <f t="array" ref="AG1451">_xlfn.IFS(AH1451="","",AH1451="Yes",IF(ISNUMBER(U1451),IF(U1451&lt;1988,"Yes","No"),"No"),TRUE,"")</f>
        <v/>
      </c>
      <c r="AH1451" s="32" t="str">
        <f t="shared" si="61"/>
        <v/>
      </c>
      <c r="AI1451" s="32" t="str" cm="1">
        <f t="array" ref="AI1451">_xlfn.IFS(AJ1451="","",AJ1451="Yes",IF(ISNUMBER(U1451),IF(U1451&lt;1988,"Yes","No"),"No"),TRUE,"No")</f>
        <v>No</v>
      </c>
      <c r="AJ1451" s="32" t="str" cm="1">
        <f t="array" ref="AJ1451">_xlfn.IFS(AND(S1451="",T1451=""),"",
     OR(S1451="Lead",T1451="Lead"),"No",
     OR(S1451="Non-Lead Copper",T1451="Non-Lead Copper"),"Yes",
     TRUE,"No")</f>
        <v>No</v>
      </c>
      <c r="AK1451" s="32" t="str" cm="1">
        <f t="array" ref="AK1451">_xlfn.IFS(AND(S1451="",T1451=""),"",
     OR(S1451="Lead",T1451="Lead"),"Yes",
     TRUE,"No")</f>
        <v>No</v>
      </c>
    </row>
    <row r="1452" spans="1:37">
      <c r="A1452" s="28">
        <v>1450</v>
      </c>
      <c r="B1452" s="35"/>
      <c r="C1452" s="35"/>
      <c r="D1452" s="3"/>
      <c r="E1452" s="35"/>
      <c r="F1452" s="5" t="s">
        <v>68</v>
      </c>
      <c r="G1452" s="2"/>
      <c r="H1452" s="35"/>
      <c r="I1452" s="35"/>
      <c r="J1452" s="35"/>
      <c r="K1452" s="35"/>
      <c r="L1452" s="2"/>
      <c r="M1452" s="4"/>
      <c r="N1452" s="35"/>
      <c r="O1452" s="35"/>
      <c r="P1452" s="35"/>
      <c r="Q1452" s="35"/>
      <c r="R1452" s="5"/>
      <c r="S1452" s="2" t="s">
        <v>68</v>
      </c>
      <c r="T1452" s="2" t="s">
        <v>68</v>
      </c>
      <c r="U1452" s="36"/>
      <c r="V1452" s="30" t="str" cm="1">
        <f t="array" ref="V1452">_xlfn.IFS(
    D1452="","",
    AND(D1452="Single Family Residence",OR(X1452="Lead",S1452="Lead",T1452="Lead"),OR(Q1452="No",Q1452="Unknown",Q1452="")),"Tier 1",
    AND(D1452="Single Family Residence",OR(X1452="GRR",S1452="Galvanized",T1452="Galvanized",F1452="Lead"),OR(Q1452="No",Q1452="Unknown",Q1452="")),"Tier 3",
    AND(D1452="Single Family Residence",AI1452="Yes",OR(Q1452="No",Q1452="Unknown",Q1452="")),"Tier 4",
    AND(D1452&lt;&gt;"Single Family Residence",OR(X1452="Lead",AK1452="Yes"),OR(Q1452="No",Q1452="Unknown",Q1452="")),"Tier 2",
    OR(Q1452="No",Q1452="Unknown",Q1452=""),"Tier 5",
    Q1452="Yes","No Tier",
    TRUE,"")</f>
        <v/>
      </c>
      <c r="W1452" s="32" t="str">
        <f t="shared" si="60"/>
        <v>Unknown</v>
      </c>
      <c r="X1452" s="32" t="str" cm="1">
        <f t="array" ref="X1452">_xlfn.IFS(
    AND(G1452="",M1452=""), "",
    OR(G1452="Lead", G1452="Lead Lined Galvanized", M1452="Lead", M1452="Lead Lined Galvanized"), "Lead",
    AND(G1452="GRR", M1452="GRR"), "Non-Lead",
    OR(AND(G1452="GRR", M1452=""), AND(G1452="", M1452="GRR")), "Non-Lead",
    AND(G1452&lt;&gt;"GRR", G1452&lt;&gt;"", M1452="GRR", OR(I1452="Yes", I1452="Unknown", I1452="")), "GRR",
    AND(G1452&lt;&gt;"GRR", G1452&lt;&gt;"", M1452="GRR", I1452="No"), "Non-Lead",
    OR(G1452="Unknown", M1452="Unknown"), "Unknown",
    OR(NOT(OR(G1452="Lead", G1452="Lead Lined Galvanized", G1452="GRR", G1452="Unknown")),
       NOT(OR(M1452="Lead", M1452="Lead Lined Galvanized", M1452="GRR", M1452="Unknown"))), "Non-Lead",
    TRUE, ""
)</f>
        <v/>
      </c>
      <c r="Z1452" s="1" t="b">
        <v>0</v>
      </c>
      <c r="AG1452" s="32" t="str" cm="1">
        <f t="array" ref="AG1452">_xlfn.IFS(AH1452="","",AH1452="Yes",IF(ISNUMBER(U1452),IF(U1452&lt;1988,"Yes","No"),"No"),TRUE,"")</f>
        <v/>
      </c>
      <c r="AH1452" s="32" t="str">
        <f t="shared" si="61"/>
        <v/>
      </c>
      <c r="AI1452" s="32" t="str" cm="1">
        <f t="array" ref="AI1452">_xlfn.IFS(AJ1452="","",AJ1452="Yes",IF(ISNUMBER(U1452),IF(U1452&lt;1988,"Yes","No"),"No"),TRUE,"No")</f>
        <v>No</v>
      </c>
      <c r="AJ1452" s="32" t="str" cm="1">
        <f t="array" ref="AJ1452">_xlfn.IFS(AND(S1452="",T1452=""),"",
     OR(S1452="Lead",T1452="Lead"),"No",
     OR(S1452="Non-Lead Copper",T1452="Non-Lead Copper"),"Yes",
     TRUE,"No")</f>
        <v>No</v>
      </c>
      <c r="AK1452" s="32" t="str" cm="1">
        <f t="array" ref="AK1452">_xlfn.IFS(AND(S1452="",T1452=""),"",
     OR(S1452="Lead",T1452="Lead"),"Yes",
     TRUE,"No")</f>
        <v>No</v>
      </c>
    </row>
    <row r="1453" spans="1:37">
      <c r="A1453" s="28">
        <v>1451</v>
      </c>
      <c r="B1453" s="35"/>
      <c r="C1453" s="35"/>
      <c r="D1453" s="3"/>
      <c r="E1453" s="35"/>
      <c r="F1453" s="5" t="s">
        <v>68</v>
      </c>
      <c r="G1453" s="2"/>
      <c r="H1453" s="35"/>
      <c r="I1453" s="35"/>
      <c r="J1453" s="35"/>
      <c r="K1453" s="35"/>
      <c r="L1453" s="2"/>
      <c r="M1453" s="4"/>
      <c r="N1453" s="35"/>
      <c r="O1453" s="35"/>
      <c r="P1453" s="35"/>
      <c r="Q1453" s="35"/>
      <c r="R1453" s="5"/>
      <c r="S1453" s="2" t="s">
        <v>68</v>
      </c>
      <c r="T1453" s="2" t="s">
        <v>68</v>
      </c>
      <c r="U1453" s="36"/>
      <c r="V1453" s="30" t="str" cm="1">
        <f t="array" ref="V1453">_xlfn.IFS(
    D1453="","",
    AND(D1453="Single Family Residence",OR(X1453="Lead",S1453="Lead",T1453="Lead"),OR(Q1453="No",Q1453="Unknown",Q1453="")),"Tier 1",
    AND(D1453="Single Family Residence",OR(X1453="GRR",S1453="Galvanized",T1453="Galvanized",F1453="Lead"),OR(Q1453="No",Q1453="Unknown",Q1453="")),"Tier 3",
    AND(D1453="Single Family Residence",AI1453="Yes",OR(Q1453="No",Q1453="Unknown",Q1453="")),"Tier 4",
    AND(D1453&lt;&gt;"Single Family Residence",OR(X1453="Lead",AK1453="Yes"),OR(Q1453="No",Q1453="Unknown",Q1453="")),"Tier 2",
    OR(Q1453="No",Q1453="Unknown",Q1453=""),"Tier 5",
    Q1453="Yes","No Tier",
    TRUE,"")</f>
        <v/>
      </c>
      <c r="W1453" s="32" t="str">
        <f t="shared" si="60"/>
        <v>Unknown</v>
      </c>
      <c r="X1453" s="32" t="str" cm="1">
        <f t="array" ref="X1453">_xlfn.IFS(
    AND(G1453="",M1453=""), "",
    OR(G1453="Lead", G1453="Lead Lined Galvanized", M1453="Lead", M1453="Lead Lined Galvanized"), "Lead",
    AND(G1453="GRR", M1453="GRR"), "Non-Lead",
    OR(AND(G1453="GRR", M1453=""), AND(G1453="", M1453="GRR")), "Non-Lead",
    AND(G1453&lt;&gt;"GRR", G1453&lt;&gt;"", M1453="GRR", OR(I1453="Yes", I1453="Unknown", I1453="")), "GRR",
    AND(G1453&lt;&gt;"GRR", G1453&lt;&gt;"", M1453="GRR", I1453="No"), "Non-Lead",
    OR(G1453="Unknown", M1453="Unknown"), "Unknown",
    OR(NOT(OR(G1453="Lead", G1453="Lead Lined Galvanized", G1453="GRR", G1453="Unknown")),
       NOT(OR(M1453="Lead", M1453="Lead Lined Galvanized", M1453="GRR", M1453="Unknown"))), "Non-Lead",
    TRUE, ""
)</f>
        <v/>
      </c>
      <c r="Z1453" s="1" t="b">
        <v>0</v>
      </c>
      <c r="AG1453" s="32" t="str" cm="1">
        <f t="array" ref="AG1453">_xlfn.IFS(AH1453="","",AH1453="Yes",IF(ISNUMBER(U1453),IF(U1453&lt;1988,"Yes","No"),"No"),TRUE,"")</f>
        <v/>
      </c>
      <c r="AH1453" s="32" t="str">
        <f t="shared" si="61"/>
        <v/>
      </c>
      <c r="AI1453" s="32" t="str" cm="1">
        <f t="array" ref="AI1453">_xlfn.IFS(AJ1453="","",AJ1453="Yes",IF(ISNUMBER(U1453),IF(U1453&lt;1988,"Yes","No"),"No"),TRUE,"No")</f>
        <v>No</v>
      </c>
      <c r="AJ1453" s="32" t="str" cm="1">
        <f t="array" ref="AJ1453">_xlfn.IFS(AND(S1453="",T1453=""),"",
     OR(S1453="Lead",T1453="Lead"),"No",
     OR(S1453="Non-Lead Copper",T1453="Non-Lead Copper"),"Yes",
     TRUE,"No")</f>
        <v>No</v>
      </c>
      <c r="AK1453" s="32" t="str" cm="1">
        <f t="array" ref="AK1453">_xlfn.IFS(AND(S1453="",T1453=""),"",
     OR(S1453="Lead",T1453="Lead"),"Yes",
     TRUE,"No")</f>
        <v>No</v>
      </c>
    </row>
    <row r="1454" spans="1:37">
      <c r="A1454" s="28">
        <v>1452</v>
      </c>
      <c r="B1454" s="35"/>
      <c r="C1454" s="35"/>
      <c r="D1454" s="3"/>
      <c r="E1454" s="35"/>
      <c r="F1454" s="5" t="s">
        <v>68</v>
      </c>
      <c r="G1454" s="2"/>
      <c r="H1454" s="35"/>
      <c r="I1454" s="35"/>
      <c r="J1454" s="35"/>
      <c r="K1454" s="35"/>
      <c r="L1454" s="2"/>
      <c r="M1454" s="4"/>
      <c r="N1454" s="35"/>
      <c r="O1454" s="35"/>
      <c r="P1454" s="35"/>
      <c r="Q1454" s="35"/>
      <c r="R1454" s="5"/>
      <c r="S1454" s="2" t="s">
        <v>68</v>
      </c>
      <c r="T1454" s="2" t="s">
        <v>68</v>
      </c>
      <c r="U1454" s="36"/>
      <c r="V1454" s="30" t="str" cm="1">
        <f t="array" ref="V1454">_xlfn.IFS(
    D1454="","",
    AND(D1454="Single Family Residence",OR(X1454="Lead",S1454="Lead",T1454="Lead"),OR(Q1454="No",Q1454="Unknown",Q1454="")),"Tier 1",
    AND(D1454="Single Family Residence",OR(X1454="GRR",S1454="Galvanized",T1454="Galvanized",F1454="Lead"),OR(Q1454="No",Q1454="Unknown",Q1454="")),"Tier 3",
    AND(D1454="Single Family Residence",AI1454="Yes",OR(Q1454="No",Q1454="Unknown",Q1454="")),"Tier 4",
    AND(D1454&lt;&gt;"Single Family Residence",OR(X1454="Lead",AK1454="Yes"),OR(Q1454="No",Q1454="Unknown",Q1454="")),"Tier 2",
    OR(Q1454="No",Q1454="Unknown",Q1454=""),"Tier 5",
    Q1454="Yes","No Tier",
    TRUE,"")</f>
        <v/>
      </c>
      <c r="W1454" s="32" t="str">
        <f t="shared" si="60"/>
        <v>Unknown</v>
      </c>
      <c r="X1454" s="32" t="str" cm="1">
        <f t="array" ref="X1454">_xlfn.IFS(
    AND(G1454="",M1454=""), "",
    OR(G1454="Lead", G1454="Lead Lined Galvanized", M1454="Lead", M1454="Lead Lined Galvanized"), "Lead",
    AND(G1454="GRR", M1454="GRR"), "Non-Lead",
    OR(AND(G1454="GRR", M1454=""), AND(G1454="", M1454="GRR")), "Non-Lead",
    AND(G1454&lt;&gt;"GRR", G1454&lt;&gt;"", M1454="GRR", OR(I1454="Yes", I1454="Unknown", I1454="")), "GRR",
    AND(G1454&lt;&gt;"GRR", G1454&lt;&gt;"", M1454="GRR", I1454="No"), "Non-Lead",
    OR(G1454="Unknown", M1454="Unknown"), "Unknown",
    OR(NOT(OR(G1454="Lead", G1454="Lead Lined Galvanized", G1454="GRR", G1454="Unknown")),
       NOT(OR(M1454="Lead", M1454="Lead Lined Galvanized", M1454="GRR", M1454="Unknown"))), "Non-Lead",
    TRUE, ""
)</f>
        <v/>
      </c>
      <c r="Z1454" s="1" t="b">
        <v>0</v>
      </c>
      <c r="AG1454" s="32" t="str" cm="1">
        <f t="array" ref="AG1454">_xlfn.IFS(AH1454="","",AH1454="Yes",IF(ISNUMBER(U1454),IF(U1454&lt;1988,"Yes","No"),"No"),TRUE,"")</f>
        <v/>
      </c>
      <c r="AH1454" s="32" t="str">
        <f t="shared" si="61"/>
        <v/>
      </c>
      <c r="AI1454" s="32" t="str" cm="1">
        <f t="array" ref="AI1454">_xlfn.IFS(AJ1454="","",AJ1454="Yes",IF(ISNUMBER(U1454),IF(U1454&lt;1988,"Yes","No"),"No"),TRUE,"No")</f>
        <v>No</v>
      </c>
      <c r="AJ1454" s="32" t="str" cm="1">
        <f t="array" ref="AJ1454">_xlfn.IFS(AND(S1454="",T1454=""),"",
     OR(S1454="Lead",T1454="Lead"),"No",
     OR(S1454="Non-Lead Copper",T1454="Non-Lead Copper"),"Yes",
     TRUE,"No")</f>
        <v>No</v>
      </c>
      <c r="AK1454" s="32" t="str" cm="1">
        <f t="array" ref="AK1454">_xlfn.IFS(AND(S1454="",T1454=""),"",
     OR(S1454="Lead",T1454="Lead"),"Yes",
     TRUE,"No")</f>
        <v>No</v>
      </c>
    </row>
    <row r="1455" spans="1:37">
      <c r="A1455" s="28">
        <v>1453</v>
      </c>
      <c r="B1455" s="35"/>
      <c r="C1455" s="35"/>
      <c r="D1455" s="3"/>
      <c r="E1455" s="35"/>
      <c r="F1455" s="5" t="s">
        <v>68</v>
      </c>
      <c r="G1455" s="2"/>
      <c r="H1455" s="35"/>
      <c r="I1455" s="35"/>
      <c r="J1455" s="35"/>
      <c r="K1455" s="35"/>
      <c r="L1455" s="2"/>
      <c r="M1455" s="4"/>
      <c r="N1455" s="35"/>
      <c r="O1455" s="35"/>
      <c r="P1455" s="35"/>
      <c r="Q1455" s="35"/>
      <c r="R1455" s="5"/>
      <c r="S1455" s="2" t="s">
        <v>68</v>
      </c>
      <c r="T1455" s="2" t="s">
        <v>68</v>
      </c>
      <c r="U1455" s="36"/>
      <c r="V1455" s="30" t="str" cm="1">
        <f t="array" ref="V1455">_xlfn.IFS(
    D1455="","",
    AND(D1455="Single Family Residence",OR(X1455="Lead",S1455="Lead",T1455="Lead"),OR(Q1455="No",Q1455="Unknown",Q1455="")),"Tier 1",
    AND(D1455="Single Family Residence",OR(X1455="GRR",S1455="Galvanized",T1455="Galvanized",F1455="Lead"),OR(Q1455="No",Q1455="Unknown",Q1455="")),"Tier 3",
    AND(D1455="Single Family Residence",AI1455="Yes",OR(Q1455="No",Q1455="Unknown",Q1455="")),"Tier 4",
    AND(D1455&lt;&gt;"Single Family Residence",OR(X1455="Lead",AK1455="Yes"),OR(Q1455="No",Q1455="Unknown",Q1455="")),"Tier 2",
    OR(Q1455="No",Q1455="Unknown",Q1455=""),"Tier 5",
    Q1455="Yes","No Tier",
    TRUE,"")</f>
        <v/>
      </c>
      <c r="W1455" s="32" t="str">
        <f t="shared" si="60"/>
        <v>Unknown</v>
      </c>
      <c r="X1455" s="32" t="str" cm="1">
        <f t="array" ref="X1455">_xlfn.IFS(
    AND(G1455="",M1455=""), "",
    OR(G1455="Lead", G1455="Lead Lined Galvanized", M1455="Lead", M1455="Lead Lined Galvanized"), "Lead",
    AND(G1455="GRR", M1455="GRR"), "Non-Lead",
    OR(AND(G1455="GRR", M1455=""), AND(G1455="", M1455="GRR")), "Non-Lead",
    AND(G1455&lt;&gt;"GRR", G1455&lt;&gt;"", M1455="GRR", OR(I1455="Yes", I1455="Unknown", I1455="")), "GRR",
    AND(G1455&lt;&gt;"GRR", G1455&lt;&gt;"", M1455="GRR", I1455="No"), "Non-Lead",
    OR(G1455="Unknown", M1455="Unknown"), "Unknown",
    OR(NOT(OR(G1455="Lead", G1455="Lead Lined Galvanized", G1455="GRR", G1455="Unknown")),
       NOT(OR(M1455="Lead", M1455="Lead Lined Galvanized", M1455="GRR", M1455="Unknown"))), "Non-Lead",
    TRUE, ""
)</f>
        <v/>
      </c>
      <c r="Z1455" s="1" t="b">
        <v>0</v>
      </c>
      <c r="AG1455" s="32" t="str" cm="1">
        <f t="array" ref="AG1455">_xlfn.IFS(AH1455="","",AH1455="Yes",IF(ISNUMBER(U1455),IF(U1455&lt;1988,"Yes","No"),"No"),TRUE,"")</f>
        <v/>
      </c>
      <c r="AH1455" s="32" t="str">
        <f t="shared" si="61"/>
        <v/>
      </c>
      <c r="AI1455" s="32" t="str" cm="1">
        <f t="array" ref="AI1455">_xlfn.IFS(AJ1455="","",AJ1455="Yes",IF(ISNUMBER(U1455),IF(U1455&lt;1988,"Yes","No"),"No"),TRUE,"No")</f>
        <v>No</v>
      </c>
      <c r="AJ1455" s="32" t="str" cm="1">
        <f t="array" ref="AJ1455">_xlfn.IFS(AND(S1455="",T1455=""),"",
     OR(S1455="Lead",T1455="Lead"),"No",
     OR(S1455="Non-Lead Copper",T1455="Non-Lead Copper"),"Yes",
     TRUE,"No")</f>
        <v>No</v>
      </c>
      <c r="AK1455" s="32" t="str" cm="1">
        <f t="array" ref="AK1455">_xlfn.IFS(AND(S1455="",T1455=""),"",
     OR(S1455="Lead",T1455="Lead"),"Yes",
     TRUE,"No")</f>
        <v>No</v>
      </c>
    </row>
    <row r="1456" spans="1:37">
      <c r="A1456" s="28">
        <v>1454</v>
      </c>
      <c r="B1456" s="35"/>
      <c r="C1456" s="35"/>
      <c r="D1456" s="3"/>
      <c r="E1456" s="35"/>
      <c r="F1456" s="5" t="s">
        <v>68</v>
      </c>
      <c r="G1456" s="2"/>
      <c r="H1456" s="35"/>
      <c r="I1456" s="35"/>
      <c r="J1456" s="35"/>
      <c r="K1456" s="35"/>
      <c r="L1456" s="2"/>
      <c r="M1456" s="4"/>
      <c r="N1456" s="35"/>
      <c r="O1456" s="35"/>
      <c r="P1456" s="35"/>
      <c r="Q1456" s="35"/>
      <c r="R1456" s="5"/>
      <c r="S1456" s="2" t="s">
        <v>68</v>
      </c>
      <c r="T1456" s="2" t="s">
        <v>68</v>
      </c>
      <c r="U1456" s="36"/>
      <c r="V1456" s="30" t="str" cm="1">
        <f t="array" ref="V1456">_xlfn.IFS(
    D1456="","",
    AND(D1456="Single Family Residence",OR(X1456="Lead",S1456="Lead",T1456="Lead"),OR(Q1456="No",Q1456="Unknown",Q1456="")),"Tier 1",
    AND(D1456="Single Family Residence",OR(X1456="GRR",S1456="Galvanized",T1456="Galvanized",F1456="Lead"),OR(Q1456="No",Q1456="Unknown",Q1456="")),"Tier 3",
    AND(D1456="Single Family Residence",AI1456="Yes",OR(Q1456="No",Q1456="Unknown",Q1456="")),"Tier 4",
    AND(D1456&lt;&gt;"Single Family Residence",OR(X1456="Lead",AK1456="Yes"),OR(Q1456="No",Q1456="Unknown",Q1456="")),"Tier 2",
    OR(Q1456="No",Q1456="Unknown",Q1456=""),"Tier 5",
    Q1456="Yes","No Tier",
    TRUE,"")</f>
        <v/>
      </c>
      <c r="W1456" s="32" t="str">
        <f t="shared" si="60"/>
        <v>Unknown</v>
      </c>
      <c r="X1456" s="32" t="str" cm="1">
        <f t="array" ref="X1456">_xlfn.IFS(
    AND(G1456="",M1456=""), "",
    OR(G1456="Lead", G1456="Lead Lined Galvanized", M1456="Lead", M1456="Lead Lined Galvanized"), "Lead",
    AND(G1456="GRR", M1456="GRR"), "Non-Lead",
    OR(AND(G1456="GRR", M1456=""), AND(G1456="", M1456="GRR")), "Non-Lead",
    AND(G1456&lt;&gt;"GRR", G1456&lt;&gt;"", M1456="GRR", OR(I1456="Yes", I1456="Unknown", I1456="")), "GRR",
    AND(G1456&lt;&gt;"GRR", G1456&lt;&gt;"", M1456="GRR", I1456="No"), "Non-Lead",
    OR(G1456="Unknown", M1456="Unknown"), "Unknown",
    OR(NOT(OR(G1456="Lead", G1456="Lead Lined Galvanized", G1456="GRR", G1456="Unknown")),
       NOT(OR(M1456="Lead", M1456="Lead Lined Galvanized", M1456="GRR", M1456="Unknown"))), "Non-Lead",
    TRUE, ""
)</f>
        <v/>
      </c>
      <c r="Z1456" s="1" t="b">
        <v>0</v>
      </c>
      <c r="AG1456" s="32" t="str" cm="1">
        <f t="array" ref="AG1456">_xlfn.IFS(AH1456="","",AH1456="Yes",IF(ISNUMBER(U1456),IF(U1456&lt;1988,"Yes","No"),"No"),TRUE,"")</f>
        <v/>
      </c>
      <c r="AH1456" s="32" t="str">
        <f t="shared" si="61"/>
        <v/>
      </c>
      <c r="AI1456" s="32" t="str" cm="1">
        <f t="array" ref="AI1456">_xlfn.IFS(AJ1456="","",AJ1456="Yes",IF(ISNUMBER(U1456),IF(U1456&lt;1988,"Yes","No"),"No"),TRUE,"No")</f>
        <v>No</v>
      </c>
      <c r="AJ1456" s="32" t="str" cm="1">
        <f t="array" ref="AJ1456">_xlfn.IFS(AND(S1456="",T1456=""),"",
     OR(S1456="Lead",T1456="Lead"),"No",
     OR(S1456="Non-Lead Copper",T1456="Non-Lead Copper"),"Yes",
     TRUE,"No")</f>
        <v>No</v>
      </c>
      <c r="AK1456" s="32" t="str" cm="1">
        <f t="array" ref="AK1456">_xlfn.IFS(AND(S1456="",T1456=""),"",
     OR(S1456="Lead",T1456="Lead"),"Yes",
     TRUE,"No")</f>
        <v>No</v>
      </c>
    </row>
    <row r="1457" spans="1:37">
      <c r="A1457" s="28">
        <v>1455</v>
      </c>
      <c r="B1457" s="35"/>
      <c r="C1457" s="35"/>
      <c r="D1457" s="3"/>
      <c r="E1457" s="35"/>
      <c r="F1457" s="5" t="s">
        <v>68</v>
      </c>
      <c r="G1457" s="2"/>
      <c r="H1457" s="35"/>
      <c r="I1457" s="35"/>
      <c r="J1457" s="35"/>
      <c r="K1457" s="35"/>
      <c r="L1457" s="2"/>
      <c r="M1457" s="4"/>
      <c r="N1457" s="35"/>
      <c r="O1457" s="35"/>
      <c r="P1457" s="35"/>
      <c r="Q1457" s="35"/>
      <c r="R1457" s="5"/>
      <c r="S1457" s="2" t="s">
        <v>68</v>
      </c>
      <c r="T1457" s="2" t="s">
        <v>68</v>
      </c>
      <c r="U1457" s="36"/>
      <c r="V1457" s="30" t="str" cm="1">
        <f t="array" ref="V1457">_xlfn.IFS(
    D1457="","",
    AND(D1457="Single Family Residence",OR(X1457="Lead",S1457="Lead",T1457="Lead"),OR(Q1457="No",Q1457="Unknown",Q1457="")),"Tier 1",
    AND(D1457="Single Family Residence",OR(X1457="GRR",S1457="Galvanized",T1457="Galvanized",F1457="Lead"),OR(Q1457="No",Q1457="Unknown",Q1457="")),"Tier 3",
    AND(D1457="Single Family Residence",AI1457="Yes",OR(Q1457="No",Q1457="Unknown",Q1457="")),"Tier 4",
    AND(D1457&lt;&gt;"Single Family Residence",OR(X1457="Lead",AK1457="Yes"),OR(Q1457="No",Q1457="Unknown",Q1457="")),"Tier 2",
    OR(Q1457="No",Q1457="Unknown",Q1457=""),"Tier 5",
    Q1457="Yes","No Tier",
    TRUE,"")</f>
        <v/>
      </c>
      <c r="W1457" s="32" t="str">
        <f t="shared" si="60"/>
        <v>Unknown</v>
      </c>
      <c r="X1457" s="32" t="str" cm="1">
        <f t="array" ref="X1457">_xlfn.IFS(
    AND(G1457="",M1457=""), "",
    OR(G1457="Lead", G1457="Lead Lined Galvanized", M1457="Lead", M1457="Lead Lined Galvanized"), "Lead",
    AND(G1457="GRR", M1457="GRR"), "Non-Lead",
    OR(AND(G1457="GRR", M1457=""), AND(G1457="", M1457="GRR")), "Non-Lead",
    AND(G1457&lt;&gt;"GRR", G1457&lt;&gt;"", M1457="GRR", OR(I1457="Yes", I1457="Unknown", I1457="")), "GRR",
    AND(G1457&lt;&gt;"GRR", G1457&lt;&gt;"", M1457="GRR", I1457="No"), "Non-Lead",
    OR(G1457="Unknown", M1457="Unknown"), "Unknown",
    OR(NOT(OR(G1457="Lead", G1457="Lead Lined Galvanized", G1457="GRR", G1457="Unknown")),
       NOT(OR(M1457="Lead", M1457="Lead Lined Galvanized", M1457="GRR", M1457="Unknown"))), "Non-Lead",
    TRUE, ""
)</f>
        <v/>
      </c>
      <c r="Z1457" s="1" t="b">
        <v>0</v>
      </c>
      <c r="AG1457" s="32" t="str" cm="1">
        <f t="array" ref="AG1457">_xlfn.IFS(AH1457="","",AH1457="Yes",IF(ISNUMBER(U1457),IF(U1457&lt;1988,"Yes","No"),"No"),TRUE,"")</f>
        <v/>
      </c>
      <c r="AH1457" s="32" t="str">
        <f t="shared" si="61"/>
        <v/>
      </c>
      <c r="AI1457" s="32" t="str" cm="1">
        <f t="array" ref="AI1457">_xlfn.IFS(AJ1457="","",AJ1457="Yes",IF(ISNUMBER(U1457),IF(U1457&lt;1988,"Yes","No"),"No"),TRUE,"No")</f>
        <v>No</v>
      </c>
      <c r="AJ1457" s="32" t="str" cm="1">
        <f t="array" ref="AJ1457">_xlfn.IFS(AND(S1457="",T1457=""),"",
     OR(S1457="Lead",T1457="Lead"),"No",
     OR(S1457="Non-Lead Copper",T1457="Non-Lead Copper"),"Yes",
     TRUE,"No")</f>
        <v>No</v>
      </c>
      <c r="AK1457" s="32" t="str" cm="1">
        <f t="array" ref="AK1457">_xlfn.IFS(AND(S1457="",T1457=""),"",
     OR(S1457="Lead",T1457="Lead"),"Yes",
     TRUE,"No")</f>
        <v>No</v>
      </c>
    </row>
    <row r="1458" spans="1:37">
      <c r="A1458" s="28">
        <v>1456</v>
      </c>
      <c r="B1458" s="35"/>
      <c r="C1458" s="35"/>
      <c r="D1458" s="3"/>
      <c r="E1458" s="35"/>
      <c r="F1458" s="5" t="s">
        <v>68</v>
      </c>
      <c r="G1458" s="2"/>
      <c r="H1458" s="35"/>
      <c r="I1458" s="35"/>
      <c r="J1458" s="35"/>
      <c r="K1458" s="35"/>
      <c r="L1458" s="2"/>
      <c r="M1458" s="4"/>
      <c r="N1458" s="35"/>
      <c r="O1458" s="35"/>
      <c r="P1458" s="35"/>
      <c r="Q1458" s="35"/>
      <c r="R1458" s="5"/>
      <c r="S1458" s="2" t="s">
        <v>68</v>
      </c>
      <c r="T1458" s="2" t="s">
        <v>68</v>
      </c>
      <c r="U1458" s="36"/>
      <c r="V1458" s="30" t="str" cm="1">
        <f t="array" ref="V1458">_xlfn.IFS(
    D1458="","",
    AND(D1458="Single Family Residence",OR(X1458="Lead",S1458="Lead",T1458="Lead"),OR(Q1458="No",Q1458="Unknown",Q1458="")),"Tier 1",
    AND(D1458="Single Family Residence",OR(X1458="GRR",S1458="Galvanized",T1458="Galvanized",F1458="Lead"),OR(Q1458="No",Q1458="Unknown",Q1458="")),"Tier 3",
    AND(D1458="Single Family Residence",AI1458="Yes",OR(Q1458="No",Q1458="Unknown",Q1458="")),"Tier 4",
    AND(D1458&lt;&gt;"Single Family Residence",OR(X1458="Lead",AK1458="Yes"),OR(Q1458="No",Q1458="Unknown",Q1458="")),"Tier 2",
    OR(Q1458="No",Q1458="Unknown",Q1458=""),"Tier 5",
    Q1458="Yes","No Tier",
    TRUE,"")</f>
        <v/>
      </c>
      <c r="W1458" s="32" t="str">
        <f t="shared" si="60"/>
        <v>Unknown</v>
      </c>
      <c r="X1458" s="32" t="str" cm="1">
        <f t="array" ref="X1458">_xlfn.IFS(
    AND(G1458="",M1458=""), "",
    OR(G1458="Lead", G1458="Lead Lined Galvanized", M1458="Lead", M1458="Lead Lined Galvanized"), "Lead",
    AND(G1458="GRR", M1458="GRR"), "Non-Lead",
    OR(AND(G1458="GRR", M1458=""), AND(G1458="", M1458="GRR")), "Non-Lead",
    AND(G1458&lt;&gt;"GRR", G1458&lt;&gt;"", M1458="GRR", OR(I1458="Yes", I1458="Unknown", I1458="")), "GRR",
    AND(G1458&lt;&gt;"GRR", G1458&lt;&gt;"", M1458="GRR", I1458="No"), "Non-Lead",
    OR(G1458="Unknown", M1458="Unknown"), "Unknown",
    OR(NOT(OR(G1458="Lead", G1458="Lead Lined Galvanized", G1458="GRR", G1458="Unknown")),
       NOT(OR(M1458="Lead", M1458="Lead Lined Galvanized", M1458="GRR", M1458="Unknown"))), "Non-Lead",
    TRUE, ""
)</f>
        <v/>
      </c>
      <c r="Z1458" s="1" t="b">
        <v>0</v>
      </c>
      <c r="AG1458" s="32" t="str" cm="1">
        <f t="array" ref="AG1458">_xlfn.IFS(AH1458="","",AH1458="Yes",IF(ISNUMBER(U1458),IF(U1458&lt;1988,"Yes","No"),"No"),TRUE,"")</f>
        <v/>
      </c>
      <c r="AH1458" s="32" t="str">
        <f t="shared" si="61"/>
        <v/>
      </c>
      <c r="AI1458" s="32" t="str" cm="1">
        <f t="array" ref="AI1458">_xlfn.IFS(AJ1458="","",AJ1458="Yes",IF(ISNUMBER(U1458),IF(U1458&lt;1988,"Yes","No"),"No"),TRUE,"No")</f>
        <v>No</v>
      </c>
      <c r="AJ1458" s="32" t="str" cm="1">
        <f t="array" ref="AJ1458">_xlfn.IFS(AND(S1458="",T1458=""),"",
     OR(S1458="Lead",T1458="Lead"),"No",
     OR(S1458="Non-Lead Copper",T1458="Non-Lead Copper"),"Yes",
     TRUE,"No")</f>
        <v>No</v>
      </c>
      <c r="AK1458" s="32" t="str" cm="1">
        <f t="array" ref="AK1458">_xlfn.IFS(AND(S1458="",T1458=""),"",
     OR(S1458="Lead",T1458="Lead"),"Yes",
     TRUE,"No")</f>
        <v>No</v>
      </c>
    </row>
    <row r="1459" spans="1:37">
      <c r="A1459" s="28">
        <v>1457</v>
      </c>
      <c r="B1459" s="35"/>
      <c r="C1459" s="35"/>
      <c r="D1459" s="3"/>
      <c r="E1459" s="35"/>
      <c r="F1459" s="5" t="s">
        <v>68</v>
      </c>
      <c r="G1459" s="2"/>
      <c r="H1459" s="35"/>
      <c r="I1459" s="35"/>
      <c r="J1459" s="35"/>
      <c r="K1459" s="35"/>
      <c r="L1459" s="2"/>
      <c r="M1459" s="4"/>
      <c r="N1459" s="35"/>
      <c r="O1459" s="35"/>
      <c r="P1459" s="35"/>
      <c r="Q1459" s="35"/>
      <c r="R1459" s="5"/>
      <c r="S1459" s="2" t="s">
        <v>68</v>
      </c>
      <c r="T1459" s="2" t="s">
        <v>68</v>
      </c>
      <c r="U1459" s="36"/>
      <c r="V1459" s="30" t="str" cm="1">
        <f t="array" ref="V1459">_xlfn.IFS(
    D1459="","",
    AND(D1459="Single Family Residence",OR(X1459="Lead",S1459="Lead",T1459="Lead"),OR(Q1459="No",Q1459="Unknown",Q1459="")),"Tier 1",
    AND(D1459="Single Family Residence",OR(X1459="GRR",S1459="Galvanized",T1459="Galvanized",F1459="Lead"),OR(Q1459="No",Q1459="Unknown",Q1459="")),"Tier 3",
    AND(D1459="Single Family Residence",AI1459="Yes",OR(Q1459="No",Q1459="Unknown",Q1459="")),"Tier 4",
    AND(D1459&lt;&gt;"Single Family Residence",OR(X1459="Lead",AK1459="Yes"),OR(Q1459="No",Q1459="Unknown",Q1459="")),"Tier 2",
    OR(Q1459="No",Q1459="Unknown",Q1459=""),"Tier 5",
    Q1459="Yes","No Tier",
    TRUE,"")</f>
        <v/>
      </c>
      <c r="W1459" s="32" t="str">
        <f t="shared" si="60"/>
        <v>Unknown</v>
      </c>
      <c r="X1459" s="32" t="str" cm="1">
        <f t="array" ref="X1459">_xlfn.IFS(
    AND(G1459="",M1459=""), "",
    OR(G1459="Lead", G1459="Lead Lined Galvanized", M1459="Lead", M1459="Lead Lined Galvanized"), "Lead",
    AND(G1459="GRR", M1459="GRR"), "Non-Lead",
    OR(AND(G1459="GRR", M1459=""), AND(G1459="", M1459="GRR")), "Non-Lead",
    AND(G1459&lt;&gt;"GRR", G1459&lt;&gt;"", M1459="GRR", OR(I1459="Yes", I1459="Unknown", I1459="")), "GRR",
    AND(G1459&lt;&gt;"GRR", G1459&lt;&gt;"", M1459="GRR", I1459="No"), "Non-Lead",
    OR(G1459="Unknown", M1459="Unknown"), "Unknown",
    OR(NOT(OR(G1459="Lead", G1459="Lead Lined Galvanized", G1459="GRR", G1459="Unknown")),
       NOT(OR(M1459="Lead", M1459="Lead Lined Galvanized", M1459="GRR", M1459="Unknown"))), "Non-Lead",
    TRUE, ""
)</f>
        <v/>
      </c>
      <c r="Z1459" s="1" t="b">
        <v>0</v>
      </c>
      <c r="AG1459" s="32" t="str" cm="1">
        <f t="array" ref="AG1459">_xlfn.IFS(AH1459="","",AH1459="Yes",IF(ISNUMBER(U1459),IF(U1459&lt;1988,"Yes","No"),"No"),TRUE,"")</f>
        <v/>
      </c>
      <c r="AH1459" s="32" t="str">
        <f t="shared" si="61"/>
        <v/>
      </c>
      <c r="AI1459" s="32" t="str" cm="1">
        <f t="array" ref="AI1459">_xlfn.IFS(AJ1459="","",AJ1459="Yes",IF(ISNUMBER(U1459),IF(U1459&lt;1988,"Yes","No"),"No"),TRUE,"No")</f>
        <v>No</v>
      </c>
      <c r="AJ1459" s="32" t="str" cm="1">
        <f t="array" ref="AJ1459">_xlfn.IFS(AND(S1459="",T1459=""),"",
     OR(S1459="Lead",T1459="Lead"),"No",
     OR(S1459="Non-Lead Copper",T1459="Non-Lead Copper"),"Yes",
     TRUE,"No")</f>
        <v>No</v>
      </c>
      <c r="AK1459" s="32" t="str" cm="1">
        <f t="array" ref="AK1459">_xlfn.IFS(AND(S1459="",T1459=""),"",
     OR(S1459="Lead",T1459="Lead"),"Yes",
     TRUE,"No")</f>
        <v>No</v>
      </c>
    </row>
    <row r="1460" spans="1:37">
      <c r="A1460" s="28">
        <v>1458</v>
      </c>
      <c r="B1460" s="35"/>
      <c r="C1460" s="35"/>
      <c r="D1460" s="3"/>
      <c r="E1460" s="35"/>
      <c r="F1460" s="5" t="s">
        <v>68</v>
      </c>
      <c r="G1460" s="2"/>
      <c r="H1460" s="35"/>
      <c r="I1460" s="35"/>
      <c r="J1460" s="35"/>
      <c r="K1460" s="35"/>
      <c r="L1460" s="2"/>
      <c r="M1460" s="4"/>
      <c r="N1460" s="35"/>
      <c r="O1460" s="35"/>
      <c r="P1460" s="35"/>
      <c r="Q1460" s="35"/>
      <c r="R1460" s="5"/>
      <c r="S1460" s="2" t="s">
        <v>68</v>
      </c>
      <c r="T1460" s="2" t="s">
        <v>68</v>
      </c>
      <c r="U1460" s="36"/>
      <c r="V1460" s="30" t="str" cm="1">
        <f t="array" ref="V1460">_xlfn.IFS(
    D1460="","",
    AND(D1460="Single Family Residence",OR(X1460="Lead",S1460="Lead",T1460="Lead"),OR(Q1460="No",Q1460="Unknown",Q1460="")),"Tier 1",
    AND(D1460="Single Family Residence",OR(X1460="GRR",S1460="Galvanized",T1460="Galvanized",F1460="Lead"),OR(Q1460="No",Q1460="Unknown",Q1460="")),"Tier 3",
    AND(D1460="Single Family Residence",AI1460="Yes",OR(Q1460="No",Q1460="Unknown",Q1460="")),"Tier 4",
    AND(D1460&lt;&gt;"Single Family Residence",OR(X1460="Lead",AK1460="Yes"),OR(Q1460="No",Q1460="Unknown",Q1460="")),"Tier 2",
    OR(Q1460="No",Q1460="Unknown",Q1460=""),"Tier 5",
    Q1460="Yes","No Tier",
    TRUE,"")</f>
        <v/>
      </c>
      <c r="W1460" s="32" t="str">
        <f t="shared" si="60"/>
        <v>Unknown</v>
      </c>
      <c r="X1460" s="32" t="str" cm="1">
        <f t="array" ref="X1460">_xlfn.IFS(
    AND(G1460="",M1460=""), "",
    OR(G1460="Lead", G1460="Lead Lined Galvanized", M1460="Lead", M1460="Lead Lined Galvanized"), "Lead",
    AND(G1460="GRR", M1460="GRR"), "Non-Lead",
    OR(AND(G1460="GRR", M1460=""), AND(G1460="", M1460="GRR")), "Non-Lead",
    AND(G1460&lt;&gt;"GRR", G1460&lt;&gt;"", M1460="GRR", OR(I1460="Yes", I1460="Unknown", I1460="")), "GRR",
    AND(G1460&lt;&gt;"GRR", G1460&lt;&gt;"", M1460="GRR", I1460="No"), "Non-Lead",
    OR(G1460="Unknown", M1460="Unknown"), "Unknown",
    OR(NOT(OR(G1460="Lead", G1460="Lead Lined Galvanized", G1460="GRR", G1460="Unknown")),
       NOT(OR(M1460="Lead", M1460="Lead Lined Galvanized", M1460="GRR", M1460="Unknown"))), "Non-Lead",
    TRUE, ""
)</f>
        <v/>
      </c>
      <c r="Z1460" s="1" t="b">
        <v>0</v>
      </c>
      <c r="AG1460" s="32" t="str" cm="1">
        <f t="array" ref="AG1460">_xlfn.IFS(AH1460="","",AH1460="Yes",IF(ISNUMBER(U1460),IF(U1460&lt;1988,"Yes","No"),"No"),TRUE,"")</f>
        <v/>
      </c>
      <c r="AH1460" s="32" t="str">
        <f t="shared" si="61"/>
        <v/>
      </c>
      <c r="AI1460" s="32" t="str" cm="1">
        <f t="array" ref="AI1460">_xlfn.IFS(AJ1460="","",AJ1460="Yes",IF(ISNUMBER(U1460),IF(U1460&lt;1988,"Yes","No"),"No"),TRUE,"No")</f>
        <v>No</v>
      </c>
      <c r="AJ1460" s="32" t="str" cm="1">
        <f t="array" ref="AJ1460">_xlfn.IFS(AND(S1460="",T1460=""),"",
     OR(S1460="Lead",T1460="Lead"),"No",
     OR(S1460="Non-Lead Copper",T1460="Non-Lead Copper"),"Yes",
     TRUE,"No")</f>
        <v>No</v>
      </c>
      <c r="AK1460" s="32" t="str" cm="1">
        <f t="array" ref="AK1460">_xlfn.IFS(AND(S1460="",T1460=""),"",
     OR(S1460="Lead",T1460="Lead"),"Yes",
     TRUE,"No")</f>
        <v>No</v>
      </c>
    </row>
    <row r="1461" spans="1:37">
      <c r="A1461" s="28">
        <v>1459</v>
      </c>
      <c r="B1461" s="35"/>
      <c r="C1461" s="35"/>
      <c r="D1461" s="3"/>
      <c r="E1461" s="35"/>
      <c r="F1461" s="5" t="s">
        <v>68</v>
      </c>
      <c r="G1461" s="2"/>
      <c r="H1461" s="35"/>
      <c r="I1461" s="35"/>
      <c r="J1461" s="35"/>
      <c r="K1461" s="35"/>
      <c r="L1461" s="2"/>
      <c r="M1461" s="4"/>
      <c r="N1461" s="35"/>
      <c r="O1461" s="35"/>
      <c r="P1461" s="35"/>
      <c r="Q1461" s="35"/>
      <c r="R1461" s="5"/>
      <c r="S1461" s="2" t="s">
        <v>68</v>
      </c>
      <c r="T1461" s="2" t="s">
        <v>68</v>
      </c>
      <c r="U1461" s="36"/>
      <c r="V1461" s="30" t="str" cm="1">
        <f t="array" ref="V1461">_xlfn.IFS(
    D1461="","",
    AND(D1461="Single Family Residence",OR(X1461="Lead",S1461="Lead",T1461="Lead"),OR(Q1461="No",Q1461="Unknown",Q1461="")),"Tier 1",
    AND(D1461="Single Family Residence",OR(X1461="GRR",S1461="Galvanized",T1461="Galvanized",F1461="Lead"),OR(Q1461="No",Q1461="Unknown",Q1461="")),"Tier 3",
    AND(D1461="Single Family Residence",AI1461="Yes",OR(Q1461="No",Q1461="Unknown",Q1461="")),"Tier 4",
    AND(D1461&lt;&gt;"Single Family Residence",OR(X1461="Lead",AK1461="Yes"),OR(Q1461="No",Q1461="Unknown",Q1461="")),"Tier 2",
    OR(Q1461="No",Q1461="Unknown",Q1461=""),"Tier 5",
    Q1461="Yes","No Tier",
    TRUE,"")</f>
        <v/>
      </c>
      <c r="W1461" s="32" t="str">
        <f t="shared" si="60"/>
        <v>Unknown</v>
      </c>
      <c r="X1461" s="32" t="str" cm="1">
        <f t="array" ref="X1461">_xlfn.IFS(
    AND(G1461="",M1461=""), "",
    OR(G1461="Lead", G1461="Lead Lined Galvanized", M1461="Lead", M1461="Lead Lined Galvanized"), "Lead",
    AND(G1461="GRR", M1461="GRR"), "Non-Lead",
    OR(AND(G1461="GRR", M1461=""), AND(G1461="", M1461="GRR")), "Non-Lead",
    AND(G1461&lt;&gt;"GRR", G1461&lt;&gt;"", M1461="GRR", OR(I1461="Yes", I1461="Unknown", I1461="")), "GRR",
    AND(G1461&lt;&gt;"GRR", G1461&lt;&gt;"", M1461="GRR", I1461="No"), "Non-Lead",
    OR(G1461="Unknown", M1461="Unknown"), "Unknown",
    OR(NOT(OR(G1461="Lead", G1461="Lead Lined Galvanized", G1461="GRR", G1461="Unknown")),
       NOT(OR(M1461="Lead", M1461="Lead Lined Galvanized", M1461="GRR", M1461="Unknown"))), "Non-Lead",
    TRUE, ""
)</f>
        <v/>
      </c>
      <c r="Z1461" s="1" t="b">
        <v>0</v>
      </c>
      <c r="AG1461" s="32" t="str" cm="1">
        <f t="array" ref="AG1461">_xlfn.IFS(AH1461="","",AH1461="Yes",IF(ISNUMBER(U1461),IF(U1461&lt;1988,"Yes","No"),"No"),TRUE,"")</f>
        <v/>
      </c>
      <c r="AH1461" s="32" t="str">
        <f t="shared" si="61"/>
        <v/>
      </c>
      <c r="AI1461" s="32" t="str" cm="1">
        <f t="array" ref="AI1461">_xlfn.IFS(AJ1461="","",AJ1461="Yes",IF(ISNUMBER(U1461),IF(U1461&lt;1988,"Yes","No"),"No"),TRUE,"No")</f>
        <v>No</v>
      </c>
      <c r="AJ1461" s="32" t="str" cm="1">
        <f t="array" ref="AJ1461">_xlfn.IFS(AND(S1461="",T1461=""),"",
     OR(S1461="Lead",T1461="Lead"),"No",
     OR(S1461="Non-Lead Copper",T1461="Non-Lead Copper"),"Yes",
     TRUE,"No")</f>
        <v>No</v>
      </c>
      <c r="AK1461" s="32" t="str" cm="1">
        <f t="array" ref="AK1461">_xlfn.IFS(AND(S1461="",T1461=""),"",
     OR(S1461="Lead",T1461="Lead"),"Yes",
     TRUE,"No")</f>
        <v>No</v>
      </c>
    </row>
    <row r="1462" spans="1:37">
      <c r="A1462" s="28">
        <v>1460</v>
      </c>
      <c r="B1462" s="35"/>
      <c r="C1462" s="35"/>
      <c r="D1462" s="3"/>
      <c r="E1462" s="35"/>
      <c r="F1462" s="5" t="s">
        <v>68</v>
      </c>
      <c r="G1462" s="2"/>
      <c r="H1462" s="35"/>
      <c r="I1462" s="35"/>
      <c r="J1462" s="35"/>
      <c r="K1462" s="35"/>
      <c r="L1462" s="2"/>
      <c r="M1462" s="4"/>
      <c r="N1462" s="35"/>
      <c r="O1462" s="35"/>
      <c r="P1462" s="35"/>
      <c r="Q1462" s="35"/>
      <c r="R1462" s="5"/>
      <c r="S1462" s="2" t="s">
        <v>68</v>
      </c>
      <c r="T1462" s="2" t="s">
        <v>68</v>
      </c>
      <c r="U1462" s="36"/>
      <c r="V1462" s="30" t="str" cm="1">
        <f t="array" ref="V1462">_xlfn.IFS(
    D1462="","",
    AND(D1462="Single Family Residence",OR(X1462="Lead",S1462="Lead",T1462="Lead"),OR(Q1462="No",Q1462="Unknown",Q1462="")),"Tier 1",
    AND(D1462="Single Family Residence",OR(X1462="GRR",S1462="Galvanized",T1462="Galvanized",F1462="Lead"),OR(Q1462="No",Q1462="Unknown",Q1462="")),"Tier 3",
    AND(D1462="Single Family Residence",AI1462="Yes",OR(Q1462="No",Q1462="Unknown",Q1462="")),"Tier 4",
    AND(D1462&lt;&gt;"Single Family Residence",OR(X1462="Lead",AK1462="Yes"),OR(Q1462="No",Q1462="Unknown",Q1462="")),"Tier 2",
    OR(Q1462="No",Q1462="Unknown",Q1462=""),"Tier 5",
    Q1462="Yes","No Tier",
    TRUE,"")</f>
        <v/>
      </c>
      <c r="W1462" s="32" t="str">
        <f t="shared" si="60"/>
        <v>Unknown</v>
      </c>
      <c r="X1462" s="32" t="str" cm="1">
        <f t="array" ref="X1462">_xlfn.IFS(
    AND(G1462="",M1462=""), "",
    OR(G1462="Lead", G1462="Lead Lined Galvanized", M1462="Lead", M1462="Lead Lined Galvanized"), "Lead",
    AND(G1462="GRR", M1462="GRR"), "Non-Lead",
    OR(AND(G1462="GRR", M1462=""), AND(G1462="", M1462="GRR")), "Non-Lead",
    AND(G1462&lt;&gt;"GRR", G1462&lt;&gt;"", M1462="GRR", OR(I1462="Yes", I1462="Unknown", I1462="")), "GRR",
    AND(G1462&lt;&gt;"GRR", G1462&lt;&gt;"", M1462="GRR", I1462="No"), "Non-Lead",
    OR(G1462="Unknown", M1462="Unknown"), "Unknown",
    OR(NOT(OR(G1462="Lead", G1462="Lead Lined Galvanized", G1462="GRR", G1462="Unknown")),
       NOT(OR(M1462="Lead", M1462="Lead Lined Galvanized", M1462="GRR", M1462="Unknown"))), "Non-Lead",
    TRUE, ""
)</f>
        <v/>
      </c>
      <c r="Z1462" s="1" t="b">
        <v>0</v>
      </c>
      <c r="AG1462" s="32" t="str" cm="1">
        <f t="array" ref="AG1462">_xlfn.IFS(AH1462="","",AH1462="Yes",IF(ISNUMBER(U1462),IF(U1462&lt;1988,"Yes","No"),"No"),TRUE,"")</f>
        <v/>
      </c>
      <c r="AH1462" s="32" t="str">
        <f t="shared" si="61"/>
        <v/>
      </c>
      <c r="AI1462" s="32" t="str" cm="1">
        <f t="array" ref="AI1462">_xlfn.IFS(AJ1462="","",AJ1462="Yes",IF(ISNUMBER(U1462),IF(U1462&lt;1988,"Yes","No"),"No"),TRUE,"No")</f>
        <v>No</v>
      </c>
      <c r="AJ1462" s="32" t="str" cm="1">
        <f t="array" ref="AJ1462">_xlfn.IFS(AND(S1462="",T1462=""),"",
     OR(S1462="Lead",T1462="Lead"),"No",
     OR(S1462="Non-Lead Copper",T1462="Non-Lead Copper"),"Yes",
     TRUE,"No")</f>
        <v>No</v>
      </c>
      <c r="AK1462" s="32" t="str" cm="1">
        <f t="array" ref="AK1462">_xlfn.IFS(AND(S1462="",T1462=""),"",
     OR(S1462="Lead",T1462="Lead"),"Yes",
     TRUE,"No")</f>
        <v>No</v>
      </c>
    </row>
    <row r="1463" spans="1:37">
      <c r="A1463" s="28">
        <v>1461</v>
      </c>
      <c r="B1463" s="35"/>
      <c r="C1463" s="35"/>
      <c r="D1463" s="3"/>
      <c r="E1463" s="35"/>
      <c r="F1463" s="5" t="s">
        <v>68</v>
      </c>
      <c r="G1463" s="2"/>
      <c r="H1463" s="35"/>
      <c r="I1463" s="35"/>
      <c r="J1463" s="35"/>
      <c r="K1463" s="35"/>
      <c r="L1463" s="2"/>
      <c r="M1463" s="4"/>
      <c r="N1463" s="35"/>
      <c r="O1463" s="35"/>
      <c r="P1463" s="35"/>
      <c r="Q1463" s="35"/>
      <c r="R1463" s="5"/>
      <c r="S1463" s="2" t="s">
        <v>68</v>
      </c>
      <c r="T1463" s="2" t="s">
        <v>68</v>
      </c>
      <c r="U1463" s="36"/>
      <c r="V1463" s="30" t="str" cm="1">
        <f t="array" ref="V1463">_xlfn.IFS(
    D1463="","",
    AND(D1463="Single Family Residence",OR(X1463="Lead",S1463="Lead",T1463="Lead"),OR(Q1463="No",Q1463="Unknown",Q1463="")),"Tier 1",
    AND(D1463="Single Family Residence",OR(X1463="GRR",S1463="Galvanized",T1463="Galvanized",F1463="Lead"),OR(Q1463="No",Q1463="Unknown",Q1463="")),"Tier 3",
    AND(D1463="Single Family Residence",AI1463="Yes",OR(Q1463="No",Q1463="Unknown",Q1463="")),"Tier 4",
    AND(D1463&lt;&gt;"Single Family Residence",OR(X1463="Lead",AK1463="Yes"),OR(Q1463="No",Q1463="Unknown",Q1463="")),"Tier 2",
    OR(Q1463="No",Q1463="Unknown",Q1463=""),"Tier 5",
    Q1463="Yes","No Tier",
    TRUE,"")</f>
        <v/>
      </c>
      <c r="W1463" s="32" t="str">
        <f t="shared" si="60"/>
        <v>Unknown</v>
      </c>
      <c r="X1463" s="32" t="str" cm="1">
        <f t="array" ref="X1463">_xlfn.IFS(
    AND(G1463="",M1463=""), "",
    OR(G1463="Lead", G1463="Lead Lined Galvanized", M1463="Lead", M1463="Lead Lined Galvanized"), "Lead",
    AND(G1463="GRR", M1463="GRR"), "Non-Lead",
    OR(AND(G1463="GRR", M1463=""), AND(G1463="", M1463="GRR")), "Non-Lead",
    AND(G1463&lt;&gt;"GRR", G1463&lt;&gt;"", M1463="GRR", OR(I1463="Yes", I1463="Unknown", I1463="")), "GRR",
    AND(G1463&lt;&gt;"GRR", G1463&lt;&gt;"", M1463="GRR", I1463="No"), "Non-Lead",
    OR(G1463="Unknown", M1463="Unknown"), "Unknown",
    OR(NOT(OR(G1463="Lead", G1463="Lead Lined Galvanized", G1463="GRR", G1463="Unknown")),
       NOT(OR(M1463="Lead", M1463="Lead Lined Galvanized", M1463="GRR", M1463="Unknown"))), "Non-Lead",
    TRUE, ""
)</f>
        <v/>
      </c>
      <c r="Z1463" s="1" t="b">
        <v>0</v>
      </c>
      <c r="AG1463" s="32" t="str" cm="1">
        <f t="array" ref="AG1463">_xlfn.IFS(AH1463="","",AH1463="Yes",IF(ISNUMBER(U1463),IF(U1463&lt;1988,"Yes","No"),"No"),TRUE,"")</f>
        <v/>
      </c>
      <c r="AH1463" s="32" t="str">
        <f t="shared" si="61"/>
        <v/>
      </c>
      <c r="AI1463" s="32" t="str" cm="1">
        <f t="array" ref="AI1463">_xlfn.IFS(AJ1463="","",AJ1463="Yes",IF(ISNUMBER(U1463),IF(U1463&lt;1988,"Yes","No"),"No"),TRUE,"No")</f>
        <v>No</v>
      </c>
      <c r="AJ1463" s="32" t="str" cm="1">
        <f t="array" ref="AJ1463">_xlfn.IFS(AND(S1463="",T1463=""),"",
     OR(S1463="Lead",T1463="Lead"),"No",
     OR(S1463="Non-Lead Copper",T1463="Non-Lead Copper"),"Yes",
     TRUE,"No")</f>
        <v>No</v>
      </c>
      <c r="AK1463" s="32" t="str" cm="1">
        <f t="array" ref="AK1463">_xlfn.IFS(AND(S1463="",T1463=""),"",
     OR(S1463="Lead",T1463="Lead"),"Yes",
     TRUE,"No")</f>
        <v>No</v>
      </c>
    </row>
    <row r="1464" spans="1:37">
      <c r="A1464" s="28">
        <v>1462</v>
      </c>
      <c r="B1464" s="35"/>
      <c r="C1464" s="35"/>
      <c r="D1464" s="3"/>
      <c r="E1464" s="35"/>
      <c r="F1464" s="5" t="s">
        <v>68</v>
      </c>
      <c r="G1464" s="2"/>
      <c r="H1464" s="35"/>
      <c r="I1464" s="35"/>
      <c r="J1464" s="35"/>
      <c r="K1464" s="35"/>
      <c r="L1464" s="2"/>
      <c r="M1464" s="4"/>
      <c r="N1464" s="35"/>
      <c r="O1464" s="35"/>
      <c r="P1464" s="35"/>
      <c r="Q1464" s="35"/>
      <c r="R1464" s="5"/>
      <c r="S1464" s="2" t="s">
        <v>68</v>
      </c>
      <c r="T1464" s="2" t="s">
        <v>68</v>
      </c>
      <c r="U1464" s="36"/>
      <c r="V1464" s="30" t="str" cm="1">
        <f t="array" ref="V1464">_xlfn.IFS(
    D1464="","",
    AND(D1464="Single Family Residence",OR(X1464="Lead",S1464="Lead",T1464="Lead"),OR(Q1464="No",Q1464="Unknown",Q1464="")),"Tier 1",
    AND(D1464="Single Family Residence",OR(X1464="GRR",S1464="Galvanized",T1464="Galvanized",F1464="Lead"),OR(Q1464="No",Q1464="Unknown",Q1464="")),"Tier 3",
    AND(D1464="Single Family Residence",AI1464="Yes",OR(Q1464="No",Q1464="Unknown",Q1464="")),"Tier 4",
    AND(D1464&lt;&gt;"Single Family Residence",OR(X1464="Lead",AK1464="Yes"),OR(Q1464="No",Q1464="Unknown",Q1464="")),"Tier 2",
    OR(Q1464="No",Q1464="Unknown",Q1464=""),"Tier 5",
    Q1464="Yes","No Tier",
    TRUE,"")</f>
        <v/>
      </c>
      <c r="W1464" s="32" t="str">
        <f t="shared" si="60"/>
        <v>Unknown</v>
      </c>
      <c r="X1464" s="32" t="str" cm="1">
        <f t="array" ref="X1464">_xlfn.IFS(
    AND(G1464="",M1464=""), "",
    OR(G1464="Lead", G1464="Lead Lined Galvanized", M1464="Lead", M1464="Lead Lined Galvanized"), "Lead",
    AND(G1464="GRR", M1464="GRR"), "Non-Lead",
    OR(AND(G1464="GRR", M1464=""), AND(G1464="", M1464="GRR")), "Non-Lead",
    AND(G1464&lt;&gt;"GRR", G1464&lt;&gt;"", M1464="GRR", OR(I1464="Yes", I1464="Unknown", I1464="")), "GRR",
    AND(G1464&lt;&gt;"GRR", G1464&lt;&gt;"", M1464="GRR", I1464="No"), "Non-Lead",
    OR(G1464="Unknown", M1464="Unknown"), "Unknown",
    OR(NOT(OR(G1464="Lead", G1464="Lead Lined Galvanized", G1464="GRR", G1464="Unknown")),
       NOT(OR(M1464="Lead", M1464="Lead Lined Galvanized", M1464="GRR", M1464="Unknown"))), "Non-Lead",
    TRUE, ""
)</f>
        <v/>
      </c>
      <c r="Z1464" s="1" t="b">
        <v>0</v>
      </c>
      <c r="AG1464" s="32" t="str" cm="1">
        <f t="array" ref="AG1464">_xlfn.IFS(AH1464="","",AH1464="Yes",IF(ISNUMBER(U1464),IF(U1464&lt;1988,"Yes","No"),"No"),TRUE,"")</f>
        <v/>
      </c>
      <c r="AH1464" s="32" t="str">
        <f t="shared" si="61"/>
        <v/>
      </c>
      <c r="AI1464" s="32" t="str" cm="1">
        <f t="array" ref="AI1464">_xlfn.IFS(AJ1464="","",AJ1464="Yes",IF(ISNUMBER(U1464),IF(U1464&lt;1988,"Yes","No"),"No"),TRUE,"No")</f>
        <v>No</v>
      </c>
      <c r="AJ1464" s="32" t="str" cm="1">
        <f t="array" ref="AJ1464">_xlfn.IFS(AND(S1464="",T1464=""),"",
     OR(S1464="Lead",T1464="Lead"),"No",
     OR(S1464="Non-Lead Copper",T1464="Non-Lead Copper"),"Yes",
     TRUE,"No")</f>
        <v>No</v>
      </c>
      <c r="AK1464" s="32" t="str" cm="1">
        <f t="array" ref="AK1464">_xlfn.IFS(AND(S1464="",T1464=""),"",
     OR(S1464="Lead",T1464="Lead"),"Yes",
     TRUE,"No")</f>
        <v>No</v>
      </c>
    </row>
    <row r="1465" spans="1:37">
      <c r="A1465" s="28">
        <v>1463</v>
      </c>
      <c r="B1465" s="35"/>
      <c r="C1465" s="35"/>
      <c r="D1465" s="3"/>
      <c r="E1465" s="35"/>
      <c r="F1465" s="5" t="s">
        <v>68</v>
      </c>
      <c r="G1465" s="2"/>
      <c r="H1465" s="35"/>
      <c r="I1465" s="35"/>
      <c r="J1465" s="35"/>
      <c r="K1465" s="35"/>
      <c r="L1465" s="2"/>
      <c r="M1465" s="4"/>
      <c r="N1465" s="35"/>
      <c r="O1465" s="35"/>
      <c r="P1465" s="35"/>
      <c r="Q1465" s="35"/>
      <c r="R1465" s="5"/>
      <c r="S1465" s="2" t="s">
        <v>68</v>
      </c>
      <c r="T1465" s="2" t="s">
        <v>68</v>
      </c>
      <c r="U1465" s="36"/>
      <c r="V1465" s="30" t="str" cm="1">
        <f t="array" ref="V1465">_xlfn.IFS(
    D1465="","",
    AND(D1465="Single Family Residence",OR(X1465="Lead",S1465="Lead",T1465="Lead"),OR(Q1465="No",Q1465="Unknown",Q1465="")),"Tier 1",
    AND(D1465="Single Family Residence",OR(X1465="GRR",S1465="Galvanized",T1465="Galvanized",F1465="Lead"),OR(Q1465="No",Q1465="Unknown",Q1465="")),"Tier 3",
    AND(D1465="Single Family Residence",AI1465="Yes",OR(Q1465="No",Q1465="Unknown",Q1465="")),"Tier 4",
    AND(D1465&lt;&gt;"Single Family Residence",OR(X1465="Lead",AK1465="Yes"),OR(Q1465="No",Q1465="Unknown",Q1465="")),"Tier 2",
    OR(Q1465="No",Q1465="Unknown",Q1465=""),"Tier 5",
    Q1465="Yes","No Tier",
    TRUE,"")</f>
        <v/>
      </c>
      <c r="W1465" s="32" t="str">
        <f t="shared" si="60"/>
        <v>Unknown</v>
      </c>
      <c r="X1465" s="32" t="str" cm="1">
        <f t="array" ref="X1465">_xlfn.IFS(
    AND(G1465="",M1465=""), "",
    OR(G1465="Lead", G1465="Lead Lined Galvanized", M1465="Lead", M1465="Lead Lined Galvanized"), "Lead",
    AND(G1465="GRR", M1465="GRR"), "Non-Lead",
    OR(AND(G1465="GRR", M1465=""), AND(G1465="", M1465="GRR")), "Non-Lead",
    AND(G1465&lt;&gt;"GRR", G1465&lt;&gt;"", M1465="GRR", OR(I1465="Yes", I1465="Unknown", I1465="")), "GRR",
    AND(G1465&lt;&gt;"GRR", G1465&lt;&gt;"", M1465="GRR", I1465="No"), "Non-Lead",
    OR(G1465="Unknown", M1465="Unknown"), "Unknown",
    OR(NOT(OR(G1465="Lead", G1465="Lead Lined Galvanized", G1465="GRR", G1465="Unknown")),
       NOT(OR(M1465="Lead", M1465="Lead Lined Galvanized", M1465="GRR", M1465="Unknown"))), "Non-Lead",
    TRUE, ""
)</f>
        <v/>
      </c>
      <c r="Z1465" s="1" t="b">
        <v>0</v>
      </c>
      <c r="AG1465" s="32" t="str" cm="1">
        <f t="array" ref="AG1465">_xlfn.IFS(AH1465="","",AH1465="Yes",IF(ISNUMBER(U1465),IF(U1465&lt;1988,"Yes","No"),"No"),TRUE,"")</f>
        <v/>
      </c>
      <c r="AH1465" s="32" t="str">
        <f t="shared" si="61"/>
        <v/>
      </c>
      <c r="AI1465" s="32" t="str" cm="1">
        <f t="array" ref="AI1465">_xlfn.IFS(AJ1465="","",AJ1465="Yes",IF(ISNUMBER(U1465),IF(U1465&lt;1988,"Yes","No"),"No"),TRUE,"No")</f>
        <v>No</v>
      </c>
      <c r="AJ1465" s="32" t="str" cm="1">
        <f t="array" ref="AJ1465">_xlfn.IFS(AND(S1465="",T1465=""),"",
     OR(S1465="Lead",T1465="Lead"),"No",
     OR(S1465="Non-Lead Copper",T1465="Non-Lead Copper"),"Yes",
     TRUE,"No")</f>
        <v>No</v>
      </c>
      <c r="AK1465" s="32" t="str" cm="1">
        <f t="array" ref="AK1465">_xlfn.IFS(AND(S1465="",T1465=""),"",
     OR(S1465="Lead",T1465="Lead"),"Yes",
     TRUE,"No")</f>
        <v>No</v>
      </c>
    </row>
    <row r="1466" spans="1:37">
      <c r="A1466" s="28">
        <v>1464</v>
      </c>
      <c r="B1466" s="35"/>
      <c r="C1466" s="35"/>
      <c r="D1466" s="3"/>
      <c r="E1466" s="35"/>
      <c r="F1466" s="5" t="s">
        <v>68</v>
      </c>
      <c r="G1466" s="2"/>
      <c r="H1466" s="35"/>
      <c r="I1466" s="35"/>
      <c r="J1466" s="35"/>
      <c r="K1466" s="35"/>
      <c r="L1466" s="2"/>
      <c r="M1466" s="4"/>
      <c r="N1466" s="35"/>
      <c r="O1466" s="35"/>
      <c r="P1466" s="35"/>
      <c r="Q1466" s="35"/>
      <c r="R1466" s="5"/>
      <c r="S1466" s="2" t="s">
        <v>68</v>
      </c>
      <c r="T1466" s="2" t="s">
        <v>68</v>
      </c>
      <c r="U1466" s="36"/>
      <c r="V1466" s="30" t="str" cm="1">
        <f t="array" ref="V1466">_xlfn.IFS(
    D1466="","",
    AND(D1466="Single Family Residence",OR(X1466="Lead",S1466="Lead",T1466="Lead"),OR(Q1466="No",Q1466="Unknown",Q1466="")),"Tier 1",
    AND(D1466="Single Family Residence",OR(X1466="GRR",S1466="Galvanized",T1466="Galvanized",F1466="Lead"),OR(Q1466="No",Q1466="Unknown",Q1466="")),"Tier 3",
    AND(D1466="Single Family Residence",AI1466="Yes",OR(Q1466="No",Q1466="Unknown",Q1466="")),"Tier 4",
    AND(D1466&lt;&gt;"Single Family Residence",OR(X1466="Lead",AK1466="Yes"),OR(Q1466="No",Q1466="Unknown",Q1466="")),"Tier 2",
    OR(Q1466="No",Q1466="Unknown",Q1466=""),"Tier 5",
    Q1466="Yes","No Tier",
    TRUE,"")</f>
        <v/>
      </c>
      <c r="W1466" s="32" t="str">
        <f t="shared" si="60"/>
        <v>Unknown</v>
      </c>
      <c r="X1466" s="32" t="str" cm="1">
        <f t="array" ref="X1466">_xlfn.IFS(
    AND(G1466="",M1466=""), "",
    OR(G1466="Lead", G1466="Lead Lined Galvanized", M1466="Lead", M1466="Lead Lined Galvanized"), "Lead",
    AND(G1466="GRR", M1466="GRR"), "Non-Lead",
    OR(AND(G1466="GRR", M1466=""), AND(G1466="", M1466="GRR")), "Non-Lead",
    AND(G1466&lt;&gt;"GRR", G1466&lt;&gt;"", M1466="GRR", OR(I1466="Yes", I1466="Unknown", I1466="")), "GRR",
    AND(G1466&lt;&gt;"GRR", G1466&lt;&gt;"", M1466="GRR", I1466="No"), "Non-Lead",
    OR(G1466="Unknown", M1466="Unknown"), "Unknown",
    OR(NOT(OR(G1466="Lead", G1466="Lead Lined Galvanized", G1466="GRR", G1466="Unknown")),
       NOT(OR(M1466="Lead", M1466="Lead Lined Galvanized", M1466="GRR", M1466="Unknown"))), "Non-Lead",
    TRUE, ""
)</f>
        <v/>
      </c>
      <c r="Z1466" s="1" t="b">
        <v>0</v>
      </c>
      <c r="AG1466" s="32" t="str" cm="1">
        <f t="array" ref="AG1466">_xlfn.IFS(AH1466="","",AH1466="Yes",IF(ISNUMBER(U1466),IF(U1466&lt;1988,"Yes","No"),"No"),TRUE,"")</f>
        <v/>
      </c>
      <c r="AH1466" s="32" t="str">
        <f t="shared" si="61"/>
        <v/>
      </c>
      <c r="AI1466" s="32" t="str" cm="1">
        <f t="array" ref="AI1466">_xlfn.IFS(AJ1466="","",AJ1466="Yes",IF(ISNUMBER(U1466),IF(U1466&lt;1988,"Yes","No"),"No"),TRUE,"No")</f>
        <v>No</v>
      </c>
      <c r="AJ1466" s="32" t="str" cm="1">
        <f t="array" ref="AJ1466">_xlfn.IFS(AND(S1466="",T1466=""),"",
     OR(S1466="Lead",T1466="Lead"),"No",
     OR(S1466="Non-Lead Copper",T1466="Non-Lead Copper"),"Yes",
     TRUE,"No")</f>
        <v>No</v>
      </c>
      <c r="AK1466" s="32" t="str" cm="1">
        <f t="array" ref="AK1466">_xlfn.IFS(AND(S1466="",T1466=""),"",
     OR(S1466="Lead",T1466="Lead"),"Yes",
     TRUE,"No")</f>
        <v>No</v>
      </c>
    </row>
    <row r="1467" spans="1:37">
      <c r="A1467" s="28">
        <v>1465</v>
      </c>
      <c r="B1467" s="35"/>
      <c r="C1467" s="35"/>
      <c r="D1467" s="3"/>
      <c r="E1467" s="35"/>
      <c r="F1467" s="5" t="s">
        <v>68</v>
      </c>
      <c r="G1467" s="2"/>
      <c r="H1467" s="35"/>
      <c r="I1467" s="35"/>
      <c r="J1467" s="35"/>
      <c r="K1467" s="35"/>
      <c r="L1467" s="2"/>
      <c r="M1467" s="4"/>
      <c r="N1467" s="35"/>
      <c r="O1467" s="35"/>
      <c r="P1467" s="35"/>
      <c r="Q1467" s="35"/>
      <c r="R1467" s="5"/>
      <c r="S1467" s="2" t="s">
        <v>68</v>
      </c>
      <c r="T1467" s="2" t="s">
        <v>68</v>
      </c>
      <c r="U1467" s="36"/>
      <c r="V1467" s="30" t="str" cm="1">
        <f t="array" ref="V1467">_xlfn.IFS(
    D1467="","",
    AND(D1467="Single Family Residence",OR(X1467="Lead",S1467="Lead",T1467="Lead"),OR(Q1467="No",Q1467="Unknown",Q1467="")),"Tier 1",
    AND(D1467="Single Family Residence",OR(X1467="GRR",S1467="Galvanized",T1467="Galvanized",F1467="Lead"),OR(Q1467="No",Q1467="Unknown",Q1467="")),"Tier 3",
    AND(D1467="Single Family Residence",AI1467="Yes",OR(Q1467="No",Q1467="Unknown",Q1467="")),"Tier 4",
    AND(D1467&lt;&gt;"Single Family Residence",OR(X1467="Lead",AK1467="Yes"),OR(Q1467="No",Q1467="Unknown",Q1467="")),"Tier 2",
    OR(Q1467="No",Q1467="Unknown",Q1467=""),"Tier 5",
    Q1467="Yes","No Tier",
    TRUE,"")</f>
        <v/>
      </c>
      <c r="W1467" s="32" t="str">
        <f t="shared" si="60"/>
        <v>Unknown</v>
      </c>
      <c r="X1467" s="32" t="str" cm="1">
        <f t="array" ref="X1467">_xlfn.IFS(
    AND(G1467="",M1467=""), "",
    OR(G1467="Lead", G1467="Lead Lined Galvanized", M1467="Lead", M1467="Lead Lined Galvanized"), "Lead",
    AND(G1467="GRR", M1467="GRR"), "Non-Lead",
    OR(AND(G1467="GRR", M1467=""), AND(G1467="", M1467="GRR")), "Non-Lead",
    AND(G1467&lt;&gt;"GRR", G1467&lt;&gt;"", M1467="GRR", OR(I1467="Yes", I1467="Unknown", I1467="")), "GRR",
    AND(G1467&lt;&gt;"GRR", G1467&lt;&gt;"", M1467="GRR", I1467="No"), "Non-Lead",
    OR(G1467="Unknown", M1467="Unknown"), "Unknown",
    OR(NOT(OR(G1467="Lead", G1467="Lead Lined Galvanized", G1467="GRR", G1467="Unknown")),
       NOT(OR(M1467="Lead", M1467="Lead Lined Galvanized", M1467="GRR", M1467="Unknown"))), "Non-Lead",
    TRUE, ""
)</f>
        <v/>
      </c>
      <c r="Z1467" s="1" t="b">
        <v>0</v>
      </c>
      <c r="AG1467" s="32" t="str" cm="1">
        <f t="array" ref="AG1467">_xlfn.IFS(AH1467="","",AH1467="Yes",IF(ISNUMBER(U1467),IF(U1467&lt;1988,"Yes","No"),"No"),TRUE,"")</f>
        <v/>
      </c>
      <c r="AH1467" s="32" t="str">
        <f t="shared" si="61"/>
        <v/>
      </c>
      <c r="AI1467" s="32" t="str" cm="1">
        <f t="array" ref="AI1467">_xlfn.IFS(AJ1467="","",AJ1467="Yes",IF(ISNUMBER(U1467),IF(U1467&lt;1988,"Yes","No"),"No"),TRUE,"No")</f>
        <v>No</v>
      </c>
      <c r="AJ1467" s="32" t="str" cm="1">
        <f t="array" ref="AJ1467">_xlfn.IFS(AND(S1467="",T1467=""),"",
     OR(S1467="Lead",T1467="Lead"),"No",
     OR(S1467="Non-Lead Copper",T1467="Non-Lead Copper"),"Yes",
     TRUE,"No")</f>
        <v>No</v>
      </c>
      <c r="AK1467" s="32" t="str" cm="1">
        <f t="array" ref="AK1467">_xlfn.IFS(AND(S1467="",T1467=""),"",
     OR(S1467="Lead",T1467="Lead"),"Yes",
     TRUE,"No")</f>
        <v>No</v>
      </c>
    </row>
    <row r="1468" spans="1:37">
      <c r="A1468" s="28">
        <v>1466</v>
      </c>
      <c r="B1468" s="35"/>
      <c r="C1468" s="35"/>
      <c r="D1468" s="3"/>
      <c r="E1468" s="35"/>
      <c r="F1468" s="5" t="s">
        <v>68</v>
      </c>
      <c r="G1468" s="2"/>
      <c r="H1468" s="35"/>
      <c r="I1468" s="35"/>
      <c r="J1468" s="35"/>
      <c r="K1468" s="35"/>
      <c r="L1468" s="2"/>
      <c r="M1468" s="4"/>
      <c r="N1468" s="35"/>
      <c r="O1468" s="35"/>
      <c r="P1468" s="35"/>
      <c r="Q1468" s="35"/>
      <c r="R1468" s="5"/>
      <c r="S1468" s="2" t="s">
        <v>68</v>
      </c>
      <c r="T1468" s="2" t="s">
        <v>68</v>
      </c>
      <c r="U1468" s="36"/>
      <c r="V1468" s="30" t="str" cm="1">
        <f t="array" ref="V1468">_xlfn.IFS(
    D1468="","",
    AND(D1468="Single Family Residence",OR(X1468="Lead",S1468="Lead",T1468="Lead"),OR(Q1468="No",Q1468="Unknown",Q1468="")),"Tier 1",
    AND(D1468="Single Family Residence",OR(X1468="GRR",S1468="Galvanized",T1468="Galvanized",F1468="Lead"),OR(Q1468="No",Q1468="Unknown",Q1468="")),"Tier 3",
    AND(D1468="Single Family Residence",AI1468="Yes",OR(Q1468="No",Q1468="Unknown",Q1468="")),"Tier 4",
    AND(D1468&lt;&gt;"Single Family Residence",OR(X1468="Lead",AK1468="Yes"),OR(Q1468="No",Q1468="Unknown",Q1468="")),"Tier 2",
    OR(Q1468="No",Q1468="Unknown",Q1468=""),"Tier 5",
    Q1468="Yes","No Tier",
    TRUE,"")</f>
        <v/>
      </c>
      <c r="W1468" s="32" t="str">
        <f t="shared" si="60"/>
        <v>Unknown</v>
      </c>
      <c r="X1468" s="32" t="str" cm="1">
        <f t="array" ref="X1468">_xlfn.IFS(
    AND(G1468="",M1468=""), "",
    OR(G1468="Lead", G1468="Lead Lined Galvanized", M1468="Lead", M1468="Lead Lined Galvanized"), "Lead",
    AND(G1468="GRR", M1468="GRR"), "Non-Lead",
    OR(AND(G1468="GRR", M1468=""), AND(G1468="", M1468="GRR")), "Non-Lead",
    AND(G1468&lt;&gt;"GRR", G1468&lt;&gt;"", M1468="GRR", OR(I1468="Yes", I1468="Unknown", I1468="")), "GRR",
    AND(G1468&lt;&gt;"GRR", G1468&lt;&gt;"", M1468="GRR", I1468="No"), "Non-Lead",
    OR(G1468="Unknown", M1468="Unknown"), "Unknown",
    OR(NOT(OR(G1468="Lead", G1468="Lead Lined Galvanized", G1468="GRR", G1468="Unknown")),
       NOT(OR(M1468="Lead", M1468="Lead Lined Galvanized", M1468="GRR", M1468="Unknown"))), "Non-Lead",
    TRUE, ""
)</f>
        <v/>
      </c>
      <c r="Z1468" s="1" t="b">
        <v>0</v>
      </c>
      <c r="AG1468" s="32" t="str" cm="1">
        <f t="array" ref="AG1468">_xlfn.IFS(AH1468="","",AH1468="Yes",IF(ISNUMBER(U1468),IF(U1468&lt;1988,"Yes","No"),"No"),TRUE,"")</f>
        <v/>
      </c>
      <c r="AH1468" s="32" t="str">
        <f t="shared" si="61"/>
        <v/>
      </c>
      <c r="AI1468" s="32" t="str" cm="1">
        <f t="array" ref="AI1468">_xlfn.IFS(AJ1468="","",AJ1468="Yes",IF(ISNUMBER(U1468),IF(U1468&lt;1988,"Yes","No"),"No"),TRUE,"No")</f>
        <v>No</v>
      </c>
      <c r="AJ1468" s="32" t="str" cm="1">
        <f t="array" ref="AJ1468">_xlfn.IFS(AND(S1468="",T1468=""),"",
     OR(S1468="Lead",T1468="Lead"),"No",
     OR(S1468="Non-Lead Copper",T1468="Non-Lead Copper"),"Yes",
     TRUE,"No")</f>
        <v>No</v>
      </c>
      <c r="AK1468" s="32" t="str" cm="1">
        <f t="array" ref="AK1468">_xlfn.IFS(AND(S1468="",T1468=""),"",
     OR(S1468="Lead",T1468="Lead"),"Yes",
     TRUE,"No")</f>
        <v>No</v>
      </c>
    </row>
    <row r="1469" spans="1:37">
      <c r="A1469" s="28">
        <v>1467</v>
      </c>
      <c r="B1469" s="35"/>
      <c r="C1469" s="35"/>
      <c r="D1469" s="3"/>
      <c r="E1469" s="35"/>
      <c r="F1469" s="5" t="s">
        <v>68</v>
      </c>
      <c r="G1469" s="2"/>
      <c r="H1469" s="35"/>
      <c r="I1469" s="35"/>
      <c r="J1469" s="35"/>
      <c r="K1469" s="35"/>
      <c r="L1469" s="2"/>
      <c r="M1469" s="4"/>
      <c r="N1469" s="35"/>
      <c r="O1469" s="35"/>
      <c r="P1469" s="35"/>
      <c r="Q1469" s="35"/>
      <c r="R1469" s="5"/>
      <c r="S1469" s="2" t="s">
        <v>68</v>
      </c>
      <c r="T1469" s="2" t="s">
        <v>68</v>
      </c>
      <c r="U1469" s="36"/>
      <c r="V1469" s="30" t="str" cm="1">
        <f t="array" ref="V1469">_xlfn.IFS(
    D1469="","",
    AND(D1469="Single Family Residence",OR(X1469="Lead",S1469="Lead",T1469="Lead"),OR(Q1469="No",Q1469="Unknown",Q1469="")),"Tier 1",
    AND(D1469="Single Family Residence",OR(X1469="GRR",S1469="Galvanized",T1469="Galvanized",F1469="Lead"),OR(Q1469="No",Q1469="Unknown",Q1469="")),"Tier 3",
    AND(D1469="Single Family Residence",AI1469="Yes",OR(Q1469="No",Q1469="Unknown",Q1469="")),"Tier 4",
    AND(D1469&lt;&gt;"Single Family Residence",OR(X1469="Lead",AK1469="Yes"),OR(Q1469="No",Q1469="Unknown",Q1469="")),"Tier 2",
    OR(Q1469="No",Q1469="Unknown",Q1469=""),"Tier 5",
    Q1469="Yes","No Tier",
    TRUE,"")</f>
        <v/>
      </c>
      <c r="W1469" s="32" t="str">
        <f t="shared" si="60"/>
        <v>Unknown</v>
      </c>
      <c r="X1469" s="32" t="str" cm="1">
        <f t="array" ref="X1469">_xlfn.IFS(
    AND(G1469="",M1469=""), "",
    OR(G1469="Lead", G1469="Lead Lined Galvanized", M1469="Lead", M1469="Lead Lined Galvanized"), "Lead",
    AND(G1469="GRR", M1469="GRR"), "Non-Lead",
    OR(AND(G1469="GRR", M1469=""), AND(G1469="", M1469="GRR")), "Non-Lead",
    AND(G1469&lt;&gt;"GRR", G1469&lt;&gt;"", M1469="GRR", OR(I1469="Yes", I1469="Unknown", I1469="")), "GRR",
    AND(G1469&lt;&gt;"GRR", G1469&lt;&gt;"", M1469="GRR", I1469="No"), "Non-Lead",
    OR(G1469="Unknown", M1469="Unknown"), "Unknown",
    OR(NOT(OR(G1469="Lead", G1469="Lead Lined Galvanized", G1469="GRR", G1469="Unknown")),
       NOT(OR(M1469="Lead", M1469="Lead Lined Galvanized", M1469="GRR", M1469="Unknown"))), "Non-Lead",
    TRUE, ""
)</f>
        <v/>
      </c>
      <c r="Z1469" s="1" t="b">
        <v>0</v>
      </c>
      <c r="AG1469" s="32" t="str" cm="1">
        <f t="array" ref="AG1469">_xlfn.IFS(AH1469="","",AH1469="Yes",IF(ISNUMBER(U1469),IF(U1469&lt;1988,"Yes","No"),"No"),TRUE,"")</f>
        <v/>
      </c>
      <c r="AH1469" s="32" t="str">
        <f t="shared" si="61"/>
        <v/>
      </c>
      <c r="AI1469" s="32" t="str" cm="1">
        <f t="array" ref="AI1469">_xlfn.IFS(AJ1469="","",AJ1469="Yes",IF(ISNUMBER(U1469),IF(U1469&lt;1988,"Yes","No"),"No"),TRUE,"No")</f>
        <v>No</v>
      </c>
      <c r="AJ1469" s="32" t="str" cm="1">
        <f t="array" ref="AJ1469">_xlfn.IFS(AND(S1469="",T1469=""),"",
     OR(S1469="Lead",T1469="Lead"),"No",
     OR(S1469="Non-Lead Copper",T1469="Non-Lead Copper"),"Yes",
     TRUE,"No")</f>
        <v>No</v>
      </c>
      <c r="AK1469" s="32" t="str" cm="1">
        <f t="array" ref="AK1469">_xlfn.IFS(AND(S1469="",T1469=""),"",
     OR(S1469="Lead",T1469="Lead"),"Yes",
     TRUE,"No")</f>
        <v>No</v>
      </c>
    </row>
    <row r="1470" spans="1:37">
      <c r="A1470" s="28">
        <v>1468</v>
      </c>
      <c r="B1470" s="35"/>
      <c r="C1470" s="35"/>
      <c r="D1470" s="3"/>
      <c r="E1470" s="35"/>
      <c r="F1470" s="5" t="s">
        <v>68</v>
      </c>
      <c r="G1470" s="2"/>
      <c r="H1470" s="35"/>
      <c r="I1470" s="35"/>
      <c r="J1470" s="35"/>
      <c r="K1470" s="35"/>
      <c r="L1470" s="2"/>
      <c r="M1470" s="4"/>
      <c r="N1470" s="35"/>
      <c r="O1470" s="35"/>
      <c r="P1470" s="35"/>
      <c r="Q1470" s="35"/>
      <c r="R1470" s="5"/>
      <c r="S1470" s="2" t="s">
        <v>68</v>
      </c>
      <c r="T1470" s="2" t="s">
        <v>68</v>
      </c>
      <c r="U1470" s="36"/>
      <c r="V1470" s="30" t="str" cm="1">
        <f t="array" ref="V1470">_xlfn.IFS(
    D1470="","",
    AND(D1470="Single Family Residence",OR(X1470="Lead",S1470="Lead",T1470="Lead"),OR(Q1470="No",Q1470="Unknown",Q1470="")),"Tier 1",
    AND(D1470="Single Family Residence",OR(X1470="GRR",S1470="Galvanized",T1470="Galvanized",F1470="Lead"),OR(Q1470="No",Q1470="Unknown",Q1470="")),"Tier 3",
    AND(D1470="Single Family Residence",AI1470="Yes",OR(Q1470="No",Q1470="Unknown",Q1470="")),"Tier 4",
    AND(D1470&lt;&gt;"Single Family Residence",OR(X1470="Lead",AK1470="Yes"),OR(Q1470="No",Q1470="Unknown",Q1470="")),"Tier 2",
    OR(Q1470="No",Q1470="Unknown",Q1470=""),"Tier 5",
    Q1470="Yes","No Tier",
    TRUE,"")</f>
        <v/>
      </c>
      <c r="W1470" s="32" t="str">
        <f t="shared" si="60"/>
        <v>Unknown</v>
      </c>
      <c r="X1470" s="32" t="str" cm="1">
        <f t="array" ref="X1470">_xlfn.IFS(
    AND(G1470="",M1470=""), "",
    OR(G1470="Lead", G1470="Lead Lined Galvanized", M1470="Lead", M1470="Lead Lined Galvanized"), "Lead",
    AND(G1470="GRR", M1470="GRR"), "Non-Lead",
    OR(AND(G1470="GRR", M1470=""), AND(G1470="", M1470="GRR")), "Non-Lead",
    AND(G1470&lt;&gt;"GRR", G1470&lt;&gt;"", M1470="GRR", OR(I1470="Yes", I1470="Unknown", I1470="")), "GRR",
    AND(G1470&lt;&gt;"GRR", G1470&lt;&gt;"", M1470="GRR", I1470="No"), "Non-Lead",
    OR(G1470="Unknown", M1470="Unknown"), "Unknown",
    OR(NOT(OR(G1470="Lead", G1470="Lead Lined Galvanized", G1470="GRR", G1470="Unknown")),
       NOT(OR(M1470="Lead", M1470="Lead Lined Galvanized", M1470="GRR", M1470="Unknown"))), "Non-Lead",
    TRUE, ""
)</f>
        <v/>
      </c>
      <c r="Z1470" s="1" t="b">
        <v>0</v>
      </c>
      <c r="AG1470" s="32" t="str" cm="1">
        <f t="array" ref="AG1470">_xlfn.IFS(AH1470="","",AH1470="Yes",IF(ISNUMBER(U1470),IF(U1470&lt;1988,"Yes","No"),"No"),TRUE,"")</f>
        <v/>
      </c>
      <c r="AH1470" s="32" t="str">
        <f t="shared" si="61"/>
        <v/>
      </c>
      <c r="AI1470" s="32" t="str" cm="1">
        <f t="array" ref="AI1470">_xlfn.IFS(AJ1470="","",AJ1470="Yes",IF(ISNUMBER(U1470),IF(U1470&lt;1988,"Yes","No"),"No"),TRUE,"No")</f>
        <v>No</v>
      </c>
      <c r="AJ1470" s="32" t="str" cm="1">
        <f t="array" ref="AJ1470">_xlfn.IFS(AND(S1470="",T1470=""),"",
     OR(S1470="Lead",T1470="Lead"),"No",
     OR(S1470="Non-Lead Copper",T1470="Non-Lead Copper"),"Yes",
     TRUE,"No")</f>
        <v>No</v>
      </c>
      <c r="AK1470" s="32" t="str" cm="1">
        <f t="array" ref="AK1470">_xlfn.IFS(AND(S1470="",T1470=""),"",
     OR(S1470="Lead",T1470="Lead"),"Yes",
     TRUE,"No")</f>
        <v>No</v>
      </c>
    </row>
    <row r="1471" spans="1:37">
      <c r="A1471" s="28">
        <v>1469</v>
      </c>
      <c r="B1471" s="35"/>
      <c r="C1471" s="35"/>
      <c r="D1471" s="3"/>
      <c r="E1471" s="35"/>
      <c r="F1471" s="5" t="s">
        <v>68</v>
      </c>
      <c r="G1471" s="2"/>
      <c r="H1471" s="35"/>
      <c r="I1471" s="35"/>
      <c r="J1471" s="35"/>
      <c r="K1471" s="35"/>
      <c r="L1471" s="2"/>
      <c r="M1471" s="4"/>
      <c r="N1471" s="35"/>
      <c r="O1471" s="35"/>
      <c r="P1471" s="35"/>
      <c r="Q1471" s="35"/>
      <c r="R1471" s="5"/>
      <c r="S1471" s="2" t="s">
        <v>68</v>
      </c>
      <c r="T1471" s="2" t="s">
        <v>68</v>
      </c>
      <c r="U1471" s="36"/>
      <c r="V1471" s="30" t="str" cm="1">
        <f t="array" ref="V1471">_xlfn.IFS(
    D1471="","",
    AND(D1471="Single Family Residence",OR(X1471="Lead",S1471="Lead",T1471="Lead"),OR(Q1471="No",Q1471="Unknown",Q1471="")),"Tier 1",
    AND(D1471="Single Family Residence",OR(X1471="GRR",S1471="Galvanized",T1471="Galvanized",F1471="Lead"),OR(Q1471="No",Q1471="Unknown",Q1471="")),"Tier 3",
    AND(D1471="Single Family Residence",AI1471="Yes",OR(Q1471="No",Q1471="Unknown",Q1471="")),"Tier 4",
    AND(D1471&lt;&gt;"Single Family Residence",OR(X1471="Lead",AK1471="Yes"),OR(Q1471="No",Q1471="Unknown",Q1471="")),"Tier 2",
    OR(Q1471="No",Q1471="Unknown",Q1471=""),"Tier 5",
    Q1471="Yes","No Tier",
    TRUE,"")</f>
        <v/>
      </c>
      <c r="W1471" s="32" t="str">
        <f t="shared" si="60"/>
        <v>Unknown</v>
      </c>
      <c r="X1471" s="32" t="str" cm="1">
        <f t="array" ref="X1471">_xlfn.IFS(
    AND(G1471="",M1471=""), "",
    OR(G1471="Lead", G1471="Lead Lined Galvanized", M1471="Lead", M1471="Lead Lined Galvanized"), "Lead",
    AND(G1471="GRR", M1471="GRR"), "Non-Lead",
    OR(AND(G1471="GRR", M1471=""), AND(G1471="", M1471="GRR")), "Non-Lead",
    AND(G1471&lt;&gt;"GRR", G1471&lt;&gt;"", M1471="GRR", OR(I1471="Yes", I1471="Unknown", I1471="")), "GRR",
    AND(G1471&lt;&gt;"GRR", G1471&lt;&gt;"", M1471="GRR", I1471="No"), "Non-Lead",
    OR(G1471="Unknown", M1471="Unknown"), "Unknown",
    OR(NOT(OR(G1471="Lead", G1471="Lead Lined Galvanized", G1471="GRR", G1471="Unknown")),
       NOT(OR(M1471="Lead", M1471="Lead Lined Galvanized", M1471="GRR", M1471="Unknown"))), "Non-Lead",
    TRUE, ""
)</f>
        <v/>
      </c>
      <c r="Z1471" s="1" t="b">
        <v>0</v>
      </c>
      <c r="AG1471" s="32" t="str" cm="1">
        <f t="array" ref="AG1471">_xlfn.IFS(AH1471="","",AH1471="Yes",IF(ISNUMBER(U1471),IF(U1471&lt;1988,"Yes","No"),"No"),TRUE,"")</f>
        <v/>
      </c>
      <c r="AH1471" s="32" t="str">
        <f t="shared" si="61"/>
        <v/>
      </c>
      <c r="AI1471" s="32" t="str" cm="1">
        <f t="array" ref="AI1471">_xlfn.IFS(AJ1471="","",AJ1471="Yes",IF(ISNUMBER(U1471),IF(U1471&lt;1988,"Yes","No"),"No"),TRUE,"No")</f>
        <v>No</v>
      </c>
      <c r="AJ1471" s="32" t="str" cm="1">
        <f t="array" ref="AJ1471">_xlfn.IFS(AND(S1471="",T1471=""),"",
     OR(S1471="Lead",T1471="Lead"),"No",
     OR(S1471="Non-Lead Copper",T1471="Non-Lead Copper"),"Yes",
     TRUE,"No")</f>
        <v>No</v>
      </c>
      <c r="AK1471" s="32" t="str" cm="1">
        <f t="array" ref="AK1471">_xlfn.IFS(AND(S1471="",T1471=""),"",
     OR(S1471="Lead",T1471="Lead"),"Yes",
     TRUE,"No")</f>
        <v>No</v>
      </c>
    </row>
    <row r="1472" spans="1:37">
      <c r="A1472" s="28">
        <v>1470</v>
      </c>
      <c r="B1472" s="35"/>
      <c r="C1472" s="35"/>
      <c r="D1472" s="3"/>
      <c r="E1472" s="35"/>
      <c r="F1472" s="5" t="s">
        <v>68</v>
      </c>
      <c r="G1472" s="2"/>
      <c r="H1472" s="35"/>
      <c r="I1472" s="35"/>
      <c r="J1472" s="35"/>
      <c r="K1472" s="35"/>
      <c r="L1472" s="2"/>
      <c r="M1472" s="4"/>
      <c r="N1472" s="35"/>
      <c r="O1472" s="35"/>
      <c r="P1472" s="35"/>
      <c r="Q1472" s="35"/>
      <c r="R1472" s="5"/>
      <c r="S1472" s="2" t="s">
        <v>68</v>
      </c>
      <c r="T1472" s="2" t="s">
        <v>68</v>
      </c>
      <c r="U1472" s="36"/>
      <c r="V1472" s="30" t="str" cm="1">
        <f t="array" ref="V1472">_xlfn.IFS(
    D1472="","",
    AND(D1472="Single Family Residence",OR(X1472="Lead",S1472="Lead",T1472="Lead"),OR(Q1472="No",Q1472="Unknown",Q1472="")),"Tier 1",
    AND(D1472="Single Family Residence",OR(X1472="GRR",S1472="Galvanized",T1472="Galvanized",F1472="Lead"),OR(Q1472="No",Q1472="Unknown",Q1472="")),"Tier 3",
    AND(D1472="Single Family Residence",AI1472="Yes",OR(Q1472="No",Q1472="Unknown",Q1472="")),"Tier 4",
    AND(D1472&lt;&gt;"Single Family Residence",OR(X1472="Lead",AK1472="Yes"),OR(Q1472="No",Q1472="Unknown",Q1472="")),"Tier 2",
    OR(Q1472="No",Q1472="Unknown",Q1472=""),"Tier 5",
    Q1472="Yes","No Tier",
    TRUE,"")</f>
        <v/>
      </c>
      <c r="W1472" s="32" t="str">
        <f t="shared" si="60"/>
        <v>Unknown</v>
      </c>
      <c r="X1472" s="32" t="str" cm="1">
        <f t="array" ref="X1472">_xlfn.IFS(
    AND(G1472="",M1472=""), "",
    OR(G1472="Lead", G1472="Lead Lined Galvanized", M1472="Lead", M1472="Lead Lined Galvanized"), "Lead",
    AND(G1472="GRR", M1472="GRR"), "Non-Lead",
    OR(AND(G1472="GRR", M1472=""), AND(G1472="", M1472="GRR")), "Non-Lead",
    AND(G1472&lt;&gt;"GRR", G1472&lt;&gt;"", M1472="GRR", OR(I1472="Yes", I1472="Unknown", I1472="")), "GRR",
    AND(G1472&lt;&gt;"GRR", G1472&lt;&gt;"", M1472="GRR", I1472="No"), "Non-Lead",
    OR(G1472="Unknown", M1472="Unknown"), "Unknown",
    OR(NOT(OR(G1472="Lead", G1472="Lead Lined Galvanized", G1472="GRR", G1472="Unknown")),
       NOT(OR(M1472="Lead", M1472="Lead Lined Galvanized", M1472="GRR", M1472="Unknown"))), "Non-Lead",
    TRUE, ""
)</f>
        <v/>
      </c>
      <c r="Z1472" s="1" t="b">
        <v>0</v>
      </c>
      <c r="AG1472" s="32" t="str" cm="1">
        <f t="array" ref="AG1472">_xlfn.IFS(AH1472="","",AH1472="Yes",IF(ISNUMBER(U1472),IF(U1472&lt;1988,"Yes","No"),"No"),TRUE,"")</f>
        <v/>
      </c>
      <c r="AH1472" s="32" t="str">
        <f t="shared" si="61"/>
        <v/>
      </c>
      <c r="AI1472" s="32" t="str" cm="1">
        <f t="array" ref="AI1472">_xlfn.IFS(AJ1472="","",AJ1472="Yes",IF(ISNUMBER(U1472),IF(U1472&lt;1988,"Yes","No"),"No"),TRUE,"No")</f>
        <v>No</v>
      </c>
      <c r="AJ1472" s="32" t="str" cm="1">
        <f t="array" ref="AJ1472">_xlfn.IFS(AND(S1472="",T1472=""),"",
     OR(S1472="Lead",T1472="Lead"),"No",
     OR(S1472="Non-Lead Copper",T1472="Non-Lead Copper"),"Yes",
     TRUE,"No")</f>
        <v>No</v>
      </c>
      <c r="AK1472" s="32" t="str" cm="1">
        <f t="array" ref="AK1472">_xlfn.IFS(AND(S1472="",T1472=""),"",
     OR(S1472="Lead",T1472="Lead"),"Yes",
     TRUE,"No")</f>
        <v>No</v>
      </c>
    </row>
    <row r="1473" spans="1:37">
      <c r="A1473" s="28">
        <v>1471</v>
      </c>
      <c r="B1473" s="35"/>
      <c r="C1473" s="35"/>
      <c r="D1473" s="3"/>
      <c r="E1473" s="35"/>
      <c r="F1473" s="5" t="s">
        <v>68</v>
      </c>
      <c r="G1473" s="2"/>
      <c r="H1473" s="35"/>
      <c r="I1473" s="35"/>
      <c r="J1473" s="35"/>
      <c r="K1473" s="35"/>
      <c r="L1473" s="2"/>
      <c r="M1473" s="4"/>
      <c r="N1473" s="35"/>
      <c r="O1473" s="35"/>
      <c r="P1473" s="35"/>
      <c r="Q1473" s="35"/>
      <c r="R1473" s="5"/>
      <c r="S1473" s="2" t="s">
        <v>68</v>
      </c>
      <c r="T1473" s="2" t="s">
        <v>68</v>
      </c>
      <c r="U1473" s="36"/>
      <c r="V1473" s="30" t="str" cm="1">
        <f t="array" ref="V1473">_xlfn.IFS(
    D1473="","",
    AND(D1473="Single Family Residence",OR(X1473="Lead",S1473="Lead",T1473="Lead"),OR(Q1473="No",Q1473="Unknown",Q1473="")),"Tier 1",
    AND(D1473="Single Family Residence",OR(X1473="GRR",S1473="Galvanized",T1473="Galvanized",F1473="Lead"),OR(Q1473="No",Q1473="Unknown",Q1473="")),"Tier 3",
    AND(D1473="Single Family Residence",AI1473="Yes",OR(Q1473="No",Q1473="Unknown",Q1473="")),"Tier 4",
    AND(D1473&lt;&gt;"Single Family Residence",OR(X1473="Lead",AK1473="Yes"),OR(Q1473="No",Q1473="Unknown",Q1473="")),"Tier 2",
    OR(Q1473="No",Q1473="Unknown",Q1473=""),"Tier 5",
    Q1473="Yes","No Tier",
    TRUE,"")</f>
        <v/>
      </c>
      <c r="W1473" s="32" t="str">
        <f t="shared" si="60"/>
        <v>Unknown</v>
      </c>
      <c r="X1473" s="32" t="str" cm="1">
        <f t="array" ref="X1473">_xlfn.IFS(
    AND(G1473="",M1473=""), "",
    OR(G1473="Lead", G1473="Lead Lined Galvanized", M1473="Lead", M1473="Lead Lined Galvanized"), "Lead",
    AND(G1473="GRR", M1473="GRR"), "Non-Lead",
    OR(AND(G1473="GRR", M1473=""), AND(G1473="", M1473="GRR")), "Non-Lead",
    AND(G1473&lt;&gt;"GRR", G1473&lt;&gt;"", M1473="GRR", OR(I1473="Yes", I1473="Unknown", I1473="")), "GRR",
    AND(G1473&lt;&gt;"GRR", G1473&lt;&gt;"", M1473="GRR", I1473="No"), "Non-Lead",
    OR(G1473="Unknown", M1473="Unknown"), "Unknown",
    OR(NOT(OR(G1473="Lead", G1473="Lead Lined Galvanized", G1473="GRR", G1473="Unknown")),
       NOT(OR(M1473="Lead", M1473="Lead Lined Galvanized", M1473="GRR", M1473="Unknown"))), "Non-Lead",
    TRUE, ""
)</f>
        <v/>
      </c>
      <c r="Z1473" s="1" t="b">
        <v>0</v>
      </c>
      <c r="AG1473" s="32" t="str" cm="1">
        <f t="array" ref="AG1473">_xlfn.IFS(AH1473="","",AH1473="Yes",IF(ISNUMBER(U1473),IF(U1473&lt;1988,"Yes","No"),"No"),TRUE,"")</f>
        <v/>
      </c>
      <c r="AH1473" s="32" t="str">
        <f t="shared" si="61"/>
        <v/>
      </c>
      <c r="AI1473" s="32" t="str" cm="1">
        <f t="array" ref="AI1473">_xlfn.IFS(AJ1473="","",AJ1473="Yes",IF(ISNUMBER(U1473),IF(U1473&lt;1988,"Yes","No"),"No"),TRUE,"No")</f>
        <v>No</v>
      </c>
      <c r="AJ1473" s="32" t="str" cm="1">
        <f t="array" ref="AJ1473">_xlfn.IFS(AND(S1473="",T1473=""),"",
     OR(S1473="Lead",T1473="Lead"),"No",
     OR(S1473="Non-Lead Copper",T1473="Non-Lead Copper"),"Yes",
     TRUE,"No")</f>
        <v>No</v>
      </c>
      <c r="AK1473" s="32" t="str" cm="1">
        <f t="array" ref="AK1473">_xlfn.IFS(AND(S1473="",T1473=""),"",
     OR(S1473="Lead",T1473="Lead"),"Yes",
     TRUE,"No")</f>
        <v>No</v>
      </c>
    </row>
    <row r="1474" spans="1:37">
      <c r="A1474" s="28">
        <v>1472</v>
      </c>
      <c r="B1474" s="35"/>
      <c r="C1474" s="35"/>
      <c r="D1474" s="3"/>
      <c r="E1474" s="35"/>
      <c r="F1474" s="5" t="s">
        <v>68</v>
      </c>
      <c r="G1474" s="2"/>
      <c r="H1474" s="35"/>
      <c r="I1474" s="35"/>
      <c r="J1474" s="35"/>
      <c r="K1474" s="35"/>
      <c r="L1474" s="2"/>
      <c r="M1474" s="4"/>
      <c r="N1474" s="35"/>
      <c r="O1474" s="35"/>
      <c r="P1474" s="35"/>
      <c r="Q1474" s="35"/>
      <c r="R1474" s="5"/>
      <c r="S1474" s="2" t="s">
        <v>68</v>
      </c>
      <c r="T1474" s="2" t="s">
        <v>68</v>
      </c>
      <c r="U1474" s="36"/>
      <c r="V1474" s="30" t="str" cm="1">
        <f t="array" ref="V1474">_xlfn.IFS(
    D1474="","",
    AND(D1474="Single Family Residence",OR(X1474="Lead",S1474="Lead",T1474="Lead"),OR(Q1474="No",Q1474="Unknown",Q1474="")),"Tier 1",
    AND(D1474="Single Family Residence",OR(X1474="GRR",S1474="Galvanized",T1474="Galvanized",F1474="Lead"),OR(Q1474="No",Q1474="Unknown",Q1474="")),"Tier 3",
    AND(D1474="Single Family Residence",AI1474="Yes",OR(Q1474="No",Q1474="Unknown",Q1474="")),"Tier 4",
    AND(D1474&lt;&gt;"Single Family Residence",OR(X1474="Lead",AK1474="Yes"),OR(Q1474="No",Q1474="Unknown",Q1474="")),"Tier 2",
    OR(Q1474="No",Q1474="Unknown",Q1474=""),"Tier 5",
    Q1474="Yes","No Tier",
    TRUE,"")</f>
        <v/>
      </c>
      <c r="W1474" s="32" t="str">
        <f t="shared" si="60"/>
        <v>Unknown</v>
      </c>
      <c r="X1474" s="32" t="str" cm="1">
        <f t="array" ref="X1474">_xlfn.IFS(
    AND(G1474="",M1474=""), "",
    OR(G1474="Lead", G1474="Lead Lined Galvanized", M1474="Lead", M1474="Lead Lined Galvanized"), "Lead",
    AND(G1474="GRR", M1474="GRR"), "Non-Lead",
    OR(AND(G1474="GRR", M1474=""), AND(G1474="", M1474="GRR")), "Non-Lead",
    AND(G1474&lt;&gt;"GRR", G1474&lt;&gt;"", M1474="GRR", OR(I1474="Yes", I1474="Unknown", I1474="")), "GRR",
    AND(G1474&lt;&gt;"GRR", G1474&lt;&gt;"", M1474="GRR", I1474="No"), "Non-Lead",
    OR(G1474="Unknown", M1474="Unknown"), "Unknown",
    OR(NOT(OR(G1474="Lead", G1474="Lead Lined Galvanized", G1474="GRR", G1474="Unknown")),
       NOT(OR(M1474="Lead", M1474="Lead Lined Galvanized", M1474="GRR", M1474="Unknown"))), "Non-Lead",
    TRUE, ""
)</f>
        <v/>
      </c>
      <c r="Z1474" s="1" t="b">
        <v>0</v>
      </c>
      <c r="AG1474" s="32" t="str" cm="1">
        <f t="array" ref="AG1474">_xlfn.IFS(AH1474="","",AH1474="Yes",IF(ISNUMBER(U1474),IF(U1474&lt;1988,"Yes","No"),"No"),TRUE,"")</f>
        <v/>
      </c>
      <c r="AH1474" s="32" t="str">
        <f t="shared" si="61"/>
        <v/>
      </c>
      <c r="AI1474" s="32" t="str" cm="1">
        <f t="array" ref="AI1474">_xlfn.IFS(AJ1474="","",AJ1474="Yes",IF(ISNUMBER(U1474),IF(U1474&lt;1988,"Yes","No"),"No"),TRUE,"No")</f>
        <v>No</v>
      </c>
      <c r="AJ1474" s="32" t="str" cm="1">
        <f t="array" ref="AJ1474">_xlfn.IFS(AND(S1474="",T1474=""),"",
     OR(S1474="Lead",T1474="Lead"),"No",
     OR(S1474="Non-Lead Copper",T1474="Non-Lead Copper"),"Yes",
     TRUE,"No")</f>
        <v>No</v>
      </c>
      <c r="AK1474" s="32" t="str" cm="1">
        <f t="array" ref="AK1474">_xlfn.IFS(AND(S1474="",T1474=""),"",
     OR(S1474="Lead",T1474="Lead"),"Yes",
     TRUE,"No")</f>
        <v>No</v>
      </c>
    </row>
    <row r="1475" spans="1:37">
      <c r="A1475" s="28">
        <v>1473</v>
      </c>
      <c r="B1475" s="35"/>
      <c r="C1475" s="35"/>
      <c r="D1475" s="3"/>
      <c r="E1475" s="35"/>
      <c r="F1475" s="5" t="s">
        <v>68</v>
      </c>
      <c r="G1475" s="2"/>
      <c r="H1475" s="35"/>
      <c r="I1475" s="35"/>
      <c r="J1475" s="35"/>
      <c r="K1475" s="35"/>
      <c r="L1475" s="2"/>
      <c r="M1475" s="4"/>
      <c r="N1475" s="35"/>
      <c r="O1475" s="35"/>
      <c r="P1475" s="35"/>
      <c r="Q1475" s="35"/>
      <c r="R1475" s="5"/>
      <c r="S1475" s="2" t="s">
        <v>68</v>
      </c>
      <c r="T1475" s="2" t="s">
        <v>68</v>
      </c>
      <c r="U1475" s="36"/>
      <c r="V1475" s="30" t="str" cm="1">
        <f t="array" ref="V1475">_xlfn.IFS(
    D1475="","",
    AND(D1475="Single Family Residence",OR(X1475="Lead",S1475="Lead",T1475="Lead"),OR(Q1475="No",Q1475="Unknown",Q1475="")),"Tier 1",
    AND(D1475="Single Family Residence",OR(X1475="GRR",S1475="Galvanized",T1475="Galvanized",F1475="Lead"),OR(Q1475="No",Q1475="Unknown",Q1475="")),"Tier 3",
    AND(D1475="Single Family Residence",AI1475="Yes",OR(Q1475="No",Q1475="Unknown",Q1475="")),"Tier 4",
    AND(D1475&lt;&gt;"Single Family Residence",OR(X1475="Lead",AK1475="Yes"),OR(Q1475="No",Q1475="Unknown",Q1475="")),"Tier 2",
    OR(Q1475="No",Q1475="Unknown",Q1475=""),"Tier 5",
    Q1475="Yes","No Tier",
    TRUE,"")</f>
        <v/>
      </c>
      <c r="W1475" s="32" t="str">
        <f t="shared" si="60"/>
        <v>Unknown</v>
      </c>
      <c r="X1475" s="32" t="str" cm="1">
        <f t="array" ref="X1475">_xlfn.IFS(
    AND(G1475="",M1475=""), "",
    OR(G1475="Lead", G1475="Lead Lined Galvanized", M1475="Lead", M1475="Lead Lined Galvanized"), "Lead",
    AND(G1475="GRR", M1475="GRR"), "Non-Lead",
    OR(AND(G1475="GRR", M1475=""), AND(G1475="", M1475="GRR")), "Non-Lead",
    AND(G1475&lt;&gt;"GRR", G1475&lt;&gt;"", M1475="GRR", OR(I1475="Yes", I1475="Unknown", I1475="")), "GRR",
    AND(G1475&lt;&gt;"GRR", G1475&lt;&gt;"", M1475="GRR", I1475="No"), "Non-Lead",
    OR(G1475="Unknown", M1475="Unknown"), "Unknown",
    OR(NOT(OR(G1475="Lead", G1475="Lead Lined Galvanized", G1475="GRR", G1475="Unknown")),
       NOT(OR(M1475="Lead", M1475="Lead Lined Galvanized", M1475="GRR", M1475="Unknown"))), "Non-Lead",
    TRUE, ""
)</f>
        <v/>
      </c>
      <c r="Z1475" s="1" t="b">
        <v>0</v>
      </c>
      <c r="AG1475" s="32" t="str" cm="1">
        <f t="array" ref="AG1475">_xlfn.IFS(AH1475="","",AH1475="Yes",IF(ISNUMBER(U1475),IF(U1475&lt;1988,"Yes","No"),"No"),TRUE,"")</f>
        <v/>
      </c>
      <c r="AH1475" s="32" t="str">
        <f t="shared" si="61"/>
        <v/>
      </c>
      <c r="AI1475" s="32" t="str" cm="1">
        <f t="array" ref="AI1475">_xlfn.IFS(AJ1475="","",AJ1475="Yes",IF(ISNUMBER(U1475),IF(U1475&lt;1988,"Yes","No"),"No"),TRUE,"No")</f>
        <v>No</v>
      </c>
      <c r="AJ1475" s="32" t="str" cm="1">
        <f t="array" ref="AJ1475">_xlfn.IFS(AND(S1475="",T1475=""),"",
     OR(S1475="Lead",T1475="Lead"),"No",
     OR(S1475="Non-Lead Copper",T1475="Non-Lead Copper"),"Yes",
     TRUE,"No")</f>
        <v>No</v>
      </c>
      <c r="AK1475" s="32" t="str" cm="1">
        <f t="array" ref="AK1475">_xlfn.IFS(AND(S1475="",T1475=""),"",
     OR(S1475="Lead",T1475="Lead"),"Yes",
     TRUE,"No")</f>
        <v>No</v>
      </c>
    </row>
    <row r="1476" spans="1:37">
      <c r="A1476" s="28">
        <v>1474</v>
      </c>
      <c r="B1476" s="35"/>
      <c r="C1476" s="35"/>
      <c r="D1476" s="3"/>
      <c r="E1476" s="35"/>
      <c r="F1476" s="5" t="s">
        <v>68</v>
      </c>
      <c r="G1476" s="2"/>
      <c r="H1476" s="35"/>
      <c r="I1476" s="35"/>
      <c r="J1476" s="35"/>
      <c r="K1476" s="35"/>
      <c r="L1476" s="2"/>
      <c r="M1476" s="4"/>
      <c r="N1476" s="35"/>
      <c r="O1476" s="35"/>
      <c r="P1476" s="35"/>
      <c r="Q1476" s="35"/>
      <c r="R1476" s="5"/>
      <c r="S1476" s="2" t="s">
        <v>68</v>
      </c>
      <c r="T1476" s="2" t="s">
        <v>68</v>
      </c>
      <c r="U1476" s="36"/>
      <c r="V1476" s="30" t="str" cm="1">
        <f t="array" ref="V1476">_xlfn.IFS(
    D1476="","",
    AND(D1476="Single Family Residence",OR(X1476="Lead",S1476="Lead",T1476="Lead"),OR(Q1476="No",Q1476="Unknown",Q1476="")),"Tier 1",
    AND(D1476="Single Family Residence",OR(X1476="GRR",S1476="Galvanized",T1476="Galvanized",F1476="Lead"),OR(Q1476="No",Q1476="Unknown",Q1476="")),"Tier 3",
    AND(D1476="Single Family Residence",AI1476="Yes",OR(Q1476="No",Q1476="Unknown",Q1476="")),"Tier 4",
    AND(D1476&lt;&gt;"Single Family Residence",OR(X1476="Lead",AK1476="Yes"),OR(Q1476="No",Q1476="Unknown",Q1476="")),"Tier 2",
    OR(Q1476="No",Q1476="Unknown",Q1476=""),"Tier 5",
    Q1476="Yes","No Tier",
    TRUE,"")</f>
        <v/>
      </c>
      <c r="W1476" s="32" t="str">
        <f t="shared" ref="W1476:W1533" si="62">IF(F1476="","",IF(F1476="Lead","Yes",IF(F1476="Non-Lead","No",IF(F1476="Unknown","Unknown",IF(F1476="No Connector","No","")))))</f>
        <v>Unknown</v>
      </c>
      <c r="X1476" s="32" t="str" cm="1">
        <f t="array" ref="X1476">_xlfn.IFS(
    AND(G1476="",M1476=""), "",
    OR(G1476="Lead", G1476="Lead Lined Galvanized", M1476="Lead", M1476="Lead Lined Galvanized"), "Lead",
    AND(G1476="GRR", M1476="GRR"), "Non-Lead",
    OR(AND(G1476="GRR", M1476=""), AND(G1476="", M1476="GRR")), "Non-Lead",
    AND(G1476&lt;&gt;"GRR", G1476&lt;&gt;"", M1476="GRR", OR(I1476="Yes", I1476="Unknown", I1476="")), "GRR",
    AND(G1476&lt;&gt;"GRR", G1476&lt;&gt;"", M1476="GRR", I1476="No"), "Non-Lead",
    OR(G1476="Unknown", M1476="Unknown"), "Unknown",
    OR(NOT(OR(G1476="Lead", G1476="Lead Lined Galvanized", G1476="GRR", G1476="Unknown")),
       NOT(OR(M1476="Lead", M1476="Lead Lined Galvanized", M1476="GRR", M1476="Unknown"))), "Non-Lead",
    TRUE, ""
)</f>
        <v/>
      </c>
      <c r="Z1476" s="1" t="b">
        <v>0</v>
      </c>
      <c r="AG1476" s="32" t="str" cm="1">
        <f t="array" ref="AG1476">_xlfn.IFS(AH1476="","",AH1476="Yes",IF(ISNUMBER(U1476),IF(U1476&lt;1988,"Yes","No"),"No"),TRUE,"")</f>
        <v/>
      </c>
      <c r="AH1476" s="32" t="str">
        <f t="shared" ref="AH1476:AH1533" si="63">IF(X1476="","",IF(X1476="Non-Lead",IF(OR(G1476="Non-Lead Copper",M1477="Non-Lead Copper"),"Yes","No"),"No"))</f>
        <v/>
      </c>
      <c r="AI1476" s="32" t="str" cm="1">
        <f t="array" ref="AI1476">_xlfn.IFS(AJ1476="","",AJ1476="Yes",IF(ISNUMBER(U1476),IF(U1476&lt;1988,"Yes","No"),"No"),TRUE,"No")</f>
        <v>No</v>
      </c>
      <c r="AJ1476" s="32" t="str" cm="1">
        <f t="array" ref="AJ1476">_xlfn.IFS(AND(S1476="",T1476=""),"",
     OR(S1476="Lead",T1476="Lead"),"No",
     OR(S1476="Non-Lead Copper",T1476="Non-Lead Copper"),"Yes",
     TRUE,"No")</f>
        <v>No</v>
      </c>
      <c r="AK1476" s="32" t="str" cm="1">
        <f t="array" ref="AK1476">_xlfn.IFS(AND(S1476="",T1476=""),"",
     OR(S1476="Lead",T1476="Lead"),"Yes",
     TRUE,"No")</f>
        <v>No</v>
      </c>
    </row>
    <row r="1477" spans="1:37">
      <c r="A1477" s="28">
        <v>1475</v>
      </c>
      <c r="B1477" s="35"/>
      <c r="C1477" s="35"/>
      <c r="D1477" s="3"/>
      <c r="E1477" s="35"/>
      <c r="F1477" s="5" t="s">
        <v>68</v>
      </c>
      <c r="G1477" s="2"/>
      <c r="H1477" s="35"/>
      <c r="I1477" s="35"/>
      <c r="J1477" s="35"/>
      <c r="K1477" s="35"/>
      <c r="L1477" s="2"/>
      <c r="M1477" s="4"/>
      <c r="N1477" s="35"/>
      <c r="O1477" s="35"/>
      <c r="P1477" s="35"/>
      <c r="Q1477" s="35"/>
      <c r="R1477" s="5"/>
      <c r="S1477" s="2" t="s">
        <v>68</v>
      </c>
      <c r="T1477" s="2" t="s">
        <v>68</v>
      </c>
      <c r="U1477" s="36"/>
      <c r="V1477" s="30" t="str" cm="1">
        <f t="array" ref="V1477">_xlfn.IFS(
    D1477="","",
    AND(D1477="Single Family Residence",OR(X1477="Lead",S1477="Lead",T1477="Lead"),OR(Q1477="No",Q1477="Unknown",Q1477="")),"Tier 1",
    AND(D1477="Single Family Residence",OR(X1477="GRR",S1477="Galvanized",T1477="Galvanized",F1477="Lead"),OR(Q1477="No",Q1477="Unknown",Q1477="")),"Tier 3",
    AND(D1477="Single Family Residence",AI1477="Yes",OR(Q1477="No",Q1477="Unknown",Q1477="")),"Tier 4",
    AND(D1477&lt;&gt;"Single Family Residence",OR(X1477="Lead",AK1477="Yes"),OR(Q1477="No",Q1477="Unknown",Q1477="")),"Tier 2",
    OR(Q1477="No",Q1477="Unknown",Q1477=""),"Tier 5",
    Q1477="Yes","No Tier",
    TRUE,"")</f>
        <v/>
      </c>
      <c r="W1477" s="32" t="str">
        <f t="shared" si="62"/>
        <v>Unknown</v>
      </c>
      <c r="X1477" s="32" t="str" cm="1">
        <f t="array" ref="X1477">_xlfn.IFS(
    AND(G1477="",M1477=""), "",
    OR(G1477="Lead", G1477="Lead Lined Galvanized", M1477="Lead", M1477="Lead Lined Galvanized"), "Lead",
    AND(G1477="GRR", M1477="GRR"), "Non-Lead",
    OR(AND(G1477="GRR", M1477=""), AND(G1477="", M1477="GRR")), "Non-Lead",
    AND(G1477&lt;&gt;"GRR", G1477&lt;&gt;"", M1477="GRR", OR(I1477="Yes", I1477="Unknown", I1477="")), "GRR",
    AND(G1477&lt;&gt;"GRR", G1477&lt;&gt;"", M1477="GRR", I1477="No"), "Non-Lead",
    OR(G1477="Unknown", M1477="Unknown"), "Unknown",
    OR(NOT(OR(G1477="Lead", G1477="Lead Lined Galvanized", G1477="GRR", G1477="Unknown")),
       NOT(OR(M1477="Lead", M1477="Lead Lined Galvanized", M1477="GRR", M1477="Unknown"))), "Non-Lead",
    TRUE, ""
)</f>
        <v/>
      </c>
      <c r="Z1477" s="1" t="b">
        <v>0</v>
      </c>
      <c r="AG1477" s="32" t="str" cm="1">
        <f t="array" ref="AG1477">_xlfn.IFS(AH1477="","",AH1477="Yes",IF(ISNUMBER(U1477),IF(U1477&lt;1988,"Yes","No"),"No"),TRUE,"")</f>
        <v/>
      </c>
      <c r="AH1477" s="32" t="str">
        <f t="shared" si="63"/>
        <v/>
      </c>
      <c r="AI1477" s="32" t="str" cm="1">
        <f t="array" ref="AI1477">_xlfn.IFS(AJ1477="","",AJ1477="Yes",IF(ISNUMBER(U1477),IF(U1477&lt;1988,"Yes","No"),"No"),TRUE,"No")</f>
        <v>No</v>
      </c>
      <c r="AJ1477" s="32" t="str" cm="1">
        <f t="array" ref="AJ1477">_xlfn.IFS(AND(S1477="",T1477=""),"",
     OR(S1477="Lead",T1477="Lead"),"No",
     OR(S1477="Non-Lead Copper",T1477="Non-Lead Copper"),"Yes",
     TRUE,"No")</f>
        <v>No</v>
      </c>
      <c r="AK1477" s="32" t="str" cm="1">
        <f t="array" ref="AK1477">_xlfn.IFS(AND(S1477="",T1477=""),"",
     OR(S1477="Lead",T1477="Lead"),"Yes",
     TRUE,"No")</f>
        <v>No</v>
      </c>
    </row>
    <row r="1478" spans="1:37">
      <c r="A1478" s="28">
        <v>1476</v>
      </c>
      <c r="B1478" s="35"/>
      <c r="C1478" s="35"/>
      <c r="D1478" s="3"/>
      <c r="E1478" s="35"/>
      <c r="F1478" s="5" t="s">
        <v>68</v>
      </c>
      <c r="G1478" s="2"/>
      <c r="H1478" s="35"/>
      <c r="I1478" s="35"/>
      <c r="J1478" s="35"/>
      <c r="K1478" s="35"/>
      <c r="L1478" s="2"/>
      <c r="M1478" s="4"/>
      <c r="N1478" s="35"/>
      <c r="O1478" s="35"/>
      <c r="P1478" s="35"/>
      <c r="Q1478" s="35"/>
      <c r="R1478" s="5"/>
      <c r="S1478" s="2" t="s">
        <v>68</v>
      </c>
      <c r="T1478" s="2" t="s">
        <v>68</v>
      </c>
      <c r="U1478" s="36"/>
      <c r="V1478" s="30" t="str" cm="1">
        <f t="array" ref="V1478">_xlfn.IFS(
    D1478="","",
    AND(D1478="Single Family Residence",OR(X1478="Lead",S1478="Lead",T1478="Lead"),OR(Q1478="No",Q1478="Unknown",Q1478="")),"Tier 1",
    AND(D1478="Single Family Residence",OR(X1478="GRR",S1478="Galvanized",T1478="Galvanized",F1478="Lead"),OR(Q1478="No",Q1478="Unknown",Q1478="")),"Tier 3",
    AND(D1478="Single Family Residence",AI1478="Yes",OR(Q1478="No",Q1478="Unknown",Q1478="")),"Tier 4",
    AND(D1478&lt;&gt;"Single Family Residence",OR(X1478="Lead",AK1478="Yes"),OR(Q1478="No",Q1478="Unknown",Q1478="")),"Tier 2",
    OR(Q1478="No",Q1478="Unknown",Q1478=""),"Tier 5",
    Q1478="Yes","No Tier",
    TRUE,"")</f>
        <v/>
      </c>
      <c r="W1478" s="32" t="str">
        <f t="shared" si="62"/>
        <v>Unknown</v>
      </c>
      <c r="X1478" s="32" t="str" cm="1">
        <f t="array" ref="X1478">_xlfn.IFS(
    AND(G1478="",M1478=""), "",
    OR(G1478="Lead", G1478="Lead Lined Galvanized", M1478="Lead", M1478="Lead Lined Galvanized"), "Lead",
    AND(G1478="GRR", M1478="GRR"), "Non-Lead",
    OR(AND(G1478="GRR", M1478=""), AND(G1478="", M1478="GRR")), "Non-Lead",
    AND(G1478&lt;&gt;"GRR", G1478&lt;&gt;"", M1478="GRR", OR(I1478="Yes", I1478="Unknown", I1478="")), "GRR",
    AND(G1478&lt;&gt;"GRR", G1478&lt;&gt;"", M1478="GRR", I1478="No"), "Non-Lead",
    OR(G1478="Unknown", M1478="Unknown"), "Unknown",
    OR(NOT(OR(G1478="Lead", G1478="Lead Lined Galvanized", G1478="GRR", G1478="Unknown")),
       NOT(OR(M1478="Lead", M1478="Lead Lined Galvanized", M1478="GRR", M1478="Unknown"))), "Non-Lead",
    TRUE, ""
)</f>
        <v/>
      </c>
      <c r="Z1478" s="1" t="b">
        <v>0</v>
      </c>
      <c r="AG1478" s="32" t="str" cm="1">
        <f t="array" ref="AG1478">_xlfn.IFS(AH1478="","",AH1478="Yes",IF(ISNUMBER(U1478),IF(U1478&lt;1988,"Yes","No"),"No"),TRUE,"")</f>
        <v/>
      </c>
      <c r="AH1478" s="32" t="str">
        <f t="shared" si="63"/>
        <v/>
      </c>
      <c r="AI1478" s="32" t="str" cm="1">
        <f t="array" ref="AI1478">_xlfn.IFS(AJ1478="","",AJ1478="Yes",IF(ISNUMBER(U1478),IF(U1478&lt;1988,"Yes","No"),"No"),TRUE,"No")</f>
        <v>No</v>
      </c>
      <c r="AJ1478" s="32" t="str" cm="1">
        <f t="array" ref="AJ1478">_xlfn.IFS(AND(S1478="",T1478=""),"",
     OR(S1478="Lead",T1478="Lead"),"No",
     OR(S1478="Non-Lead Copper",T1478="Non-Lead Copper"),"Yes",
     TRUE,"No")</f>
        <v>No</v>
      </c>
      <c r="AK1478" s="32" t="str" cm="1">
        <f t="array" ref="AK1478">_xlfn.IFS(AND(S1478="",T1478=""),"",
     OR(S1478="Lead",T1478="Lead"),"Yes",
     TRUE,"No")</f>
        <v>No</v>
      </c>
    </row>
    <row r="1479" spans="1:37">
      <c r="A1479" s="28">
        <v>1477</v>
      </c>
      <c r="B1479" s="35"/>
      <c r="C1479" s="35"/>
      <c r="D1479" s="3"/>
      <c r="E1479" s="35"/>
      <c r="F1479" s="5" t="s">
        <v>68</v>
      </c>
      <c r="G1479" s="2"/>
      <c r="H1479" s="35"/>
      <c r="I1479" s="35"/>
      <c r="J1479" s="35"/>
      <c r="K1479" s="35"/>
      <c r="L1479" s="2"/>
      <c r="M1479" s="4"/>
      <c r="N1479" s="35"/>
      <c r="O1479" s="35"/>
      <c r="P1479" s="35"/>
      <c r="Q1479" s="35"/>
      <c r="R1479" s="5"/>
      <c r="S1479" s="2" t="s">
        <v>68</v>
      </c>
      <c r="T1479" s="2" t="s">
        <v>68</v>
      </c>
      <c r="U1479" s="36"/>
      <c r="V1479" s="30" t="str" cm="1">
        <f t="array" ref="V1479">_xlfn.IFS(
    D1479="","",
    AND(D1479="Single Family Residence",OR(X1479="Lead",S1479="Lead",T1479="Lead"),OR(Q1479="No",Q1479="Unknown",Q1479="")),"Tier 1",
    AND(D1479="Single Family Residence",OR(X1479="GRR",S1479="Galvanized",T1479="Galvanized",F1479="Lead"),OR(Q1479="No",Q1479="Unknown",Q1479="")),"Tier 3",
    AND(D1479="Single Family Residence",AI1479="Yes",OR(Q1479="No",Q1479="Unknown",Q1479="")),"Tier 4",
    AND(D1479&lt;&gt;"Single Family Residence",OR(X1479="Lead",AK1479="Yes"),OR(Q1479="No",Q1479="Unknown",Q1479="")),"Tier 2",
    OR(Q1479="No",Q1479="Unknown",Q1479=""),"Tier 5",
    Q1479="Yes","No Tier",
    TRUE,"")</f>
        <v/>
      </c>
      <c r="W1479" s="32" t="str">
        <f t="shared" si="62"/>
        <v>Unknown</v>
      </c>
      <c r="X1479" s="32" t="str" cm="1">
        <f t="array" ref="X1479">_xlfn.IFS(
    AND(G1479="",M1479=""), "",
    OR(G1479="Lead", G1479="Lead Lined Galvanized", M1479="Lead", M1479="Lead Lined Galvanized"), "Lead",
    AND(G1479="GRR", M1479="GRR"), "Non-Lead",
    OR(AND(G1479="GRR", M1479=""), AND(G1479="", M1479="GRR")), "Non-Lead",
    AND(G1479&lt;&gt;"GRR", G1479&lt;&gt;"", M1479="GRR", OR(I1479="Yes", I1479="Unknown", I1479="")), "GRR",
    AND(G1479&lt;&gt;"GRR", G1479&lt;&gt;"", M1479="GRR", I1479="No"), "Non-Lead",
    OR(G1479="Unknown", M1479="Unknown"), "Unknown",
    OR(NOT(OR(G1479="Lead", G1479="Lead Lined Galvanized", G1479="GRR", G1479="Unknown")),
       NOT(OR(M1479="Lead", M1479="Lead Lined Galvanized", M1479="GRR", M1479="Unknown"))), "Non-Lead",
    TRUE, ""
)</f>
        <v/>
      </c>
      <c r="Z1479" s="1" t="b">
        <v>0</v>
      </c>
      <c r="AG1479" s="32" t="str" cm="1">
        <f t="array" ref="AG1479">_xlfn.IFS(AH1479="","",AH1479="Yes",IF(ISNUMBER(U1479),IF(U1479&lt;1988,"Yes","No"),"No"),TRUE,"")</f>
        <v/>
      </c>
      <c r="AH1479" s="32" t="str">
        <f t="shared" si="63"/>
        <v/>
      </c>
      <c r="AI1479" s="32" t="str" cm="1">
        <f t="array" ref="AI1479">_xlfn.IFS(AJ1479="","",AJ1479="Yes",IF(ISNUMBER(U1479),IF(U1479&lt;1988,"Yes","No"),"No"),TRUE,"No")</f>
        <v>No</v>
      </c>
      <c r="AJ1479" s="32" t="str" cm="1">
        <f t="array" ref="AJ1479">_xlfn.IFS(AND(S1479="",T1479=""),"",
     OR(S1479="Lead",T1479="Lead"),"No",
     OR(S1479="Non-Lead Copper",T1479="Non-Lead Copper"),"Yes",
     TRUE,"No")</f>
        <v>No</v>
      </c>
      <c r="AK1479" s="32" t="str" cm="1">
        <f t="array" ref="AK1479">_xlfn.IFS(AND(S1479="",T1479=""),"",
     OR(S1479="Lead",T1479="Lead"),"Yes",
     TRUE,"No")</f>
        <v>No</v>
      </c>
    </row>
    <row r="1480" spans="1:37">
      <c r="A1480" s="28">
        <v>1478</v>
      </c>
      <c r="B1480" s="35"/>
      <c r="C1480" s="35"/>
      <c r="D1480" s="3"/>
      <c r="E1480" s="35"/>
      <c r="F1480" s="5" t="s">
        <v>68</v>
      </c>
      <c r="G1480" s="2"/>
      <c r="H1480" s="35"/>
      <c r="I1480" s="35"/>
      <c r="J1480" s="35"/>
      <c r="K1480" s="35"/>
      <c r="L1480" s="2"/>
      <c r="M1480" s="4"/>
      <c r="N1480" s="35"/>
      <c r="O1480" s="35"/>
      <c r="P1480" s="35"/>
      <c r="Q1480" s="35"/>
      <c r="R1480" s="5"/>
      <c r="S1480" s="2" t="s">
        <v>68</v>
      </c>
      <c r="T1480" s="2" t="s">
        <v>68</v>
      </c>
      <c r="U1480" s="36"/>
      <c r="V1480" s="30" t="str" cm="1">
        <f t="array" ref="V1480">_xlfn.IFS(
    D1480="","",
    AND(D1480="Single Family Residence",OR(X1480="Lead",S1480="Lead",T1480="Lead"),OR(Q1480="No",Q1480="Unknown",Q1480="")),"Tier 1",
    AND(D1480="Single Family Residence",OR(X1480="GRR",S1480="Galvanized",T1480="Galvanized",F1480="Lead"),OR(Q1480="No",Q1480="Unknown",Q1480="")),"Tier 3",
    AND(D1480="Single Family Residence",AI1480="Yes",OR(Q1480="No",Q1480="Unknown",Q1480="")),"Tier 4",
    AND(D1480&lt;&gt;"Single Family Residence",OR(X1480="Lead",AK1480="Yes"),OR(Q1480="No",Q1480="Unknown",Q1480="")),"Tier 2",
    OR(Q1480="No",Q1480="Unknown",Q1480=""),"Tier 5",
    Q1480="Yes","No Tier",
    TRUE,"")</f>
        <v/>
      </c>
      <c r="W1480" s="32" t="str">
        <f t="shared" si="62"/>
        <v>Unknown</v>
      </c>
      <c r="X1480" s="32" t="str" cm="1">
        <f t="array" ref="X1480">_xlfn.IFS(
    AND(G1480="",M1480=""), "",
    OR(G1480="Lead", G1480="Lead Lined Galvanized", M1480="Lead", M1480="Lead Lined Galvanized"), "Lead",
    AND(G1480="GRR", M1480="GRR"), "Non-Lead",
    OR(AND(G1480="GRR", M1480=""), AND(G1480="", M1480="GRR")), "Non-Lead",
    AND(G1480&lt;&gt;"GRR", G1480&lt;&gt;"", M1480="GRR", OR(I1480="Yes", I1480="Unknown", I1480="")), "GRR",
    AND(G1480&lt;&gt;"GRR", G1480&lt;&gt;"", M1480="GRR", I1480="No"), "Non-Lead",
    OR(G1480="Unknown", M1480="Unknown"), "Unknown",
    OR(NOT(OR(G1480="Lead", G1480="Lead Lined Galvanized", G1480="GRR", G1480="Unknown")),
       NOT(OR(M1480="Lead", M1480="Lead Lined Galvanized", M1480="GRR", M1480="Unknown"))), "Non-Lead",
    TRUE, ""
)</f>
        <v/>
      </c>
      <c r="Z1480" s="1" t="b">
        <v>0</v>
      </c>
      <c r="AG1480" s="32" t="str" cm="1">
        <f t="array" ref="AG1480">_xlfn.IFS(AH1480="","",AH1480="Yes",IF(ISNUMBER(U1480),IF(U1480&lt;1988,"Yes","No"),"No"),TRUE,"")</f>
        <v/>
      </c>
      <c r="AH1480" s="32" t="str">
        <f t="shared" si="63"/>
        <v/>
      </c>
      <c r="AI1480" s="32" t="str" cm="1">
        <f t="array" ref="AI1480">_xlfn.IFS(AJ1480="","",AJ1480="Yes",IF(ISNUMBER(U1480),IF(U1480&lt;1988,"Yes","No"),"No"),TRUE,"No")</f>
        <v>No</v>
      </c>
      <c r="AJ1480" s="32" t="str" cm="1">
        <f t="array" ref="AJ1480">_xlfn.IFS(AND(S1480="",T1480=""),"",
     OR(S1480="Lead",T1480="Lead"),"No",
     OR(S1480="Non-Lead Copper",T1480="Non-Lead Copper"),"Yes",
     TRUE,"No")</f>
        <v>No</v>
      </c>
      <c r="AK1480" s="32" t="str" cm="1">
        <f t="array" ref="AK1480">_xlfn.IFS(AND(S1480="",T1480=""),"",
     OR(S1480="Lead",T1480="Lead"),"Yes",
     TRUE,"No")</f>
        <v>No</v>
      </c>
    </row>
    <row r="1481" spans="1:37">
      <c r="A1481" s="28">
        <v>1479</v>
      </c>
      <c r="B1481" s="35"/>
      <c r="C1481" s="35"/>
      <c r="D1481" s="3"/>
      <c r="E1481" s="35"/>
      <c r="F1481" s="5" t="s">
        <v>68</v>
      </c>
      <c r="G1481" s="2"/>
      <c r="H1481" s="35"/>
      <c r="I1481" s="35"/>
      <c r="J1481" s="35"/>
      <c r="K1481" s="35"/>
      <c r="L1481" s="2"/>
      <c r="M1481" s="4"/>
      <c r="N1481" s="35"/>
      <c r="O1481" s="35"/>
      <c r="P1481" s="35"/>
      <c r="Q1481" s="35"/>
      <c r="R1481" s="5"/>
      <c r="S1481" s="2" t="s">
        <v>68</v>
      </c>
      <c r="T1481" s="2" t="s">
        <v>68</v>
      </c>
      <c r="U1481" s="36"/>
      <c r="V1481" s="30" t="str" cm="1">
        <f t="array" ref="V1481">_xlfn.IFS(
    D1481="","",
    AND(D1481="Single Family Residence",OR(X1481="Lead",S1481="Lead",T1481="Lead"),OR(Q1481="No",Q1481="Unknown",Q1481="")),"Tier 1",
    AND(D1481="Single Family Residence",OR(X1481="GRR",S1481="Galvanized",T1481="Galvanized",F1481="Lead"),OR(Q1481="No",Q1481="Unknown",Q1481="")),"Tier 3",
    AND(D1481="Single Family Residence",AI1481="Yes",OR(Q1481="No",Q1481="Unknown",Q1481="")),"Tier 4",
    AND(D1481&lt;&gt;"Single Family Residence",OR(X1481="Lead",AK1481="Yes"),OR(Q1481="No",Q1481="Unknown",Q1481="")),"Tier 2",
    OR(Q1481="No",Q1481="Unknown",Q1481=""),"Tier 5",
    Q1481="Yes","No Tier",
    TRUE,"")</f>
        <v/>
      </c>
      <c r="W1481" s="32" t="str">
        <f t="shared" si="62"/>
        <v>Unknown</v>
      </c>
      <c r="X1481" s="32" t="str" cm="1">
        <f t="array" ref="X1481">_xlfn.IFS(
    AND(G1481="",M1481=""), "",
    OR(G1481="Lead", G1481="Lead Lined Galvanized", M1481="Lead", M1481="Lead Lined Galvanized"), "Lead",
    AND(G1481="GRR", M1481="GRR"), "Non-Lead",
    OR(AND(G1481="GRR", M1481=""), AND(G1481="", M1481="GRR")), "Non-Lead",
    AND(G1481&lt;&gt;"GRR", G1481&lt;&gt;"", M1481="GRR", OR(I1481="Yes", I1481="Unknown", I1481="")), "GRR",
    AND(G1481&lt;&gt;"GRR", G1481&lt;&gt;"", M1481="GRR", I1481="No"), "Non-Lead",
    OR(G1481="Unknown", M1481="Unknown"), "Unknown",
    OR(NOT(OR(G1481="Lead", G1481="Lead Lined Galvanized", G1481="GRR", G1481="Unknown")),
       NOT(OR(M1481="Lead", M1481="Lead Lined Galvanized", M1481="GRR", M1481="Unknown"))), "Non-Lead",
    TRUE, ""
)</f>
        <v/>
      </c>
      <c r="Z1481" s="1" t="b">
        <v>0</v>
      </c>
      <c r="AG1481" s="32" t="str" cm="1">
        <f t="array" ref="AG1481">_xlfn.IFS(AH1481="","",AH1481="Yes",IF(ISNUMBER(U1481),IF(U1481&lt;1988,"Yes","No"),"No"),TRUE,"")</f>
        <v/>
      </c>
      <c r="AH1481" s="32" t="str">
        <f t="shared" si="63"/>
        <v/>
      </c>
      <c r="AI1481" s="32" t="str" cm="1">
        <f t="array" ref="AI1481">_xlfn.IFS(AJ1481="","",AJ1481="Yes",IF(ISNUMBER(U1481),IF(U1481&lt;1988,"Yes","No"),"No"),TRUE,"No")</f>
        <v>No</v>
      </c>
      <c r="AJ1481" s="32" t="str" cm="1">
        <f t="array" ref="AJ1481">_xlfn.IFS(AND(S1481="",T1481=""),"",
     OR(S1481="Lead",T1481="Lead"),"No",
     OR(S1481="Non-Lead Copper",T1481="Non-Lead Copper"),"Yes",
     TRUE,"No")</f>
        <v>No</v>
      </c>
      <c r="AK1481" s="32" t="str" cm="1">
        <f t="array" ref="AK1481">_xlfn.IFS(AND(S1481="",T1481=""),"",
     OR(S1481="Lead",T1481="Lead"),"Yes",
     TRUE,"No")</f>
        <v>No</v>
      </c>
    </row>
    <row r="1482" spans="1:37">
      <c r="A1482" s="28">
        <v>1480</v>
      </c>
      <c r="B1482" s="35"/>
      <c r="C1482" s="35"/>
      <c r="D1482" s="3"/>
      <c r="E1482" s="35"/>
      <c r="F1482" s="5" t="s">
        <v>68</v>
      </c>
      <c r="G1482" s="2"/>
      <c r="H1482" s="35"/>
      <c r="I1482" s="35"/>
      <c r="J1482" s="35"/>
      <c r="K1482" s="35"/>
      <c r="L1482" s="2"/>
      <c r="M1482" s="4"/>
      <c r="N1482" s="35"/>
      <c r="O1482" s="35"/>
      <c r="P1482" s="35"/>
      <c r="Q1482" s="35"/>
      <c r="R1482" s="5"/>
      <c r="S1482" s="2" t="s">
        <v>68</v>
      </c>
      <c r="T1482" s="2" t="s">
        <v>68</v>
      </c>
      <c r="U1482" s="36"/>
      <c r="V1482" s="30" t="str" cm="1">
        <f t="array" ref="V1482">_xlfn.IFS(
    D1482="","",
    AND(D1482="Single Family Residence",OR(X1482="Lead",S1482="Lead",T1482="Lead"),OR(Q1482="No",Q1482="Unknown",Q1482="")),"Tier 1",
    AND(D1482="Single Family Residence",OR(X1482="GRR",S1482="Galvanized",T1482="Galvanized",F1482="Lead"),OR(Q1482="No",Q1482="Unknown",Q1482="")),"Tier 3",
    AND(D1482="Single Family Residence",AI1482="Yes",OR(Q1482="No",Q1482="Unknown",Q1482="")),"Tier 4",
    AND(D1482&lt;&gt;"Single Family Residence",OR(X1482="Lead",AK1482="Yes"),OR(Q1482="No",Q1482="Unknown",Q1482="")),"Tier 2",
    OR(Q1482="No",Q1482="Unknown",Q1482=""),"Tier 5",
    Q1482="Yes","No Tier",
    TRUE,"")</f>
        <v/>
      </c>
      <c r="W1482" s="32" t="str">
        <f t="shared" si="62"/>
        <v>Unknown</v>
      </c>
      <c r="X1482" s="32" t="str" cm="1">
        <f t="array" ref="X1482">_xlfn.IFS(
    AND(G1482="",M1482=""), "",
    OR(G1482="Lead", G1482="Lead Lined Galvanized", M1482="Lead", M1482="Lead Lined Galvanized"), "Lead",
    AND(G1482="GRR", M1482="GRR"), "Non-Lead",
    OR(AND(G1482="GRR", M1482=""), AND(G1482="", M1482="GRR")), "Non-Lead",
    AND(G1482&lt;&gt;"GRR", G1482&lt;&gt;"", M1482="GRR", OR(I1482="Yes", I1482="Unknown", I1482="")), "GRR",
    AND(G1482&lt;&gt;"GRR", G1482&lt;&gt;"", M1482="GRR", I1482="No"), "Non-Lead",
    OR(G1482="Unknown", M1482="Unknown"), "Unknown",
    OR(NOT(OR(G1482="Lead", G1482="Lead Lined Galvanized", G1482="GRR", G1482="Unknown")),
       NOT(OR(M1482="Lead", M1482="Lead Lined Galvanized", M1482="GRR", M1482="Unknown"))), "Non-Lead",
    TRUE, ""
)</f>
        <v/>
      </c>
      <c r="Z1482" s="1" t="b">
        <v>0</v>
      </c>
      <c r="AG1482" s="32" t="str" cm="1">
        <f t="array" ref="AG1482">_xlfn.IFS(AH1482="","",AH1482="Yes",IF(ISNUMBER(U1482),IF(U1482&lt;1988,"Yes","No"),"No"),TRUE,"")</f>
        <v/>
      </c>
      <c r="AH1482" s="32" t="str">
        <f t="shared" si="63"/>
        <v/>
      </c>
      <c r="AI1482" s="32" t="str" cm="1">
        <f t="array" ref="AI1482">_xlfn.IFS(AJ1482="","",AJ1482="Yes",IF(ISNUMBER(U1482),IF(U1482&lt;1988,"Yes","No"),"No"),TRUE,"No")</f>
        <v>No</v>
      </c>
      <c r="AJ1482" s="32" t="str" cm="1">
        <f t="array" ref="AJ1482">_xlfn.IFS(AND(S1482="",T1482=""),"",
     OR(S1482="Lead",T1482="Lead"),"No",
     OR(S1482="Non-Lead Copper",T1482="Non-Lead Copper"),"Yes",
     TRUE,"No")</f>
        <v>No</v>
      </c>
      <c r="AK1482" s="32" t="str" cm="1">
        <f t="array" ref="AK1482">_xlfn.IFS(AND(S1482="",T1482=""),"",
     OR(S1482="Lead",T1482="Lead"),"Yes",
     TRUE,"No")</f>
        <v>No</v>
      </c>
    </row>
    <row r="1483" spans="1:37">
      <c r="A1483" s="28">
        <v>1481</v>
      </c>
      <c r="B1483" s="35"/>
      <c r="C1483" s="35"/>
      <c r="D1483" s="3"/>
      <c r="E1483" s="35"/>
      <c r="F1483" s="5" t="s">
        <v>68</v>
      </c>
      <c r="G1483" s="2"/>
      <c r="H1483" s="35"/>
      <c r="I1483" s="35"/>
      <c r="J1483" s="35"/>
      <c r="K1483" s="35"/>
      <c r="L1483" s="2"/>
      <c r="M1483" s="4"/>
      <c r="N1483" s="35"/>
      <c r="O1483" s="35"/>
      <c r="P1483" s="35"/>
      <c r="Q1483" s="35"/>
      <c r="R1483" s="5"/>
      <c r="S1483" s="2" t="s">
        <v>68</v>
      </c>
      <c r="T1483" s="2" t="s">
        <v>68</v>
      </c>
      <c r="U1483" s="36"/>
      <c r="V1483" s="30" t="str" cm="1">
        <f t="array" ref="V1483">_xlfn.IFS(
    D1483="","",
    AND(D1483="Single Family Residence",OR(X1483="Lead",S1483="Lead",T1483="Lead"),OR(Q1483="No",Q1483="Unknown",Q1483="")),"Tier 1",
    AND(D1483="Single Family Residence",OR(X1483="GRR",S1483="Galvanized",T1483="Galvanized",F1483="Lead"),OR(Q1483="No",Q1483="Unknown",Q1483="")),"Tier 3",
    AND(D1483="Single Family Residence",AI1483="Yes",OR(Q1483="No",Q1483="Unknown",Q1483="")),"Tier 4",
    AND(D1483&lt;&gt;"Single Family Residence",OR(X1483="Lead",AK1483="Yes"),OR(Q1483="No",Q1483="Unknown",Q1483="")),"Tier 2",
    OR(Q1483="No",Q1483="Unknown",Q1483=""),"Tier 5",
    Q1483="Yes","No Tier",
    TRUE,"")</f>
        <v/>
      </c>
      <c r="W1483" s="32" t="str">
        <f t="shared" si="62"/>
        <v>Unknown</v>
      </c>
      <c r="X1483" s="32" t="str" cm="1">
        <f t="array" ref="X1483">_xlfn.IFS(
    AND(G1483="",M1483=""), "",
    OR(G1483="Lead", G1483="Lead Lined Galvanized", M1483="Lead", M1483="Lead Lined Galvanized"), "Lead",
    AND(G1483="GRR", M1483="GRR"), "Non-Lead",
    OR(AND(G1483="GRR", M1483=""), AND(G1483="", M1483="GRR")), "Non-Lead",
    AND(G1483&lt;&gt;"GRR", G1483&lt;&gt;"", M1483="GRR", OR(I1483="Yes", I1483="Unknown", I1483="")), "GRR",
    AND(G1483&lt;&gt;"GRR", G1483&lt;&gt;"", M1483="GRR", I1483="No"), "Non-Lead",
    OR(G1483="Unknown", M1483="Unknown"), "Unknown",
    OR(NOT(OR(G1483="Lead", G1483="Lead Lined Galvanized", G1483="GRR", G1483="Unknown")),
       NOT(OR(M1483="Lead", M1483="Lead Lined Galvanized", M1483="GRR", M1483="Unknown"))), "Non-Lead",
    TRUE, ""
)</f>
        <v/>
      </c>
      <c r="Z1483" s="1" t="b">
        <v>0</v>
      </c>
      <c r="AG1483" s="32" t="str" cm="1">
        <f t="array" ref="AG1483">_xlfn.IFS(AH1483="","",AH1483="Yes",IF(ISNUMBER(U1483),IF(U1483&lt;1988,"Yes","No"),"No"),TRUE,"")</f>
        <v/>
      </c>
      <c r="AH1483" s="32" t="str">
        <f t="shared" si="63"/>
        <v/>
      </c>
      <c r="AI1483" s="32" t="str" cm="1">
        <f t="array" ref="AI1483">_xlfn.IFS(AJ1483="","",AJ1483="Yes",IF(ISNUMBER(U1483),IF(U1483&lt;1988,"Yes","No"),"No"),TRUE,"No")</f>
        <v>No</v>
      </c>
      <c r="AJ1483" s="32" t="str" cm="1">
        <f t="array" ref="AJ1483">_xlfn.IFS(AND(S1483="",T1483=""),"",
     OR(S1483="Lead",T1483="Lead"),"No",
     OR(S1483="Non-Lead Copper",T1483="Non-Lead Copper"),"Yes",
     TRUE,"No")</f>
        <v>No</v>
      </c>
      <c r="AK1483" s="32" t="str" cm="1">
        <f t="array" ref="AK1483">_xlfn.IFS(AND(S1483="",T1483=""),"",
     OR(S1483="Lead",T1483="Lead"),"Yes",
     TRUE,"No")</f>
        <v>No</v>
      </c>
    </row>
    <row r="1484" spans="1:37">
      <c r="A1484" s="28">
        <v>1482</v>
      </c>
      <c r="B1484" s="35"/>
      <c r="C1484" s="35"/>
      <c r="D1484" s="3"/>
      <c r="E1484" s="35"/>
      <c r="F1484" s="5" t="s">
        <v>68</v>
      </c>
      <c r="G1484" s="2"/>
      <c r="H1484" s="35"/>
      <c r="I1484" s="35"/>
      <c r="J1484" s="35"/>
      <c r="K1484" s="35"/>
      <c r="L1484" s="2"/>
      <c r="M1484" s="4"/>
      <c r="N1484" s="35"/>
      <c r="O1484" s="35"/>
      <c r="P1484" s="35"/>
      <c r="Q1484" s="35"/>
      <c r="R1484" s="5"/>
      <c r="S1484" s="2" t="s">
        <v>68</v>
      </c>
      <c r="T1484" s="2" t="s">
        <v>68</v>
      </c>
      <c r="U1484" s="36"/>
      <c r="V1484" s="30" t="str" cm="1">
        <f t="array" ref="V1484">_xlfn.IFS(
    D1484="","",
    AND(D1484="Single Family Residence",OR(X1484="Lead",S1484="Lead",T1484="Lead"),OR(Q1484="No",Q1484="Unknown",Q1484="")),"Tier 1",
    AND(D1484="Single Family Residence",OR(X1484="GRR",S1484="Galvanized",T1484="Galvanized",F1484="Lead"),OR(Q1484="No",Q1484="Unknown",Q1484="")),"Tier 3",
    AND(D1484="Single Family Residence",AI1484="Yes",OR(Q1484="No",Q1484="Unknown",Q1484="")),"Tier 4",
    AND(D1484&lt;&gt;"Single Family Residence",OR(X1484="Lead",AK1484="Yes"),OR(Q1484="No",Q1484="Unknown",Q1484="")),"Tier 2",
    OR(Q1484="No",Q1484="Unknown",Q1484=""),"Tier 5",
    Q1484="Yes","No Tier",
    TRUE,"")</f>
        <v/>
      </c>
      <c r="W1484" s="32" t="str">
        <f t="shared" si="62"/>
        <v>Unknown</v>
      </c>
      <c r="X1484" s="32" t="str" cm="1">
        <f t="array" ref="X1484">_xlfn.IFS(
    AND(G1484="",M1484=""), "",
    OR(G1484="Lead", G1484="Lead Lined Galvanized", M1484="Lead", M1484="Lead Lined Galvanized"), "Lead",
    AND(G1484="GRR", M1484="GRR"), "Non-Lead",
    OR(AND(G1484="GRR", M1484=""), AND(G1484="", M1484="GRR")), "Non-Lead",
    AND(G1484&lt;&gt;"GRR", G1484&lt;&gt;"", M1484="GRR", OR(I1484="Yes", I1484="Unknown", I1484="")), "GRR",
    AND(G1484&lt;&gt;"GRR", G1484&lt;&gt;"", M1484="GRR", I1484="No"), "Non-Lead",
    OR(G1484="Unknown", M1484="Unknown"), "Unknown",
    OR(NOT(OR(G1484="Lead", G1484="Lead Lined Galvanized", G1484="GRR", G1484="Unknown")),
       NOT(OR(M1484="Lead", M1484="Lead Lined Galvanized", M1484="GRR", M1484="Unknown"))), "Non-Lead",
    TRUE, ""
)</f>
        <v/>
      </c>
      <c r="Z1484" s="1" t="b">
        <v>0</v>
      </c>
      <c r="AG1484" s="32" t="str" cm="1">
        <f t="array" ref="AG1484">_xlfn.IFS(AH1484="","",AH1484="Yes",IF(ISNUMBER(U1484),IF(U1484&lt;1988,"Yes","No"),"No"),TRUE,"")</f>
        <v/>
      </c>
      <c r="AH1484" s="32" t="str">
        <f t="shared" si="63"/>
        <v/>
      </c>
      <c r="AI1484" s="32" t="str" cm="1">
        <f t="array" ref="AI1484">_xlfn.IFS(AJ1484="","",AJ1484="Yes",IF(ISNUMBER(U1484),IF(U1484&lt;1988,"Yes","No"),"No"),TRUE,"No")</f>
        <v>No</v>
      </c>
      <c r="AJ1484" s="32" t="str" cm="1">
        <f t="array" ref="AJ1484">_xlfn.IFS(AND(S1484="",T1484=""),"",
     OR(S1484="Lead",T1484="Lead"),"No",
     OR(S1484="Non-Lead Copper",T1484="Non-Lead Copper"),"Yes",
     TRUE,"No")</f>
        <v>No</v>
      </c>
      <c r="AK1484" s="32" t="str" cm="1">
        <f t="array" ref="AK1484">_xlfn.IFS(AND(S1484="",T1484=""),"",
     OR(S1484="Lead",T1484="Lead"),"Yes",
     TRUE,"No")</f>
        <v>No</v>
      </c>
    </row>
    <row r="1485" spans="1:37">
      <c r="A1485" s="28">
        <v>1483</v>
      </c>
      <c r="B1485" s="35"/>
      <c r="C1485" s="35"/>
      <c r="D1485" s="3"/>
      <c r="E1485" s="35"/>
      <c r="F1485" s="5" t="s">
        <v>68</v>
      </c>
      <c r="G1485" s="2"/>
      <c r="H1485" s="35"/>
      <c r="I1485" s="35"/>
      <c r="J1485" s="35"/>
      <c r="K1485" s="35"/>
      <c r="L1485" s="2"/>
      <c r="M1485" s="4"/>
      <c r="N1485" s="35"/>
      <c r="O1485" s="35"/>
      <c r="P1485" s="35"/>
      <c r="Q1485" s="35"/>
      <c r="R1485" s="5"/>
      <c r="S1485" s="2" t="s">
        <v>68</v>
      </c>
      <c r="T1485" s="2" t="s">
        <v>68</v>
      </c>
      <c r="U1485" s="36"/>
      <c r="V1485" s="30" t="str" cm="1">
        <f t="array" ref="V1485">_xlfn.IFS(
    D1485="","",
    AND(D1485="Single Family Residence",OR(X1485="Lead",S1485="Lead",T1485="Lead"),OR(Q1485="No",Q1485="Unknown",Q1485="")),"Tier 1",
    AND(D1485="Single Family Residence",OR(X1485="GRR",S1485="Galvanized",T1485="Galvanized",F1485="Lead"),OR(Q1485="No",Q1485="Unknown",Q1485="")),"Tier 3",
    AND(D1485="Single Family Residence",AI1485="Yes",OR(Q1485="No",Q1485="Unknown",Q1485="")),"Tier 4",
    AND(D1485&lt;&gt;"Single Family Residence",OR(X1485="Lead",AK1485="Yes"),OR(Q1485="No",Q1485="Unknown",Q1485="")),"Tier 2",
    OR(Q1485="No",Q1485="Unknown",Q1485=""),"Tier 5",
    Q1485="Yes","No Tier",
    TRUE,"")</f>
        <v/>
      </c>
      <c r="W1485" s="32" t="str">
        <f t="shared" si="62"/>
        <v>Unknown</v>
      </c>
      <c r="X1485" s="32" t="str" cm="1">
        <f t="array" ref="X1485">_xlfn.IFS(
    AND(G1485="",M1485=""), "",
    OR(G1485="Lead", G1485="Lead Lined Galvanized", M1485="Lead", M1485="Lead Lined Galvanized"), "Lead",
    AND(G1485="GRR", M1485="GRR"), "Non-Lead",
    OR(AND(G1485="GRR", M1485=""), AND(G1485="", M1485="GRR")), "Non-Lead",
    AND(G1485&lt;&gt;"GRR", G1485&lt;&gt;"", M1485="GRR", OR(I1485="Yes", I1485="Unknown", I1485="")), "GRR",
    AND(G1485&lt;&gt;"GRR", G1485&lt;&gt;"", M1485="GRR", I1485="No"), "Non-Lead",
    OR(G1485="Unknown", M1485="Unknown"), "Unknown",
    OR(NOT(OR(G1485="Lead", G1485="Lead Lined Galvanized", G1485="GRR", G1485="Unknown")),
       NOT(OR(M1485="Lead", M1485="Lead Lined Galvanized", M1485="GRR", M1485="Unknown"))), "Non-Lead",
    TRUE, ""
)</f>
        <v/>
      </c>
      <c r="Z1485" s="1" t="b">
        <v>0</v>
      </c>
      <c r="AG1485" s="32" t="str" cm="1">
        <f t="array" ref="AG1485">_xlfn.IFS(AH1485="","",AH1485="Yes",IF(ISNUMBER(U1485),IF(U1485&lt;1988,"Yes","No"),"No"),TRUE,"")</f>
        <v/>
      </c>
      <c r="AH1485" s="32" t="str">
        <f t="shared" si="63"/>
        <v/>
      </c>
      <c r="AI1485" s="32" t="str" cm="1">
        <f t="array" ref="AI1485">_xlfn.IFS(AJ1485="","",AJ1485="Yes",IF(ISNUMBER(U1485),IF(U1485&lt;1988,"Yes","No"),"No"),TRUE,"No")</f>
        <v>No</v>
      </c>
      <c r="AJ1485" s="32" t="str" cm="1">
        <f t="array" ref="AJ1485">_xlfn.IFS(AND(S1485="",T1485=""),"",
     OR(S1485="Lead",T1485="Lead"),"No",
     OR(S1485="Non-Lead Copper",T1485="Non-Lead Copper"),"Yes",
     TRUE,"No")</f>
        <v>No</v>
      </c>
      <c r="AK1485" s="32" t="str" cm="1">
        <f t="array" ref="AK1485">_xlfn.IFS(AND(S1485="",T1485=""),"",
     OR(S1485="Lead",T1485="Lead"),"Yes",
     TRUE,"No")</f>
        <v>No</v>
      </c>
    </row>
    <row r="1486" spans="1:37">
      <c r="A1486" s="28">
        <v>1484</v>
      </c>
      <c r="B1486" s="35"/>
      <c r="C1486" s="35"/>
      <c r="D1486" s="3"/>
      <c r="E1486" s="35"/>
      <c r="F1486" s="5" t="s">
        <v>68</v>
      </c>
      <c r="G1486" s="2"/>
      <c r="H1486" s="35"/>
      <c r="I1486" s="35"/>
      <c r="J1486" s="35"/>
      <c r="K1486" s="35"/>
      <c r="L1486" s="2"/>
      <c r="M1486" s="4"/>
      <c r="N1486" s="35"/>
      <c r="O1486" s="35"/>
      <c r="P1486" s="35"/>
      <c r="Q1486" s="35"/>
      <c r="R1486" s="5"/>
      <c r="S1486" s="2" t="s">
        <v>68</v>
      </c>
      <c r="T1486" s="2" t="s">
        <v>68</v>
      </c>
      <c r="U1486" s="36"/>
      <c r="V1486" s="30" t="str" cm="1">
        <f t="array" ref="V1486">_xlfn.IFS(
    D1486="","",
    AND(D1486="Single Family Residence",OR(X1486="Lead",S1486="Lead",T1486="Lead"),OR(Q1486="No",Q1486="Unknown",Q1486="")),"Tier 1",
    AND(D1486="Single Family Residence",OR(X1486="GRR",S1486="Galvanized",T1486="Galvanized",F1486="Lead"),OR(Q1486="No",Q1486="Unknown",Q1486="")),"Tier 3",
    AND(D1486="Single Family Residence",AI1486="Yes",OR(Q1486="No",Q1486="Unknown",Q1486="")),"Tier 4",
    AND(D1486&lt;&gt;"Single Family Residence",OR(X1486="Lead",AK1486="Yes"),OR(Q1486="No",Q1486="Unknown",Q1486="")),"Tier 2",
    OR(Q1486="No",Q1486="Unknown",Q1486=""),"Tier 5",
    Q1486="Yes","No Tier",
    TRUE,"")</f>
        <v/>
      </c>
      <c r="W1486" s="32" t="str">
        <f t="shared" si="62"/>
        <v>Unknown</v>
      </c>
      <c r="X1486" s="32" t="str" cm="1">
        <f t="array" ref="X1486">_xlfn.IFS(
    AND(G1486="",M1486=""), "",
    OR(G1486="Lead", G1486="Lead Lined Galvanized", M1486="Lead", M1486="Lead Lined Galvanized"), "Lead",
    AND(G1486="GRR", M1486="GRR"), "Non-Lead",
    OR(AND(G1486="GRR", M1486=""), AND(G1486="", M1486="GRR")), "Non-Lead",
    AND(G1486&lt;&gt;"GRR", G1486&lt;&gt;"", M1486="GRR", OR(I1486="Yes", I1486="Unknown", I1486="")), "GRR",
    AND(G1486&lt;&gt;"GRR", G1486&lt;&gt;"", M1486="GRR", I1486="No"), "Non-Lead",
    OR(G1486="Unknown", M1486="Unknown"), "Unknown",
    OR(NOT(OR(G1486="Lead", G1486="Lead Lined Galvanized", G1486="GRR", G1486="Unknown")),
       NOT(OR(M1486="Lead", M1486="Lead Lined Galvanized", M1486="GRR", M1486="Unknown"))), "Non-Lead",
    TRUE, ""
)</f>
        <v/>
      </c>
      <c r="Z1486" s="1" t="b">
        <v>0</v>
      </c>
      <c r="AG1486" s="32" t="str" cm="1">
        <f t="array" ref="AG1486">_xlfn.IFS(AH1486="","",AH1486="Yes",IF(ISNUMBER(U1486),IF(U1486&lt;1988,"Yes","No"),"No"),TRUE,"")</f>
        <v/>
      </c>
      <c r="AH1486" s="32" t="str">
        <f t="shared" si="63"/>
        <v/>
      </c>
      <c r="AI1486" s="32" t="str" cm="1">
        <f t="array" ref="AI1486">_xlfn.IFS(AJ1486="","",AJ1486="Yes",IF(ISNUMBER(U1486),IF(U1486&lt;1988,"Yes","No"),"No"),TRUE,"No")</f>
        <v>No</v>
      </c>
      <c r="AJ1486" s="32" t="str" cm="1">
        <f t="array" ref="AJ1486">_xlfn.IFS(AND(S1486="",T1486=""),"",
     OR(S1486="Lead",T1486="Lead"),"No",
     OR(S1486="Non-Lead Copper",T1486="Non-Lead Copper"),"Yes",
     TRUE,"No")</f>
        <v>No</v>
      </c>
      <c r="AK1486" s="32" t="str" cm="1">
        <f t="array" ref="AK1486">_xlfn.IFS(AND(S1486="",T1486=""),"",
     OR(S1486="Lead",T1486="Lead"),"Yes",
     TRUE,"No")</f>
        <v>No</v>
      </c>
    </row>
    <row r="1487" spans="1:37">
      <c r="A1487" s="28">
        <v>1485</v>
      </c>
      <c r="B1487" s="35"/>
      <c r="C1487" s="35"/>
      <c r="D1487" s="3"/>
      <c r="E1487" s="35"/>
      <c r="F1487" s="5" t="s">
        <v>68</v>
      </c>
      <c r="G1487" s="2"/>
      <c r="H1487" s="35"/>
      <c r="I1487" s="35"/>
      <c r="J1487" s="35"/>
      <c r="K1487" s="35"/>
      <c r="L1487" s="2"/>
      <c r="M1487" s="4"/>
      <c r="N1487" s="35"/>
      <c r="O1487" s="35"/>
      <c r="P1487" s="35"/>
      <c r="Q1487" s="35"/>
      <c r="R1487" s="5"/>
      <c r="S1487" s="2" t="s">
        <v>68</v>
      </c>
      <c r="T1487" s="2" t="s">
        <v>68</v>
      </c>
      <c r="U1487" s="36"/>
      <c r="V1487" s="30" t="str" cm="1">
        <f t="array" ref="V1487">_xlfn.IFS(
    D1487="","",
    AND(D1487="Single Family Residence",OR(X1487="Lead",S1487="Lead",T1487="Lead"),OR(Q1487="No",Q1487="Unknown",Q1487="")),"Tier 1",
    AND(D1487="Single Family Residence",OR(X1487="GRR",S1487="Galvanized",T1487="Galvanized",F1487="Lead"),OR(Q1487="No",Q1487="Unknown",Q1487="")),"Tier 3",
    AND(D1487="Single Family Residence",AI1487="Yes",OR(Q1487="No",Q1487="Unknown",Q1487="")),"Tier 4",
    AND(D1487&lt;&gt;"Single Family Residence",OR(X1487="Lead",AK1487="Yes"),OR(Q1487="No",Q1487="Unknown",Q1487="")),"Tier 2",
    OR(Q1487="No",Q1487="Unknown",Q1487=""),"Tier 5",
    Q1487="Yes","No Tier",
    TRUE,"")</f>
        <v/>
      </c>
      <c r="W1487" s="32" t="str">
        <f t="shared" si="62"/>
        <v>Unknown</v>
      </c>
      <c r="X1487" s="32" t="str" cm="1">
        <f t="array" ref="X1487">_xlfn.IFS(
    AND(G1487="",M1487=""), "",
    OR(G1487="Lead", G1487="Lead Lined Galvanized", M1487="Lead", M1487="Lead Lined Galvanized"), "Lead",
    AND(G1487="GRR", M1487="GRR"), "Non-Lead",
    OR(AND(G1487="GRR", M1487=""), AND(G1487="", M1487="GRR")), "Non-Lead",
    AND(G1487&lt;&gt;"GRR", G1487&lt;&gt;"", M1487="GRR", OR(I1487="Yes", I1487="Unknown", I1487="")), "GRR",
    AND(G1487&lt;&gt;"GRR", G1487&lt;&gt;"", M1487="GRR", I1487="No"), "Non-Lead",
    OR(G1487="Unknown", M1487="Unknown"), "Unknown",
    OR(NOT(OR(G1487="Lead", G1487="Lead Lined Galvanized", G1487="GRR", G1487="Unknown")),
       NOT(OR(M1487="Lead", M1487="Lead Lined Galvanized", M1487="GRR", M1487="Unknown"))), "Non-Lead",
    TRUE, ""
)</f>
        <v/>
      </c>
      <c r="Z1487" s="1" t="b">
        <v>0</v>
      </c>
      <c r="AG1487" s="32" t="str" cm="1">
        <f t="array" ref="AG1487">_xlfn.IFS(AH1487="","",AH1487="Yes",IF(ISNUMBER(U1487),IF(U1487&lt;1988,"Yes","No"),"No"),TRUE,"")</f>
        <v/>
      </c>
      <c r="AH1487" s="32" t="str">
        <f t="shared" si="63"/>
        <v/>
      </c>
      <c r="AI1487" s="32" t="str" cm="1">
        <f t="array" ref="AI1487">_xlfn.IFS(AJ1487="","",AJ1487="Yes",IF(ISNUMBER(U1487),IF(U1487&lt;1988,"Yes","No"),"No"),TRUE,"No")</f>
        <v>No</v>
      </c>
      <c r="AJ1487" s="32" t="str" cm="1">
        <f t="array" ref="AJ1487">_xlfn.IFS(AND(S1487="",T1487=""),"",
     OR(S1487="Lead",T1487="Lead"),"No",
     OR(S1487="Non-Lead Copper",T1487="Non-Lead Copper"),"Yes",
     TRUE,"No")</f>
        <v>No</v>
      </c>
      <c r="AK1487" s="32" t="str" cm="1">
        <f t="array" ref="AK1487">_xlfn.IFS(AND(S1487="",T1487=""),"",
     OR(S1487="Lead",T1487="Lead"),"Yes",
     TRUE,"No")</f>
        <v>No</v>
      </c>
    </row>
    <row r="1488" spans="1:37">
      <c r="A1488" s="28">
        <v>1486</v>
      </c>
      <c r="B1488" s="35"/>
      <c r="C1488" s="35"/>
      <c r="D1488" s="3"/>
      <c r="E1488" s="35"/>
      <c r="F1488" s="5" t="s">
        <v>68</v>
      </c>
      <c r="G1488" s="2"/>
      <c r="H1488" s="35"/>
      <c r="I1488" s="35"/>
      <c r="J1488" s="35"/>
      <c r="K1488" s="35"/>
      <c r="L1488" s="2"/>
      <c r="M1488" s="4"/>
      <c r="N1488" s="35"/>
      <c r="O1488" s="35"/>
      <c r="P1488" s="35"/>
      <c r="Q1488" s="35"/>
      <c r="R1488" s="5"/>
      <c r="S1488" s="2" t="s">
        <v>68</v>
      </c>
      <c r="T1488" s="2" t="s">
        <v>68</v>
      </c>
      <c r="U1488" s="36"/>
      <c r="V1488" s="30" t="str" cm="1">
        <f t="array" ref="V1488">_xlfn.IFS(
    D1488="","",
    AND(D1488="Single Family Residence",OR(X1488="Lead",S1488="Lead",T1488="Lead"),OR(Q1488="No",Q1488="Unknown",Q1488="")),"Tier 1",
    AND(D1488="Single Family Residence",OR(X1488="GRR",S1488="Galvanized",T1488="Galvanized",F1488="Lead"),OR(Q1488="No",Q1488="Unknown",Q1488="")),"Tier 3",
    AND(D1488="Single Family Residence",AI1488="Yes",OR(Q1488="No",Q1488="Unknown",Q1488="")),"Tier 4",
    AND(D1488&lt;&gt;"Single Family Residence",OR(X1488="Lead",AK1488="Yes"),OR(Q1488="No",Q1488="Unknown",Q1488="")),"Tier 2",
    OR(Q1488="No",Q1488="Unknown",Q1488=""),"Tier 5",
    Q1488="Yes","No Tier",
    TRUE,"")</f>
        <v/>
      </c>
      <c r="W1488" s="32" t="str">
        <f t="shared" si="62"/>
        <v>Unknown</v>
      </c>
      <c r="X1488" s="32" t="str" cm="1">
        <f t="array" ref="X1488">_xlfn.IFS(
    AND(G1488="",M1488=""), "",
    OR(G1488="Lead", G1488="Lead Lined Galvanized", M1488="Lead", M1488="Lead Lined Galvanized"), "Lead",
    AND(G1488="GRR", M1488="GRR"), "Non-Lead",
    OR(AND(G1488="GRR", M1488=""), AND(G1488="", M1488="GRR")), "Non-Lead",
    AND(G1488&lt;&gt;"GRR", G1488&lt;&gt;"", M1488="GRR", OR(I1488="Yes", I1488="Unknown", I1488="")), "GRR",
    AND(G1488&lt;&gt;"GRR", G1488&lt;&gt;"", M1488="GRR", I1488="No"), "Non-Lead",
    OR(G1488="Unknown", M1488="Unknown"), "Unknown",
    OR(NOT(OR(G1488="Lead", G1488="Lead Lined Galvanized", G1488="GRR", G1488="Unknown")),
       NOT(OR(M1488="Lead", M1488="Lead Lined Galvanized", M1488="GRR", M1488="Unknown"))), "Non-Lead",
    TRUE, ""
)</f>
        <v/>
      </c>
      <c r="Z1488" s="1" t="b">
        <v>0</v>
      </c>
      <c r="AG1488" s="32" t="str" cm="1">
        <f t="array" ref="AG1488">_xlfn.IFS(AH1488="","",AH1488="Yes",IF(ISNUMBER(U1488),IF(U1488&lt;1988,"Yes","No"),"No"),TRUE,"")</f>
        <v/>
      </c>
      <c r="AH1488" s="32" t="str">
        <f t="shared" si="63"/>
        <v/>
      </c>
      <c r="AI1488" s="32" t="str" cm="1">
        <f t="array" ref="AI1488">_xlfn.IFS(AJ1488="","",AJ1488="Yes",IF(ISNUMBER(U1488),IF(U1488&lt;1988,"Yes","No"),"No"),TRUE,"No")</f>
        <v>No</v>
      </c>
      <c r="AJ1488" s="32" t="str" cm="1">
        <f t="array" ref="AJ1488">_xlfn.IFS(AND(S1488="",T1488=""),"",
     OR(S1488="Lead",T1488="Lead"),"No",
     OR(S1488="Non-Lead Copper",T1488="Non-Lead Copper"),"Yes",
     TRUE,"No")</f>
        <v>No</v>
      </c>
      <c r="AK1488" s="32" t="str" cm="1">
        <f t="array" ref="AK1488">_xlfn.IFS(AND(S1488="",T1488=""),"",
     OR(S1488="Lead",T1488="Lead"),"Yes",
     TRUE,"No")</f>
        <v>No</v>
      </c>
    </row>
    <row r="1489" spans="1:37">
      <c r="A1489" s="28">
        <v>1487</v>
      </c>
      <c r="B1489" s="35"/>
      <c r="C1489" s="35"/>
      <c r="D1489" s="3"/>
      <c r="E1489" s="35"/>
      <c r="F1489" s="5" t="s">
        <v>68</v>
      </c>
      <c r="G1489" s="2"/>
      <c r="H1489" s="35"/>
      <c r="I1489" s="35"/>
      <c r="J1489" s="35"/>
      <c r="K1489" s="35"/>
      <c r="L1489" s="2"/>
      <c r="M1489" s="4"/>
      <c r="N1489" s="35"/>
      <c r="O1489" s="35"/>
      <c r="P1489" s="35"/>
      <c r="Q1489" s="35"/>
      <c r="R1489" s="5"/>
      <c r="S1489" s="2" t="s">
        <v>68</v>
      </c>
      <c r="T1489" s="2" t="s">
        <v>68</v>
      </c>
      <c r="U1489" s="36"/>
      <c r="V1489" s="30" t="str" cm="1">
        <f t="array" ref="V1489">_xlfn.IFS(
    D1489="","",
    AND(D1489="Single Family Residence",OR(X1489="Lead",S1489="Lead",T1489="Lead"),OR(Q1489="No",Q1489="Unknown",Q1489="")),"Tier 1",
    AND(D1489="Single Family Residence",OR(X1489="GRR",S1489="Galvanized",T1489="Galvanized",F1489="Lead"),OR(Q1489="No",Q1489="Unknown",Q1489="")),"Tier 3",
    AND(D1489="Single Family Residence",AI1489="Yes",OR(Q1489="No",Q1489="Unknown",Q1489="")),"Tier 4",
    AND(D1489&lt;&gt;"Single Family Residence",OR(X1489="Lead",AK1489="Yes"),OR(Q1489="No",Q1489="Unknown",Q1489="")),"Tier 2",
    OR(Q1489="No",Q1489="Unknown",Q1489=""),"Tier 5",
    Q1489="Yes","No Tier",
    TRUE,"")</f>
        <v/>
      </c>
      <c r="W1489" s="32" t="str">
        <f t="shared" si="62"/>
        <v>Unknown</v>
      </c>
      <c r="X1489" s="32" t="str" cm="1">
        <f t="array" ref="X1489">_xlfn.IFS(
    AND(G1489="",M1489=""), "",
    OR(G1489="Lead", G1489="Lead Lined Galvanized", M1489="Lead", M1489="Lead Lined Galvanized"), "Lead",
    AND(G1489="GRR", M1489="GRR"), "Non-Lead",
    OR(AND(G1489="GRR", M1489=""), AND(G1489="", M1489="GRR")), "Non-Lead",
    AND(G1489&lt;&gt;"GRR", G1489&lt;&gt;"", M1489="GRR", OR(I1489="Yes", I1489="Unknown", I1489="")), "GRR",
    AND(G1489&lt;&gt;"GRR", G1489&lt;&gt;"", M1489="GRR", I1489="No"), "Non-Lead",
    OR(G1489="Unknown", M1489="Unknown"), "Unknown",
    OR(NOT(OR(G1489="Lead", G1489="Lead Lined Galvanized", G1489="GRR", G1489="Unknown")),
       NOT(OR(M1489="Lead", M1489="Lead Lined Galvanized", M1489="GRR", M1489="Unknown"))), "Non-Lead",
    TRUE, ""
)</f>
        <v/>
      </c>
      <c r="Z1489" s="1" t="b">
        <v>0</v>
      </c>
      <c r="AG1489" s="32" t="str" cm="1">
        <f t="array" ref="AG1489">_xlfn.IFS(AH1489="","",AH1489="Yes",IF(ISNUMBER(U1489),IF(U1489&lt;1988,"Yes","No"),"No"),TRUE,"")</f>
        <v/>
      </c>
      <c r="AH1489" s="32" t="str">
        <f t="shared" si="63"/>
        <v/>
      </c>
      <c r="AI1489" s="32" t="str" cm="1">
        <f t="array" ref="AI1489">_xlfn.IFS(AJ1489="","",AJ1489="Yes",IF(ISNUMBER(U1489),IF(U1489&lt;1988,"Yes","No"),"No"),TRUE,"No")</f>
        <v>No</v>
      </c>
      <c r="AJ1489" s="32" t="str" cm="1">
        <f t="array" ref="AJ1489">_xlfn.IFS(AND(S1489="",T1489=""),"",
     OR(S1489="Lead",T1489="Lead"),"No",
     OR(S1489="Non-Lead Copper",T1489="Non-Lead Copper"),"Yes",
     TRUE,"No")</f>
        <v>No</v>
      </c>
      <c r="AK1489" s="32" t="str" cm="1">
        <f t="array" ref="AK1489">_xlfn.IFS(AND(S1489="",T1489=""),"",
     OR(S1489="Lead",T1489="Lead"),"Yes",
     TRUE,"No")</f>
        <v>No</v>
      </c>
    </row>
    <row r="1490" spans="1:37">
      <c r="A1490" s="28">
        <v>1488</v>
      </c>
      <c r="B1490" s="35"/>
      <c r="C1490" s="35"/>
      <c r="D1490" s="3"/>
      <c r="E1490" s="35"/>
      <c r="F1490" s="5" t="s">
        <v>68</v>
      </c>
      <c r="G1490" s="2"/>
      <c r="H1490" s="35"/>
      <c r="I1490" s="35"/>
      <c r="J1490" s="35"/>
      <c r="K1490" s="35"/>
      <c r="L1490" s="2"/>
      <c r="M1490" s="4"/>
      <c r="N1490" s="35"/>
      <c r="O1490" s="35"/>
      <c r="P1490" s="35"/>
      <c r="Q1490" s="35"/>
      <c r="R1490" s="5"/>
      <c r="S1490" s="2" t="s">
        <v>68</v>
      </c>
      <c r="T1490" s="2" t="s">
        <v>68</v>
      </c>
      <c r="U1490" s="36"/>
      <c r="V1490" s="30" t="str" cm="1">
        <f t="array" ref="V1490">_xlfn.IFS(
    D1490="","",
    AND(D1490="Single Family Residence",OR(X1490="Lead",S1490="Lead",T1490="Lead"),OR(Q1490="No",Q1490="Unknown",Q1490="")),"Tier 1",
    AND(D1490="Single Family Residence",OR(X1490="GRR",S1490="Galvanized",T1490="Galvanized",F1490="Lead"),OR(Q1490="No",Q1490="Unknown",Q1490="")),"Tier 3",
    AND(D1490="Single Family Residence",AI1490="Yes",OR(Q1490="No",Q1490="Unknown",Q1490="")),"Tier 4",
    AND(D1490&lt;&gt;"Single Family Residence",OR(X1490="Lead",AK1490="Yes"),OR(Q1490="No",Q1490="Unknown",Q1490="")),"Tier 2",
    OR(Q1490="No",Q1490="Unknown",Q1490=""),"Tier 5",
    Q1490="Yes","No Tier",
    TRUE,"")</f>
        <v/>
      </c>
      <c r="W1490" s="32" t="str">
        <f t="shared" si="62"/>
        <v>Unknown</v>
      </c>
      <c r="X1490" s="32" t="str" cm="1">
        <f t="array" ref="X1490">_xlfn.IFS(
    AND(G1490="",M1490=""), "",
    OR(G1490="Lead", G1490="Lead Lined Galvanized", M1490="Lead", M1490="Lead Lined Galvanized"), "Lead",
    AND(G1490="GRR", M1490="GRR"), "Non-Lead",
    OR(AND(G1490="GRR", M1490=""), AND(G1490="", M1490="GRR")), "Non-Lead",
    AND(G1490&lt;&gt;"GRR", G1490&lt;&gt;"", M1490="GRR", OR(I1490="Yes", I1490="Unknown", I1490="")), "GRR",
    AND(G1490&lt;&gt;"GRR", G1490&lt;&gt;"", M1490="GRR", I1490="No"), "Non-Lead",
    OR(G1490="Unknown", M1490="Unknown"), "Unknown",
    OR(NOT(OR(G1490="Lead", G1490="Lead Lined Galvanized", G1490="GRR", G1490="Unknown")),
       NOT(OR(M1490="Lead", M1490="Lead Lined Galvanized", M1490="GRR", M1490="Unknown"))), "Non-Lead",
    TRUE, ""
)</f>
        <v/>
      </c>
      <c r="Z1490" s="1" t="b">
        <v>0</v>
      </c>
      <c r="AG1490" s="32" t="str" cm="1">
        <f t="array" ref="AG1490">_xlfn.IFS(AH1490="","",AH1490="Yes",IF(ISNUMBER(U1490),IF(U1490&lt;1988,"Yes","No"),"No"),TRUE,"")</f>
        <v/>
      </c>
      <c r="AH1490" s="32" t="str">
        <f t="shared" si="63"/>
        <v/>
      </c>
      <c r="AI1490" s="32" t="str" cm="1">
        <f t="array" ref="AI1490">_xlfn.IFS(AJ1490="","",AJ1490="Yes",IF(ISNUMBER(U1490),IF(U1490&lt;1988,"Yes","No"),"No"),TRUE,"No")</f>
        <v>No</v>
      </c>
      <c r="AJ1490" s="32" t="str" cm="1">
        <f t="array" ref="AJ1490">_xlfn.IFS(AND(S1490="",T1490=""),"",
     OR(S1490="Lead",T1490="Lead"),"No",
     OR(S1490="Non-Lead Copper",T1490="Non-Lead Copper"),"Yes",
     TRUE,"No")</f>
        <v>No</v>
      </c>
      <c r="AK1490" s="32" t="str" cm="1">
        <f t="array" ref="AK1490">_xlfn.IFS(AND(S1490="",T1490=""),"",
     OR(S1490="Lead",T1490="Lead"),"Yes",
     TRUE,"No")</f>
        <v>No</v>
      </c>
    </row>
    <row r="1491" spans="1:37">
      <c r="A1491" s="28">
        <v>1489</v>
      </c>
      <c r="B1491" s="35"/>
      <c r="C1491" s="35"/>
      <c r="D1491" s="3"/>
      <c r="E1491" s="35"/>
      <c r="F1491" s="5" t="s">
        <v>68</v>
      </c>
      <c r="G1491" s="2"/>
      <c r="H1491" s="35"/>
      <c r="I1491" s="35"/>
      <c r="J1491" s="35"/>
      <c r="K1491" s="35"/>
      <c r="L1491" s="2"/>
      <c r="M1491" s="4"/>
      <c r="N1491" s="35"/>
      <c r="O1491" s="35"/>
      <c r="P1491" s="35"/>
      <c r="Q1491" s="35"/>
      <c r="R1491" s="5"/>
      <c r="S1491" s="2" t="s">
        <v>68</v>
      </c>
      <c r="T1491" s="2" t="s">
        <v>68</v>
      </c>
      <c r="U1491" s="36"/>
      <c r="V1491" s="30" t="str" cm="1">
        <f t="array" ref="V1491">_xlfn.IFS(
    D1491="","",
    AND(D1491="Single Family Residence",OR(X1491="Lead",S1491="Lead",T1491="Lead"),OR(Q1491="No",Q1491="Unknown",Q1491="")),"Tier 1",
    AND(D1491="Single Family Residence",OR(X1491="GRR",S1491="Galvanized",T1491="Galvanized",F1491="Lead"),OR(Q1491="No",Q1491="Unknown",Q1491="")),"Tier 3",
    AND(D1491="Single Family Residence",AI1491="Yes",OR(Q1491="No",Q1491="Unknown",Q1491="")),"Tier 4",
    AND(D1491&lt;&gt;"Single Family Residence",OR(X1491="Lead",AK1491="Yes"),OR(Q1491="No",Q1491="Unknown",Q1491="")),"Tier 2",
    OR(Q1491="No",Q1491="Unknown",Q1491=""),"Tier 5",
    Q1491="Yes","No Tier",
    TRUE,"")</f>
        <v/>
      </c>
      <c r="W1491" s="32" t="str">
        <f t="shared" si="62"/>
        <v>Unknown</v>
      </c>
      <c r="X1491" s="32" t="str" cm="1">
        <f t="array" ref="X1491">_xlfn.IFS(
    AND(G1491="",M1491=""), "",
    OR(G1491="Lead", G1491="Lead Lined Galvanized", M1491="Lead", M1491="Lead Lined Galvanized"), "Lead",
    AND(G1491="GRR", M1491="GRR"), "Non-Lead",
    OR(AND(G1491="GRR", M1491=""), AND(G1491="", M1491="GRR")), "Non-Lead",
    AND(G1491&lt;&gt;"GRR", G1491&lt;&gt;"", M1491="GRR", OR(I1491="Yes", I1491="Unknown", I1491="")), "GRR",
    AND(G1491&lt;&gt;"GRR", G1491&lt;&gt;"", M1491="GRR", I1491="No"), "Non-Lead",
    OR(G1491="Unknown", M1491="Unknown"), "Unknown",
    OR(NOT(OR(G1491="Lead", G1491="Lead Lined Galvanized", G1491="GRR", G1491="Unknown")),
       NOT(OR(M1491="Lead", M1491="Lead Lined Galvanized", M1491="GRR", M1491="Unknown"))), "Non-Lead",
    TRUE, ""
)</f>
        <v/>
      </c>
      <c r="Z1491" s="1" t="b">
        <v>0</v>
      </c>
      <c r="AG1491" s="32" t="str" cm="1">
        <f t="array" ref="AG1491">_xlfn.IFS(AH1491="","",AH1491="Yes",IF(ISNUMBER(U1491),IF(U1491&lt;1988,"Yes","No"),"No"),TRUE,"")</f>
        <v/>
      </c>
      <c r="AH1491" s="32" t="str">
        <f t="shared" si="63"/>
        <v/>
      </c>
      <c r="AI1491" s="32" t="str" cm="1">
        <f t="array" ref="AI1491">_xlfn.IFS(AJ1491="","",AJ1491="Yes",IF(ISNUMBER(U1491),IF(U1491&lt;1988,"Yes","No"),"No"),TRUE,"No")</f>
        <v>No</v>
      </c>
      <c r="AJ1491" s="32" t="str" cm="1">
        <f t="array" ref="AJ1491">_xlfn.IFS(AND(S1491="",T1491=""),"",
     OR(S1491="Lead",T1491="Lead"),"No",
     OR(S1491="Non-Lead Copper",T1491="Non-Lead Copper"),"Yes",
     TRUE,"No")</f>
        <v>No</v>
      </c>
      <c r="AK1491" s="32" t="str" cm="1">
        <f t="array" ref="AK1491">_xlfn.IFS(AND(S1491="",T1491=""),"",
     OR(S1491="Lead",T1491="Lead"),"Yes",
     TRUE,"No")</f>
        <v>No</v>
      </c>
    </row>
    <row r="1492" spans="1:37">
      <c r="A1492" s="28">
        <v>1490</v>
      </c>
      <c r="B1492" s="35"/>
      <c r="C1492" s="35"/>
      <c r="D1492" s="3"/>
      <c r="E1492" s="35"/>
      <c r="F1492" s="5" t="s">
        <v>68</v>
      </c>
      <c r="G1492" s="2"/>
      <c r="H1492" s="35"/>
      <c r="I1492" s="35"/>
      <c r="J1492" s="35"/>
      <c r="K1492" s="35"/>
      <c r="L1492" s="2"/>
      <c r="M1492" s="4"/>
      <c r="N1492" s="35"/>
      <c r="O1492" s="35"/>
      <c r="P1492" s="35"/>
      <c r="Q1492" s="35"/>
      <c r="R1492" s="5"/>
      <c r="S1492" s="2" t="s">
        <v>68</v>
      </c>
      <c r="T1492" s="2" t="s">
        <v>68</v>
      </c>
      <c r="U1492" s="36"/>
      <c r="V1492" s="30" t="str" cm="1">
        <f t="array" ref="V1492">_xlfn.IFS(
    D1492="","",
    AND(D1492="Single Family Residence",OR(X1492="Lead",S1492="Lead",T1492="Lead"),OR(Q1492="No",Q1492="Unknown",Q1492="")),"Tier 1",
    AND(D1492="Single Family Residence",OR(X1492="GRR",S1492="Galvanized",T1492="Galvanized",F1492="Lead"),OR(Q1492="No",Q1492="Unknown",Q1492="")),"Tier 3",
    AND(D1492="Single Family Residence",AI1492="Yes",OR(Q1492="No",Q1492="Unknown",Q1492="")),"Tier 4",
    AND(D1492&lt;&gt;"Single Family Residence",OR(X1492="Lead",AK1492="Yes"),OR(Q1492="No",Q1492="Unknown",Q1492="")),"Tier 2",
    OR(Q1492="No",Q1492="Unknown",Q1492=""),"Tier 5",
    Q1492="Yes","No Tier",
    TRUE,"")</f>
        <v/>
      </c>
      <c r="W1492" s="32" t="str">
        <f t="shared" si="62"/>
        <v>Unknown</v>
      </c>
      <c r="X1492" s="32" t="str" cm="1">
        <f t="array" ref="X1492">_xlfn.IFS(
    AND(G1492="",M1492=""), "",
    OR(G1492="Lead", G1492="Lead Lined Galvanized", M1492="Lead", M1492="Lead Lined Galvanized"), "Lead",
    AND(G1492="GRR", M1492="GRR"), "Non-Lead",
    OR(AND(G1492="GRR", M1492=""), AND(G1492="", M1492="GRR")), "Non-Lead",
    AND(G1492&lt;&gt;"GRR", G1492&lt;&gt;"", M1492="GRR", OR(I1492="Yes", I1492="Unknown", I1492="")), "GRR",
    AND(G1492&lt;&gt;"GRR", G1492&lt;&gt;"", M1492="GRR", I1492="No"), "Non-Lead",
    OR(G1492="Unknown", M1492="Unknown"), "Unknown",
    OR(NOT(OR(G1492="Lead", G1492="Lead Lined Galvanized", G1492="GRR", G1492="Unknown")),
       NOT(OR(M1492="Lead", M1492="Lead Lined Galvanized", M1492="GRR", M1492="Unknown"))), "Non-Lead",
    TRUE, ""
)</f>
        <v/>
      </c>
      <c r="Z1492" s="1" t="b">
        <v>0</v>
      </c>
      <c r="AG1492" s="32" t="str" cm="1">
        <f t="array" ref="AG1492">_xlfn.IFS(AH1492="","",AH1492="Yes",IF(ISNUMBER(U1492),IF(U1492&lt;1988,"Yes","No"),"No"),TRUE,"")</f>
        <v/>
      </c>
      <c r="AH1492" s="32" t="str">
        <f t="shared" si="63"/>
        <v/>
      </c>
      <c r="AI1492" s="32" t="str" cm="1">
        <f t="array" ref="AI1492">_xlfn.IFS(AJ1492="","",AJ1492="Yes",IF(ISNUMBER(U1492),IF(U1492&lt;1988,"Yes","No"),"No"),TRUE,"No")</f>
        <v>No</v>
      </c>
      <c r="AJ1492" s="32" t="str" cm="1">
        <f t="array" ref="AJ1492">_xlfn.IFS(AND(S1492="",T1492=""),"",
     OR(S1492="Lead",T1492="Lead"),"No",
     OR(S1492="Non-Lead Copper",T1492="Non-Lead Copper"),"Yes",
     TRUE,"No")</f>
        <v>No</v>
      </c>
      <c r="AK1492" s="32" t="str" cm="1">
        <f t="array" ref="AK1492">_xlfn.IFS(AND(S1492="",T1492=""),"",
     OR(S1492="Lead",T1492="Lead"),"Yes",
     TRUE,"No")</f>
        <v>No</v>
      </c>
    </row>
    <row r="1493" spans="1:37">
      <c r="A1493" s="28">
        <v>1491</v>
      </c>
      <c r="B1493" s="35"/>
      <c r="C1493" s="35"/>
      <c r="D1493" s="3"/>
      <c r="E1493" s="35"/>
      <c r="F1493" s="5" t="s">
        <v>68</v>
      </c>
      <c r="G1493" s="2"/>
      <c r="H1493" s="35"/>
      <c r="I1493" s="35"/>
      <c r="J1493" s="35"/>
      <c r="K1493" s="35"/>
      <c r="L1493" s="2"/>
      <c r="M1493" s="4"/>
      <c r="N1493" s="35"/>
      <c r="O1493" s="35"/>
      <c r="P1493" s="35"/>
      <c r="Q1493" s="35"/>
      <c r="R1493" s="5"/>
      <c r="S1493" s="2" t="s">
        <v>68</v>
      </c>
      <c r="T1493" s="2" t="s">
        <v>68</v>
      </c>
      <c r="U1493" s="36"/>
      <c r="V1493" s="30" t="str" cm="1">
        <f t="array" ref="V1493">_xlfn.IFS(
    D1493="","",
    AND(D1493="Single Family Residence",OR(X1493="Lead",S1493="Lead",T1493="Lead"),OR(Q1493="No",Q1493="Unknown",Q1493="")),"Tier 1",
    AND(D1493="Single Family Residence",OR(X1493="GRR",S1493="Galvanized",T1493="Galvanized",F1493="Lead"),OR(Q1493="No",Q1493="Unknown",Q1493="")),"Tier 3",
    AND(D1493="Single Family Residence",AI1493="Yes",OR(Q1493="No",Q1493="Unknown",Q1493="")),"Tier 4",
    AND(D1493&lt;&gt;"Single Family Residence",OR(X1493="Lead",AK1493="Yes"),OR(Q1493="No",Q1493="Unknown",Q1493="")),"Tier 2",
    OR(Q1493="No",Q1493="Unknown",Q1493=""),"Tier 5",
    Q1493="Yes","No Tier",
    TRUE,"")</f>
        <v/>
      </c>
      <c r="W1493" s="32" t="str">
        <f t="shared" si="62"/>
        <v>Unknown</v>
      </c>
      <c r="X1493" s="32" t="str" cm="1">
        <f t="array" ref="X1493">_xlfn.IFS(
    AND(G1493="",M1493=""), "",
    OR(G1493="Lead", G1493="Lead Lined Galvanized", M1493="Lead", M1493="Lead Lined Galvanized"), "Lead",
    AND(G1493="GRR", M1493="GRR"), "Non-Lead",
    OR(AND(G1493="GRR", M1493=""), AND(G1493="", M1493="GRR")), "Non-Lead",
    AND(G1493&lt;&gt;"GRR", G1493&lt;&gt;"", M1493="GRR", OR(I1493="Yes", I1493="Unknown", I1493="")), "GRR",
    AND(G1493&lt;&gt;"GRR", G1493&lt;&gt;"", M1493="GRR", I1493="No"), "Non-Lead",
    OR(G1493="Unknown", M1493="Unknown"), "Unknown",
    OR(NOT(OR(G1493="Lead", G1493="Lead Lined Galvanized", G1493="GRR", G1493="Unknown")),
       NOT(OR(M1493="Lead", M1493="Lead Lined Galvanized", M1493="GRR", M1493="Unknown"))), "Non-Lead",
    TRUE, ""
)</f>
        <v/>
      </c>
      <c r="Z1493" s="1" t="b">
        <v>0</v>
      </c>
      <c r="AG1493" s="32" t="str" cm="1">
        <f t="array" ref="AG1493">_xlfn.IFS(AH1493="","",AH1493="Yes",IF(ISNUMBER(U1493),IF(U1493&lt;1988,"Yes","No"),"No"),TRUE,"")</f>
        <v/>
      </c>
      <c r="AH1493" s="32" t="str">
        <f t="shared" si="63"/>
        <v/>
      </c>
      <c r="AI1493" s="32" t="str" cm="1">
        <f t="array" ref="AI1493">_xlfn.IFS(AJ1493="","",AJ1493="Yes",IF(ISNUMBER(U1493),IF(U1493&lt;1988,"Yes","No"),"No"),TRUE,"No")</f>
        <v>No</v>
      </c>
      <c r="AJ1493" s="32" t="str" cm="1">
        <f t="array" ref="AJ1493">_xlfn.IFS(AND(S1493="",T1493=""),"",
     OR(S1493="Lead",T1493="Lead"),"No",
     OR(S1493="Non-Lead Copper",T1493="Non-Lead Copper"),"Yes",
     TRUE,"No")</f>
        <v>No</v>
      </c>
      <c r="AK1493" s="32" t="str" cm="1">
        <f t="array" ref="AK1493">_xlfn.IFS(AND(S1493="",T1493=""),"",
     OR(S1493="Lead",T1493="Lead"),"Yes",
     TRUE,"No")</f>
        <v>No</v>
      </c>
    </row>
    <row r="1494" spans="1:37">
      <c r="A1494" s="28">
        <v>1492</v>
      </c>
      <c r="B1494" s="35"/>
      <c r="C1494" s="35"/>
      <c r="D1494" s="3"/>
      <c r="E1494" s="35"/>
      <c r="F1494" s="5" t="s">
        <v>68</v>
      </c>
      <c r="G1494" s="2"/>
      <c r="H1494" s="35"/>
      <c r="I1494" s="35"/>
      <c r="J1494" s="35"/>
      <c r="K1494" s="35"/>
      <c r="L1494" s="2"/>
      <c r="M1494" s="4"/>
      <c r="N1494" s="35"/>
      <c r="O1494" s="35"/>
      <c r="P1494" s="35"/>
      <c r="Q1494" s="35"/>
      <c r="R1494" s="5"/>
      <c r="S1494" s="2" t="s">
        <v>68</v>
      </c>
      <c r="T1494" s="2" t="s">
        <v>68</v>
      </c>
      <c r="U1494" s="36"/>
      <c r="V1494" s="30" t="str" cm="1">
        <f t="array" ref="V1494">_xlfn.IFS(
    D1494="","",
    AND(D1494="Single Family Residence",OR(X1494="Lead",S1494="Lead",T1494="Lead"),OR(Q1494="No",Q1494="Unknown",Q1494="")),"Tier 1",
    AND(D1494="Single Family Residence",OR(X1494="GRR",S1494="Galvanized",T1494="Galvanized",F1494="Lead"),OR(Q1494="No",Q1494="Unknown",Q1494="")),"Tier 3",
    AND(D1494="Single Family Residence",AI1494="Yes",OR(Q1494="No",Q1494="Unknown",Q1494="")),"Tier 4",
    AND(D1494&lt;&gt;"Single Family Residence",OR(X1494="Lead",AK1494="Yes"),OR(Q1494="No",Q1494="Unknown",Q1494="")),"Tier 2",
    OR(Q1494="No",Q1494="Unknown",Q1494=""),"Tier 5",
    Q1494="Yes","No Tier",
    TRUE,"")</f>
        <v/>
      </c>
      <c r="W1494" s="32" t="str">
        <f t="shared" si="62"/>
        <v>Unknown</v>
      </c>
      <c r="X1494" s="32" t="str" cm="1">
        <f t="array" ref="X1494">_xlfn.IFS(
    AND(G1494="",M1494=""), "",
    OR(G1494="Lead", G1494="Lead Lined Galvanized", M1494="Lead", M1494="Lead Lined Galvanized"), "Lead",
    AND(G1494="GRR", M1494="GRR"), "Non-Lead",
    OR(AND(G1494="GRR", M1494=""), AND(G1494="", M1494="GRR")), "Non-Lead",
    AND(G1494&lt;&gt;"GRR", G1494&lt;&gt;"", M1494="GRR", OR(I1494="Yes", I1494="Unknown", I1494="")), "GRR",
    AND(G1494&lt;&gt;"GRR", G1494&lt;&gt;"", M1494="GRR", I1494="No"), "Non-Lead",
    OR(G1494="Unknown", M1494="Unknown"), "Unknown",
    OR(NOT(OR(G1494="Lead", G1494="Lead Lined Galvanized", G1494="GRR", G1494="Unknown")),
       NOT(OR(M1494="Lead", M1494="Lead Lined Galvanized", M1494="GRR", M1494="Unknown"))), "Non-Lead",
    TRUE, ""
)</f>
        <v/>
      </c>
      <c r="Z1494" s="1" t="b">
        <v>0</v>
      </c>
      <c r="AG1494" s="32" t="str" cm="1">
        <f t="array" ref="AG1494">_xlfn.IFS(AH1494="","",AH1494="Yes",IF(ISNUMBER(U1494),IF(U1494&lt;1988,"Yes","No"),"No"),TRUE,"")</f>
        <v/>
      </c>
      <c r="AH1494" s="32" t="str">
        <f t="shared" si="63"/>
        <v/>
      </c>
      <c r="AI1494" s="32" t="str" cm="1">
        <f t="array" ref="AI1494">_xlfn.IFS(AJ1494="","",AJ1494="Yes",IF(ISNUMBER(U1494),IF(U1494&lt;1988,"Yes","No"),"No"),TRUE,"No")</f>
        <v>No</v>
      </c>
      <c r="AJ1494" s="32" t="str" cm="1">
        <f t="array" ref="AJ1494">_xlfn.IFS(AND(S1494="",T1494=""),"",
     OR(S1494="Lead",T1494="Lead"),"No",
     OR(S1494="Non-Lead Copper",T1494="Non-Lead Copper"),"Yes",
     TRUE,"No")</f>
        <v>No</v>
      </c>
      <c r="AK1494" s="32" t="str" cm="1">
        <f t="array" ref="AK1494">_xlfn.IFS(AND(S1494="",T1494=""),"",
     OR(S1494="Lead",T1494="Lead"),"Yes",
     TRUE,"No")</f>
        <v>No</v>
      </c>
    </row>
    <row r="1495" spans="1:37">
      <c r="A1495" s="28">
        <v>1493</v>
      </c>
      <c r="B1495" s="35"/>
      <c r="C1495" s="35"/>
      <c r="D1495" s="3"/>
      <c r="E1495" s="35"/>
      <c r="F1495" s="5" t="s">
        <v>68</v>
      </c>
      <c r="G1495" s="2"/>
      <c r="H1495" s="35"/>
      <c r="I1495" s="35"/>
      <c r="J1495" s="35"/>
      <c r="K1495" s="35"/>
      <c r="L1495" s="2"/>
      <c r="M1495" s="4"/>
      <c r="N1495" s="35"/>
      <c r="O1495" s="35"/>
      <c r="P1495" s="35"/>
      <c r="Q1495" s="35"/>
      <c r="R1495" s="5"/>
      <c r="S1495" s="2" t="s">
        <v>68</v>
      </c>
      <c r="T1495" s="2" t="s">
        <v>68</v>
      </c>
      <c r="U1495" s="36"/>
      <c r="V1495" s="30" t="str" cm="1">
        <f t="array" ref="V1495">_xlfn.IFS(
    D1495="","",
    AND(D1495="Single Family Residence",OR(X1495="Lead",S1495="Lead",T1495="Lead"),OR(Q1495="No",Q1495="Unknown",Q1495="")),"Tier 1",
    AND(D1495="Single Family Residence",OR(X1495="GRR",S1495="Galvanized",T1495="Galvanized",F1495="Lead"),OR(Q1495="No",Q1495="Unknown",Q1495="")),"Tier 3",
    AND(D1495="Single Family Residence",AI1495="Yes",OR(Q1495="No",Q1495="Unknown",Q1495="")),"Tier 4",
    AND(D1495&lt;&gt;"Single Family Residence",OR(X1495="Lead",AK1495="Yes"),OR(Q1495="No",Q1495="Unknown",Q1495="")),"Tier 2",
    OR(Q1495="No",Q1495="Unknown",Q1495=""),"Tier 5",
    Q1495="Yes","No Tier",
    TRUE,"")</f>
        <v/>
      </c>
      <c r="W1495" s="32" t="str">
        <f t="shared" si="62"/>
        <v>Unknown</v>
      </c>
      <c r="X1495" s="32" t="str" cm="1">
        <f t="array" ref="X1495">_xlfn.IFS(
    AND(G1495="",M1495=""), "",
    OR(G1495="Lead", G1495="Lead Lined Galvanized", M1495="Lead", M1495="Lead Lined Galvanized"), "Lead",
    AND(G1495="GRR", M1495="GRR"), "Non-Lead",
    OR(AND(G1495="GRR", M1495=""), AND(G1495="", M1495="GRR")), "Non-Lead",
    AND(G1495&lt;&gt;"GRR", G1495&lt;&gt;"", M1495="GRR", OR(I1495="Yes", I1495="Unknown", I1495="")), "GRR",
    AND(G1495&lt;&gt;"GRR", G1495&lt;&gt;"", M1495="GRR", I1495="No"), "Non-Lead",
    OR(G1495="Unknown", M1495="Unknown"), "Unknown",
    OR(NOT(OR(G1495="Lead", G1495="Lead Lined Galvanized", G1495="GRR", G1495="Unknown")),
       NOT(OR(M1495="Lead", M1495="Lead Lined Galvanized", M1495="GRR", M1495="Unknown"))), "Non-Lead",
    TRUE, ""
)</f>
        <v/>
      </c>
      <c r="Z1495" s="1" t="b">
        <v>0</v>
      </c>
      <c r="AG1495" s="32" t="str" cm="1">
        <f t="array" ref="AG1495">_xlfn.IFS(AH1495="","",AH1495="Yes",IF(ISNUMBER(U1495),IF(U1495&lt;1988,"Yes","No"),"No"),TRUE,"")</f>
        <v/>
      </c>
      <c r="AH1495" s="32" t="str">
        <f t="shared" si="63"/>
        <v/>
      </c>
      <c r="AI1495" s="32" t="str" cm="1">
        <f t="array" ref="AI1495">_xlfn.IFS(AJ1495="","",AJ1495="Yes",IF(ISNUMBER(U1495),IF(U1495&lt;1988,"Yes","No"),"No"),TRUE,"No")</f>
        <v>No</v>
      </c>
      <c r="AJ1495" s="32" t="str" cm="1">
        <f t="array" ref="AJ1495">_xlfn.IFS(AND(S1495="",T1495=""),"",
     OR(S1495="Lead",T1495="Lead"),"No",
     OR(S1495="Non-Lead Copper",T1495="Non-Lead Copper"),"Yes",
     TRUE,"No")</f>
        <v>No</v>
      </c>
      <c r="AK1495" s="32" t="str" cm="1">
        <f t="array" ref="AK1495">_xlfn.IFS(AND(S1495="",T1495=""),"",
     OR(S1495="Lead",T1495="Lead"),"Yes",
     TRUE,"No")</f>
        <v>No</v>
      </c>
    </row>
    <row r="1496" spans="1:37">
      <c r="A1496" s="28">
        <v>1494</v>
      </c>
      <c r="B1496" s="35"/>
      <c r="C1496" s="35"/>
      <c r="D1496" s="3"/>
      <c r="E1496" s="35"/>
      <c r="F1496" s="5" t="s">
        <v>68</v>
      </c>
      <c r="G1496" s="2"/>
      <c r="H1496" s="35"/>
      <c r="I1496" s="35"/>
      <c r="J1496" s="35"/>
      <c r="K1496" s="35"/>
      <c r="L1496" s="2"/>
      <c r="M1496" s="4"/>
      <c r="N1496" s="35"/>
      <c r="O1496" s="35"/>
      <c r="P1496" s="35"/>
      <c r="Q1496" s="35"/>
      <c r="R1496" s="5"/>
      <c r="S1496" s="2" t="s">
        <v>68</v>
      </c>
      <c r="T1496" s="2" t="s">
        <v>68</v>
      </c>
      <c r="U1496" s="36"/>
      <c r="V1496" s="30" t="str" cm="1">
        <f t="array" ref="V1496">_xlfn.IFS(
    D1496="","",
    AND(D1496="Single Family Residence",OR(X1496="Lead",S1496="Lead",T1496="Lead"),OR(Q1496="No",Q1496="Unknown",Q1496="")),"Tier 1",
    AND(D1496="Single Family Residence",OR(X1496="GRR",S1496="Galvanized",T1496="Galvanized",F1496="Lead"),OR(Q1496="No",Q1496="Unknown",Q1496="")),"Tier 3",
    AND(D1496="Single Family Residence",AI1496="Yes",OR(Q1496="No",Q1496="Unknown",Q1496="")),"Tier 4",
    AND(D1496&lt;&gt;"Single Family Residence",OR(X1496="Lead",AK1496="Yes"),OR(Q1496="No",Q1496="Unknown",Q1496="")),"Tier 2",
    OR(Q1496="No",Q1496="Unknown",Q1496=""),"Tier 5",
    Q1496="Yes","No Tier",
    TRUE,"")</f>
        <v/>
      </c>
      <c r="W1496" s="32" t="str">
        <f t="shared" si="62"/>
        <v>Unknown</v>
      </c>
      <c r="X1496" s="32" t="str" cm="1">
        <f t="array" ref="X1496">_xlfn.IFS(
    AND(G1496="",M1496=""), "",
    OR(G1496="Lead", G1496="Lead Lined Galvanized", M1496="Lead", M1496="Lead Lined Galvanized"), "Lead",
    AND(G1496="GRR", M1496="GRR"), "Non-Lead",
    OR(AND(G1496="GRR", M1496=""), AND(G1496="", M1496="GRR")), "Non-Lead",
    AND(G1496&lt;&gt;"GRR", G1496&lt;&gt;"", M1496="GRR", OR(I1496="Yes", I1496="Unknown", I1496="")), "GRR",
    AND(G1496&lt;&gt;"GRR", G1496&lt;&gt;"", M1496="GRR", I1496="No"), "Non-Lead",
    OR(G1496="Unknown", M1496="Unknown"), "Unknown",
    OR(NOT(OR(G1496="Lead", G1496="Lead Lined Galvanized", G1496="GRR", G1496="Unknown")),
       NOT(OR(M1496="Lead", M1496="Lead Lined Galvanized", M1496="GRR", M1496="Unknown"))), "Non-Lead",
    TRUE, ""
)</f>
        <v/>
      </c>
      <c r="Z1496" s="1" t="b">
        <v>0</v>
      </c>
      <c r="AG1496" s="32" t="str" cm="1">
        <f t="array" ref="AG1496">_xlfn.IFS(AH1496="","",AH1496="Yes",IF(ISNUMBER(U1496),IF(U1496&lt;1988,"Yes","No"),"No"),TRUE,"")</f>
        <v/>
      </c>
      <c r="AH1496" s="32" t="str">
        <f t="shared" si="63"/>
        <v/>
      </c>
      <c r="AI1496" s="32" t="str" cm="1">
        <f t="array" ref="AI1496">_xlfn.IFS(AJ1496="","",AJ1496="Yes",IF(ISNUMBER(U1496),IF(U1496&lt;1988,"Yes","No"),"No"),TRUE,"No")</f>
        <v>No</v>
      </c>
      <c r="AJ1496" s="32" t="str" cm="1">
        <f t="array" ref="AJ1496">_xlfn.IFS(AND(S1496="",T1496=""),"",
     OR(S1496="Lead",T1496="Lead"),"No",
     OR(S1496="Non-Lead Copper",T1496="Non-Lead Copper"),"Yes",
     TRUE,"No")</f>
        <v>No</v>
      </c>
      <c r="AK1496" s="32" t="str" cm="1">
        <f t="array" ref="AK1496">_xlfn.IFS(AND(S1496="",T1496=""),"",
     OR(S1496="Lead",T1496="Lead"),"Yes",
     TRUE,"No")</f>
        <v>No</v>
      </c>
    </row>
    <row r="1497" spans="1:37">
      <c r="A1497" s="28">
        <v>1495</v>
      </c>
      <c r="B1497" s="35"/>
      <c r="C1497" s="35"/>
      <c r="D1497" s="3"/>
      <c r="E1497" s="35"/>
      <c r="F1497" s="5" t="s">
        <v>68</v>
      </c>
      <c r="G1497" s="2"/>
      <c r="H1497" s="35"/>
      <c r="I1497" s="35"/>
      <c r="J1497" s="35"/>
      <c r="K1497" s="35"/>
      <c r="L1497" s="2"/>
      <c r="M1497" s="4"/>
      <c r="N1497" s="35"/>
      <c r="O1497" s="35"/>
      <c r="P1497" s="35"/>
      <c r="Q1497" s="35"/>
      <c r="R1497" s="5"/>
      <c r="S1497" s="2" t="s">
        <v>68</v>
      </c>
      <c r="T1497" s="2" t="s">
        <v>68</v>
      </c>
      <c r="U1497" s="36"/>
      <c r="V1497" s="30" t="str" cm="1">
        <f t="array" ref="V1497">_xlfn.IFS(
    D1497="","",
    AND(D1497="Single Family Residence",OR(X1497="Lead",S1497="Lead",T1497="Lead"),OR(Q1497="No",Q1497="Unknown",Q1497="")),"Tier 1",
    AND(D1497="Single Family Residence",OR(X1497="GRR",S1497="Galvanized",T1497="Galvanized",F1497="Lead"),OR(Q1497="No",Q1497="Unknown",Q1497="")),"Tier 3",
    AND(D1497="Single Family Residence",AI1497="Yes",OR(Q1497="No",Q1497="Unknown",Q1497="")),"Tier 4",
    AND(D1497&lt;&gt;"Single Family Residence",OR(X1497="Lead",AK1497="Yes"),OR(Q1497="No",Q1497="Unknown",Q1497="")),"Tier 2",
    OR(Q1497="No",Q1497="Unknown",Q1497=""),"Tier 5",
    Q1497="Yes","No Tier",
    TRUE,"")</f>
        <v/>
      </c>
      <c r="W1497" s="32" t="str">
        <f t="shared" si="62"/>
        <v>Unknown</v>
      </c>
      <c r="X1497" s="32" t="str" cm="1">
        <f t="array" ref="X1497">_xlfn.IFS(
    AND(G1497="",M1497=""), "",
    OR(G1497="Lead", G1497="Lead Lined Galvanized", M1497="Lead", M1497="Lead Lined Galvanized"), "Lead",
    AND(G1497="GRR", M1497="GRR"), "Non-Lead",
    OR(AND(G1497="GRR", M1497=""), AND(G1497="", M1497="GRR")), "Non-Lead",
    AND(G1497&lt;&gt;"GRR", G1497&lt;&gt;"", M1497="GRR", OR(I1497="Yes", I1497="Unknown", I1497="")), "GRR",
    AND(G1497&lt;&gt;"GRR", G1497&lt;&gt;"", M1497="GRR", I1497="No"), "Non-Lead",
    OR(G1497="Unknown", M1497="Unknown"), "Unknown",
    OR(NOT(OR(G1497="Lead", G1497="Lead Lined Galvanized", G1497="GRR", G1497="Unknown")),
       NOT(OR(M1497="Lead", M1497="Lead Lined Galvanized", M1497="GRR", M1497="Unknown"))), "Non-Lead",
    TRUE, ""
)</f>
        <v/>
      </c>
      <c r="Z1497" s="1" t="b">
        <v>0</v>
      </c>
      <c r="AG1497" s="32" t="str" cm="1">
        <f t="array" ref="AG1497">_xlfn.IFS(AH1497="","",AH1497="Yes",IF(ISNUMBER(U1497),IF(U1497&lt;1988,"Yes","No"),"No"),TRUE,"")</f>
        <v/>
      </c>
      <c r="AH1497" s="32" t="str">
        <f t="shared" si="63"/>
        <v/>
      </c>
      <c r="AI1497" s="32" t="str" cm="1">
        <f t="array" ref="AI1497">_xlfn.IFS(AJ1497="","",AJ1497="Yes",IF(ISNUMBER(U1497),IF(U1497&lt;1988,"Yes","No"),"No"),TRUE,"No")</f>
        <v>No</v>
      </c>
      <c r="AJ1497" s="32" t="str" cm="1">
        <f t="array" ref="AJ1497">_xlfn.IFS(AND(S1497="",T1497=""),"",
     OR(S1497="Lead",T1497="Lead"),"No",
     OR(S1497="Non-Lead Copper",T1497="Non-Lead Copper"),"Yes",
     TRUE,"No")</f>
        <v>No</v>
      </c>
      <c r="AK1497" s="32" t="str" cm="1">
        <f t="array" ref="AK1497">_xlfn.IFS(AND(S1497="",T1497=""),"",
     OR(S1497="Lead",T1497="Lead"),"Yes",
     TRUE,"No")</f>
        <v>No</v>
      </c>
    </row>
    <row r="1498" spans="1:37">
      <c r="A1498" s="28">
        <v>1496</v>
      </c>
      <c r="B1498" s="35"/>
      <c r="C1498" s="35"/>
      <c r="D1498" s="3"/>
      <c r="E1498" s="35"/>
      <c r="F1498" s="5" t="s">
        <v>68</v>
      </c>
      <c r="G1498" s="2"/>
      <c r="H1498" s="35"/>
      <c r="I1498" s="35"/>
      <c r="J1498" s="35"/>
      <c r="K1498" s="35"/>
      <c r="L1498" s="2"/>
      <c r="M1498" s="4"/>
      <c r="N1498" s="35"/>
      <c r="O1498" s="35"/>
      <c r="P1498" s="35"/>
      <c r="Q1498" s="35"/>
      <c r="R1498" s="5"/>
      <c r="S1498" s="2" t="s">
        <v>68</v>
      </c>
      <c r="T1498" s="2" t="s">
        <v>68</v>
      </c>
      <c r="U1498" s="36"/>
      <c r="V1498" s="30" t="str" cm="1">
        <f t="array" ref="V1498">_xlfn.IFS(
    D1498="","",
    AND(D1498="Single Family Residence",OR(X1498="Lead",S1498="Lead",T1498="Lead"),OR(Q1498="No",Q1498="Unknown",Q1498="")),"Tier 1",
    AND(D1498="Single Family Residence",OR(X1498="GRR",S1498="Galvanized",T1498="Galvanized",F1498="Lead"),OR(Q1498="No",Q1498="Unknown",Q1498="")),"Tier 3",
    AND(D1498="Single Family Residence",AI1498="Yes",OR(Q1498="No",Q1498="Unknown",Q1498="")),"Tier 4",
    AND(D1498&lt;&gt;"Single Family Residence",OR(X1498="Lead",AK1498="Yes"),OR(Q1498="No",Q1498="Unknown",Q1498="")),"Tier 2",
    OR(Q1498="No",Q1498="Unknown",Q1498=""),"Tier 5",
    Q1498="Yes","No Tier",
    TRUE,"")</f>
        <v/>
      </c>
      <c r="W1498" s="32" t="str">
        <f t="shared" si="62"/>
        <v>Unknown</v>
      </c>
      <c r="X1498" s="32" t="str" cm="1">
        <f t="array" ref="X1498">_xlfn.IFS(
    AND(G1498="",M1498=""), "",
    OR(G1498="Lead", G1498="Lead Lined Galvanized", M1498="Lead", M1498="Lead Lined Galvanized"), "Lead",
    AND(G1498="GRR", M1498="GRR"), "Non-Lead",
    OR(AND(G1498="GRR", M1498=""), AND(G1498="", M1498="GRR")), "Non-Lead",
    AND(G1498&lt;&gt;"GRR", G1498&lt;&gt;"", M1498="GRR", OR(I1498="Yes", I1498="Unknown", I1498="")), "GRR",
    AND(G1498&lt;&gt;"GRR", G1498&lt;&gt;"", M1498="GRR", I1498="No"), "Non-Lead",
    OR(G1498="Unknown", M1498="Unknown"), "Unknown",
    OR(NOT(OR(G1498="Lead", G1498="Lead Lined Galvanized", G1498="GRR", G1498="Unknown")),
       NOT(OR(M1498="Lead", M1498="Lead Lined Galvanized", M1498="GRR", M1498="Unknown"))), "Non-Lead",
    TRUE, ""
)</f>
        <v/>
      </c>
      <c r="Z1498" s="1" t="b">
        <v>0</v>
      </c>
      <c r="AG1498" s="32" t="str" cm="1">
        <f t="array" ref="AG1498">_xlfn.IFS(AH1498="","",AH1498="Yes",IF(ISNUMBER(U1498),IF(U1498&lt;1988,"Yes","No"),"No"),TRUE,"")</f>
        <v/>
      </c>
      <c r="AH1498" s="32" t="str">
        <f t="shared" si="63"/>
        <v/>
      </c>
      <c r="AI1498" s="32" t="str" cm="1">
        <f t="array" ref="AI1498">_xlfn.IFS(AJ1498="","",AJ1498="Yes",IF(ISNUMBER(U1498),IF(U1498&lt;1988,"Yes","No"),"No"),TRUE,"No")</f>
        <v>No</v>
      </c>
      <c r="AJ1498" s="32" t="str" cm="1">
        <f t="array" ref="AJ1498">_xlfn.IFS(AND(S1498="",T1498=""),"",
     OR(S1498="Lead",T1498="Lead"),"No",
     OR(S1498="Non-Lead Copper",T1498="Non-Lead Copper"),"Yes",
     TRUE,"No")</f>
        <v>No</v>
      </c>
      <c r="AK1498" s="32" t="str" cm="1">
        <f t="array" ref="AK1498">_xlfn.IFS(AND(S1498="",T1498=""),"",
     OR(S1498="Lead",T1498="Lead"),"Yes",
     TRUE,"No")</f>
        <v>No</v>
      </c>
    </row>
    <row r="1499" spans="1:37">
      <c r="A1499" s="28">
        <v>1497</v>
      </c>
      <c r="B1499" s="35"/>
      <c r="C1499" s="35"/>
      <c r="D1499" s="3"/>
      <c r="E1499" s="35"/>
      <c r="F1499" s="5" t="s">
        <v>68</v>
      </c>
      <c r="G1499" s="2"/>
      <c r="H1499" s="35"/>
      <c r="I1499" s="35"/>
      <c r="J1499" s="35"/>
      <c r="K1499" s="35"/>
      <c r="L1499" s="2"/>
      <c r="M1499" s="4"/>
      <c r="N1499" s="35"/>
      <c r="O1499" s="35"/>
      <c r="P1499" s="35"/>
      <c r="Q1499" s="35"/>
      <c r="R1499" s="5"/>
      <c r="S1499" s="2" t="s">
        <v>68</v>
      </c>
      <c r="T1499" s="2" t="s">
        <v>68</v>
      </c>
      <c r="U1499" s="36"/>
      <c r="V1499" s="30" t="str" cm="1">
        <f t="array" ref="V1499">_xlfn.IFS(
    D1499="","",
    AND(D1499="Single Family Residence",OR(X1499="Lead",S1499="Lead",T1499="Lead"),OR(Q1499="No",Q1499="Unknown",Q1499="")),"Tier 1",
    AND(D1499="Single Family Residence",OR(X1499="GRR",S1499="Galvanized",T1499="Galvanized",F1499="Lead"),OR(Q1499="No",Q1499="Unknown",Q1499="")),"Tier 3",
    AND(D1499="Single Family Residence",AI1499="Yes",OR(Q1499="No",Q1499="Unknown",Q1499="")),"Tier 4",
    AND(D1499&lt;&gt;"Single Family Residence",OR(X1499="Lead",AK1499="Yes"),OR(Q1499="No",Q1499="Unknown",Q1499="")),"Tier 2",
    OR(Q1499="No",Q1499="Unknown",Q1499=""),"Tier 5",
    Q1499="Yes","No Tier",
    TRUE,"")</f>
        <v/>
      </c>
      <c r="W1499" s="32" t="str">
        <f t="shared" si="62"/>
        <v>Unknown</v>
      </c>
      <c r="X1499" s="32" t="str" cm="1">
        <f t="array" ref="X1499">_xlfn.IFS(
    AND(G1499="",M1499=""), "",
    OR(G1499="Lead", G1499="Lead Lined Galvanized", M1499="Lead", M1499="Lead Lined Galvanized"), "Lead",
    AND(G1499="GRR", M1499="GRR"), "Non-Lead",
    OR(AND(G1499="GRR", M1499=""), AND(G1499="", M1499="GRR")), "Non-Lead",
    AND(G1499&lt;&gt;"GRR", G1499&lt;&gt;"", M1499="GRR", OR(I1499="Yes", I1499="Unknown", I1499="")), "GRR",
    AND(G1499&lt;&gt;"GRR", G1499&lt;&gt;"", M1499="GRR", I1499="No"), "Non-Lead",
    OR(G1499="Unknown", M1499="Unknown"), "Unknown",
    OR(NOT(OR(G1499="Lead", G1499="Lead Lined Galvanized", G1499="GRR", G1499="Unknown")),
       NOT(OR(M1499="Lead", M1499="Lead Lined Galvanized", M1499="GRR", M1499="Unknown"))), "Non-Lead",
    TRUE, ""
)</f>
        <v/>
      </c>
      <c r="Z1499" s="1" t="b">
        <v>0</v>
      </c>
      <c r="AG1499" s="32" t="str" cm="1">
        <f t="array" ref="AG1499">_xlfn.IFS(AH1499="","",AH1499="Yes",IF(ISNUMBER(U1499),IF(U1499&lt;1988,"Yes","No"),"No"),TRUE,"")</f>
        <v/>
      </c>
      <c r="AH1499" s="32" t="str">
        <f t="shared" si="63"/>
        <v/>
      </c>
      <c r="AI1499" s="32" t="str" cm="1">
        <f t="array" ref="AI1499">_xlfn.IFS(AJ1499="","",AJ1499="Yes",IF(ISNUMBER(U1499),IF(U1499&lt;1988,"Yes","No"),"No"),TRUE,"No")</f>
        <v>No</v>
      </c>
      <c r="AJ1499" s="32" t="str" cm="1">
        <f t="array" ref="AJ1499">_xlfn.IFS(AND(S1499="",T1499=""),"",
     OR(S1499="Lead",T1499="Lead"),"No",
     OR(S1499="Non-Lead Copper",T1499="Non-Lead Copper"),"Yes",
     TRUE,"No")</f>
        <v>No</v>
      </c>
      <c r="AK1499" s="32" t="str" cm="1">
        <f t="array" ref="AK1499">_xlfn.IFS(AND(S1499="",T1499=""),"",
     OR(S1499="Lead",T1499="Lead"),"Yes",
     TRUE,"No")</f>
        <v>No</v>
      </c>
    </row>
    <row r="1500" spans="1:37">
      <c r="A1500" s="28">
        <v>1498</v>
      </c>
      <c r="B1500" s="35"/>
      <c r="C1500" s="35"/>
      <c r="D1500" s="3"/>
      <c r="E1500" s="35"/>
      <c r="F1500" s="5" t="s">
        <v>68</v>
      </c>
      <c r="G1500" s="2"/>
      <c r="H1500" s="35"/>
      <c r="I1500" s="35"/>
      <c r="J1500" s="35"/>
      <c r="K1500" s="35"/>
      <c r="L1500" s="2"/>
      <c r="M1500" s="4"/>
      <c r="N1500" s="35"/>
      <c r="O1500" s="35"/>
      <c r="P1500" s="35"/>
      <c r="Q1500" s="35"/>
      <c r="R1500" s="5"/>
      <c r="S1500" s="2" t="s">
        <v>68</v>
      </c>
      <c r="T1500" s="2" t="s">
        <v>68</v>
      </c>
      <c r="U1500" s="36"/>
      <c r="V1500" s="30" t="str" cm="1">
        <f t="array" ref="V1500">_xlfn.IFS(
    D1500="","",
    AND(D1500="Single Family Residence",OR(X1500="Lead",S1500="Lead",T1500="Lead"),OR(Q1500="No",Q1500="Unknown",Q1500="")),"Tier 1",
    AND(D1500="Single Family Residence",OR(X1500="GRR",S1500="Galvanized",T1500="Galvanized",F1500="Lead"),OR(Q1500="No",Q1500="Unknown",Q1500="")),"Tier 3",
    AND(D1500="Single Family Residence",AI1500="Yes",OR(Q1500="No",Q1500="Unknown",Q1500="")),"Tier 4",
    AND(D1500&lt;&gt;"Single Family Residence",OR(X1500="Lead",AK1500="Yes"),OR(Q1500="No",Q1500="Unknown",Q1500="")),"Tier 2",
    OR(Q1500="No",Q1500="Unknown",Q1500=""),"Tier 5",
    Q1500="Yes","No Tier",
    TRUE,"")</f>
        <v/>
      </c>
      <c r="W1500" s="32" t="str">
        <f t="shared" si="62"/>
        <v>Unknown</v>
      </c>
      <c r="X1500" s="32" t="str" cm="1">
        <f t="array" ref="X1500">_xlfn.IFS(
    AND(G1500="",M1500=""), "",
    OR(G1500="Lead", G1500="Lead Lined Galvanized", M1500="Lead", M1500="Lead Lined Galvanized"), "Lead",
    AND(G1500="GRR", M1500="GRR"), "Non-Lead",
    OR(AND(G1500="GRR", M1500=""), AND(G1500="", M1500="GRR")), "Non-Lead",
    AND(G1500&lt;&gt;"GRR", G1500&lt;&gt;"", M1500="GRR", OR(I1500="Yes", I1500="Unknown", I1500="")), "GRR",
    AND(G1500&lt;&gt;"GRR", G1500&lt;&gt;"", M1500="GRR", I1500="No"), "Non-Lead",
    OR(G1500="Unknown", M1500="Unknown"), "Unknown",
    OR(NOT(OR(G1500="Lead", G1500="Lead Lined Galvanized", G1500="GRR", G1500="Unknown")),
       NOT(OR(M1500="Lead", M1500="Lead Lined Galvanized", M1500="GRR", M1500="Unknown"))), "Non-Lead",
    TRUE, ""
)</f>
        <v/>
      </c>
      <c r="Z1500" s="1" t="b">
        <v>0</v>
      </c>
      <c r="AG1500" s="32" t="str" cm="1">
        <f t="array" ref="AG1500">_xlfn.IFS(AH1500="","",AH1500="Yes",IF(ISNUMBER(U1500),IF(U1500&lt;1988,"Yes","No"),"No"),TRUE,"")</f>
        <v/>
      </c>
      <c r="AH1500" s="32" t="str">
        <f t="shared" si="63"/>
        <v/>
      </c>
      <c r="AI1500" s="32" t="str" cm="1">
        <f t="array" ref="AI1500">_xlfn.IFS(AJ1500="","",AJ1500="Yes",IF(ISNUMBER(U1500),IF(U1500&lt;1988,"Yes","No"),"No"),TRUE,"No")</f>
        <v>No</v>
      </c>
      <c r="AJ1500" s="32" t="str" cm="1">
        <f t="array" ref="AJ1500">_xlfn.IFS(AND(S1500="",T1500=""),"",
     OR(S1500="Lead",T1500="Lead"),"No",
     OR(S1500="Non-Lead Copper",T1500="Non-Lead Copper"),"Yes",
     TRUE,"No")</f>
        <v>No</v>
      </c>
      <c r="AK1500" s="32" t="str" cm="1">
        <f t="array" ref="AK1500">_xlfn.IFS(AND(S1500="",T1500=""),"",
     OR(S1500="Lead",T1500="Lead"),"Yes",
     TRUE,"No")</f>
        <v>No</v>
      </c>
    </row>
    <row r="1501" spans="1:37">
      <c r="A1501" s="28">
        <v>1499</v>
      </c>
      <c r="B1501" s="35"/>
      <c r="C1501" s="35"/>
      <c r="D1501" s="3"/>
      <c r="E1501" s="35"/>
      <c r="F1501" s="5" t="s">
        <v>68</v>
      </c>
      <c r="G1501" s="2"/>
      <c r="H1501" s="35"/>
      <c r="I1501" s="35"/>
      <c r="J1501" s="35"/>
      <c r="K1501" s="35"/>
      <c r="L1501" s="2"/>
      <c r="M1501" s="4"/>
      <c r="N1501" s="35"/>
      <c r="O1501" s="35"/>
      <c r="P1501" s="35"/>
      <c r="Q1501" s="35"/>
      <c r="R1501" s="5"/>
      <c r="S1501" s="2" t="s">
        <v>68</v>
      </c>
      <c r="T1501" s="2" t="s">
        <v>68</v>
      </c>
      <c r="U1501" s="36"/>
      <c r="V1501" s="30" t="str" cm="1">
        <f t="array" ref="V1501">_xlfn.IFS(
    D1501="","",
    AND(D1501="Single Family Residence",OR(X1501="Lead",S1501="Lead",T1501="Lead"),OR(Q1501="No",Q1501="Unknown",Q1501="")),"Tier 1",
    AND(D1501="Single Family Residence",OR(X1501="GRR",S1501="Galvanized",T1501="Galvanized",F1501="Lead"),OR(Q1501="No",Q1501="Unknown",Q1501="")),"Tier 3",
    AND(D1501="Single Family Residence",AI1501="Yes",OR(Q1501="No",Q1501="Unknown",Q1501="")),"Tier 4",
    AND(D1501&lt;&gt;"Single Family Residence",OR(X1501="Lead",AK1501="Yes"),OR(Q1501="No",Q1501="Unknown",Q1501="")),"Tier 2",
    OR(Q1501="No",Q1501="Unknown",Q1501=""),"Tier 5",
    Q1501="Yes","No Tier",
    TRUE,"")</f>
        <v/>
      </c>
      <c r="W1501" s="32" t="str">
        <f t="shared" si="62"/>
        <v>Unknown</v>
      </c>
      <c r="X1501" s="32" t="str" cm="1">
        <f t="array" ref="X1501">_xlfn.IFS(
    AND(G1501="",M1501=""), "",
    OR(G1501="Lead", G1501="Lead Lined Galvanized", M1501="Lead", M1501="Lead Lined Galvanized"), "Lead",
    AND(G1501="GRR", M1501="GRR"), "Non-Lead",
    OR(AND(G1501="GRR", M1501=""), AND(G1501="", M1501="GRR")), "Non-Lead",
    AND(G1501&lt;&gt;"GRR", G1501&lt;&gt;"", M1501="GRR", OR(I1501="Yes", I1501="Unknown", I1501="")), "GRR",
    AND(G1501&lt;&gt;"GRR", G1501&lt;&gt;"", M1501="GRR", I1501="No"), "Non-Lead",
    OR(G1501="Unknown", M1501="Unknown"), "Unknown",
    OR(NOT(OR(G1501="Lead", G1501="Lead Lined Galvanized", G1501="GRR", G1501="Unknown")),
       NOT(OR(M1501="Lead", M1501="Lead Lined Galvanized", M1501="GRR", M1501="Unknown"))), "Non-Lead",
    TRUE, ""
)</f>
        <v/>
      </c>
      <c r="Z1501" s="1" t="b">
        <v>0</v>
      </c>
      <c r="AG1501" s="32" t="str" cm="1">
        <f t="array" ref="AG1501">_xlfn.IFS(AH1501="","",AH1501="Yes",IF(ISNUMBER(U1501),IF(U1501&lt;1988,"Yes","No"),"No"),TRUE,"")</f>
        <v/>
      </c>
      <c r="AH1501" s="32" t="str">
        <f t="shared" si="63"/>
        <v/>
      </c>
      <c r="AI1501" s="32" t="str" cm="1">
        <f t="array" ref="AI1501">_xlfn.IFS(AJ1501="","",AJ1501="Yes",IF(ISNUMBER(U1501),IF(U1501&lt;1988,"Yes","No"),"No"),TRUE,"No")</f>
        <v>No</v>
      </c>
      <c r="AJ1501" s="32" t="str" cm="1">
        <f t="array" ref="AJ1501">_xlfn.IFS(AND(S1501="",T1501=""),"",
     OR(S1501="Lead",T1501="Lead"),"No",
     OR(S1501="Non-Lead Copper",T1501="Non-Lead Copper"),"Yes",
     TRUE,"No")</f>
        <v>No</v>
      </c>
      <c r="AK1501" s="32" t="str" cm="1">
        <f t="array" ref="AK1501">_xlfn.IFS(AND(S1501="",T1501=""),"",
     OR(S1501="Lead",T1501="Lead"),"Yes",
     TRUE,"No")</f>
        <v>No</v>
      </c>
    </row>
    <row r="1502" spans="1:37">
      <c r="A1502" s="28">
        <v>1500</v>
      </c>
      <c r="B1502" s="35"/>
      <c r="C1502" s="35"/>
      <c r="D1502" s="3"/>
      <c r="E1502" s="35"/>
      <c r="F1502" s="5" t="s">
        <v>68</v>
      </c>
      <c r="G1502" s="2"/>
      <c r="H1502" s="35"/>
      <c r="I1502" s="35"/>
      <c r="J1502" s="35"/>
      <c r="K1502" s="35"/>
      <c r="L1502" s="2"/>
      <c r="M1502" s="4"/>
      <c r="N1502" s="35"/>
      <c r="O1502" s="35"/>
      <c r="P1502" s="35"/>
      <c r="Q1502" s="35"/>
      <c r="R1502" s="5"/>
      <c r="S1502" s="2" t="s">
        <v>68</v>
      </c>
      <c r="T1502" s="2" t="s">
        <v>68</v>
      </c>
      <c r="U1502" s="36"/>
      <c r="V1502" s="30" t="str" cm="1">
        <f t="array" ref="V1502">_xlfn.IFS(
    D1502="","",
    AND(D1502="Single Family Residence",OR(X1502="Lead",S1502="Lead",T1502="Lead"),OR(Q1502="No",Q1502="Unknown",Q1502="")),"Tier 1",
    AND(D1502="Single Family Residence",OR(X1502="GRR",S1502="Galvanized",T1502="Galvanized",F1502="Lead"),OR(Q1502="No",Q1502="Unknown",Q1502="")),"Tier 3",
    AND(D1502="Single Family Residence",AI1502="Yes",OR(Q1502="No",Q1502="Unknown",Q1502="")),"Tier 4",
    AND(D1502&lt;&gt;"Single Family Residence",OR(X1502="Lead",AK1502="Yes"),OR(Q1502="No",Q1502="Unknown",Q1502="")),"Tier 2",
    OR(Q1502="No",Q1502="Unknown",Q1502=""),"Tier 5",
    Q1502="Yes","No Tier",
    TRUE,"")</f>
        <v/>
      </c>
      <c r="W1502" s="32" t="str">
        <f t="shared" si="62"/>
        <v>Unknown</v>
      </c>
      <c r="X1502" s="32" t="str" cm="1">
        <f t="array" ref="X1502">_xlfn.IFS(
    AND(G1502="",M1502=""), "",
    OR(G1502="Lead", G1502="Lead Lined Galvanized", M1502="Lead", M1502="Lead Lined Galvanized"), "Lead",
    AND(G1502="GRR", M1502="GRR"), "Non-Lead",
    OR(AND(G1502="GRR", M1502=""), AND(G1502="", M1502="GRR")), "Non-Lead",
    AND(G1502&lt;&gt;"GRR", G1502&lt;&gt;"", M1502="GRR", OR(I1502="Yes", I1502="Unknown", I1502="")), "GRR",
    AND(G1502&lt;&gt;"GRR", G1502&lt;&gt;"", M1502="GRR", I1502="No"), "Non-Lead",
    OR(G1502="Unknown", M1502="Unknown"), "Unknown",
    OR(NOT(OR(G1502="Lead", G1502="Lead Lined Galvanized", G1502="GRR", G1502="Unknown")),
       NOT(OR(M1502="Lead", M1502="Lead Lined Galvanized", M1502="GRR", M1502="Unknown"))), "Non-Lead",
    TRUE, ""
)</f>
        <v/>
      </c>
      <c r="Z1502" s="1" t="b">
        <v>0</v>
      </c>
      <c r="AG1502" s="32" t="str" cm="1">
        <f t="array" ref="AG1502">_xlfn.IFS(AH1502="","",AH1502="Yes",IF(ISNUMBER(U1502),IF(U1502&lt;1988,"Yes","No"),"No"),TRUE,"")</f>
        <v/>
      </c>
      <c r="AH1502" s="32" t="str">
        <f t="shared" si="63"/>
        <v/>
      </c>
      <c r="AI1502" s="32" t="str" cm="1">
        <f t="array" ref="AI1502">_xlfn.IFS(AJ1502="","",AJ1502="Yes",IF(ISNUMBER(U1502),IF(U1502&lt;1988,"Yes","No"),"No"),TRUE,"No")</f>
        <v>No</v>
      </c>
      <c r="AJ1502" s="32" t="str" cm="1">
        <f t="array" ref="AJ1502">_xlfn.IFS(AND(S1502="",T1502=""),"",
     OR(S1502="Lead",T1502="Lead"),"No",
     OR(S1502="Non-Lead Copper",T1502="Non-Lead Copper"),"Yes",
     TRUE,"No")</f>
        <v>No</v>
      </c>
      <c r="AK1502" s="32" t="str" cm="1">
        <f t="array" ref="AK1502">_xlfn.IFS(AND(S1502="",T1502=""),"",
     OR(S1502="Lead",T1502="Lead"),"Yes",
     TRUE,"No")</f>
        <v>No</v>
      </c>
    </row>
    <row r="1503" spans="1:37">
      <c r="A1503" s="28">
        <v>1501</v>
      </c>
      <c r="B1503" s="35"/>
      <c r="C1503" s="35"/>
      <c r="D1503" s="3"/>
      <c r="E1503" s="35"/>
      <c r="F1503" s="5" t="s">
        <v>68</v>
      </c>
      <c r="G1503" s="2"/>
      <c r="H1503" s="35"/>
      <c r="I1503" s="35"/>
      <c r="J1503" s="35"/>
      <c r="K1503" s="35"/>
      <c r="L1503" s="2"/>
      <c r="M1503" s="4"/>
      <c r="N1503" s="35"/>
      <c r="O1503" s="35"/>
      <c r="P1503" s="35"/>
      <c r="Q1503" s="35"/>
      <c r="R1503" s="5"/>
      <c r="S1503" s="2" t="s">
        <v>68</v>
      </c>
      <c r="T1503" s="2" t="s">
        <v>68</v>
      </c>
      <c r="U1503" s="36"/>
      <c r="V1503" s="30" t="str" cm="1">
        <f t="array" ref="V1503">_xlfn.IFS(
    D1503="","",
    AND(D1503="Single Family Residence",OR(X1503="Lead",S1503="Lead",T1503="Lead"),OR(Q1503="No",Q1503="Unknown",Q1503="")),"Tier 1",
    AND(D1503="Single Family Residence",OR(X1503="GRR",S1503="Galvanized",T1503="Galvanized",F1503="Lead"),OR(Q1503="No",Q1503="Unknown",Q1503="")),"Tier 3",
    AND(D1503="Single Family Residence",AI1503="Yes",OR(Q1503="No",Q1503="Unknown",Q1503="")),"Tier 4",
    AND(D1503&lt;&gt;"Single Family Residence",OR(X1503="Lead",AK1503="Yes"),OR(Q1503="No",Q1503="Unknown",Q1503="")),"Tier 2",
    OR(Q1503="No",Q1503="Unknown",Q1503=""),"Tier 5",
    Q1503="Yes","No Tier",
    TRUE,"")</f>
        <v/>
      </c>
      <c r="W1503" s="32" t="str">
        <f t="shared" si="62"/>
        <v>Unknown</v>
      </c>
      <c r="X1503" s="32" t="str" cm="1">
        <f t="array" ref="X1503">_xlfn.IFS(
    AND(G1503="",M1503=""), "",
    OR(G1503="Lead", G1503="Lead Lined Galvanized", M1503="Lead", M1503="Lead Lined Galvanized"), "Lead",
    AND(G1503="GRR", M1503="GRR"), "Non-Lead",
    OR(AND(G1503="GRR", M1503=""), AND(G1503="", M1503="GRR")), "Non-Lead",
    AND(G1503&lt;&gt;"GRR", G1503&lt;&gt;"", M1503="GRR", OR(I1503="Yes", I1503="Unknown", I1503="")), "GRR",
    AND(G1503&lt;&gt;"GRR", G1503&lt;&gt;"", M1503="GRR", I1503="No"), "Non-Lead",
    OR(G1503="Unknown", M1503="Unknown"), "Unknown",
    OR(NOT(OR(G1503="Lead", G1503="Lead Lined Galvanized", G1503="GRR", G1503="Unknown")),
       NOT(OR(M1503="Lead", M1503="Lead Lined Galvanized", M1503="GRR", M1503="Unknown"))), "Non-Lead",
    TRUE, ""
)</f>
        <v/>
      </c>
      <c r="Z1503" s="1" t="b">
        <v>0</v>
      </c>
      <c r="AG1503" s="32" t="str" cm="1">
        <f t="array" ref="AG1503">_xlfn.IFS(AH1503="","",AH1503="Yes",IF(ISNUMBER(U1503),IF(U1503&lt;1988,"Yes","No"),"No"),TRUE,"")</f>
        <v/>
      </c>
      <c r="AH1503" s="32" t="str">
        <f t="shared" si="63"/>
        <v/>
      </c>
      <c r="AI1503" s="32" t="str" cm="1">
        <f t="array" ref="AI1503">_xlfn.IFS(AJ1503="","",AJ1503="Yes",IF(ISNUMBER(U1503),IF(U1503&lt;1988,"Yes","No"),"No"),TRUE,"No")</f>
        <v>No</v>
      </c>
      <c r="AJ1503" s="32" t="str" cm="1">
        <f t="array" ref="AJ1503">_xlfn.IFS(AND(S1503="",T1503=""),"",
     OR(S1503="Lead",T1503="Lead"),"No",
     OR(S1503="Non-Lead Copper",T1503="Non-Lead Copper"),"Yes",
     TRUE,"No")</f>
        <v>No</v>
      </c>
      <c r="AK1503" s="32" t="str" cm="1">
        <f t="array" ref="AK1503">_xlfn.IFS(AND(S1503="",T1503=""),"",
     OR(S1503="Lead",T1503="Lead"),"Yes",
     TRUE,"No")</f>
        <v>No</v>
      </c>
    </row>
    <row r="1504" spans="1:37">
      <c r="A1504" s="28">
        <v>1502</v>
      </c>
      <c r="B1504" s="35"/>
      <c r="C1504" s="35"/>
      <c r="D1504" s="3"/>
      <c r="E1504" s="35"/>
      <c r="F1504" s="5" t="s">
        <v>68</v>
      </c>
      <c r="G1504" s="2"/>
      <c r="H1504" s="35"/>
      <c r="I1504" s="35"/>
      <c r="J1504" s="35"/>
      <c r="K1504" s="35"/>
      <c r="L1504" s="2"/>
      <c r="M1504" s="4"/>
      <c r="N1504" s="35"/>
      <c r="O1504" s="35"/>
      <c r="P1504" s="35"/>
      <c r="Q1504" s="35"/>
      <c r="R1504" s="5"/>
      <c r="S1504" s="2" t="s">
        <v>68</v>
      </c>
      <c r="T1504" s="2" t="s">
        <v>68</v>
      </c>
      <c r="U1504" s="36"/>
      <c r="V1504" s="30" t="str" cm="1">
        <f t="array" ref="V1504">_xlfn.IFS(
    D1504="","",
    AND(D1504="Single Family Residence",OR(X1504="Lead",S1504="Lead",T1504="Lead"),OR(Q1504="No",Q1504="Unknown",Q1504="")),"Tier 1",
    AND(D1504="Single Family Residence",OR(X1504="GRR",S1504="Galvanized",T1504="Galvanized",F1504="Lead"),OR(Q1504="No",Q1504="Unknown",Q1504="")),"Tier 3",
    AND(D1504="Single Family Residence",AI1504="Yes",OR(Q1504="No",Q1504="Unknown",Q1504="")),"Tier 4",
    AND(D1504&lt;&gt;"Single Family Residence",OR(X1504="Lead",AK1504="Yes"),OR(Q1504="No",Q1504="Unknown",Q1504="")),"Tier 2",
    OR(Q1504="No",Q1504="Unknown",Q1504=""),"Tier 5",
    Q1504="Yes","No Tier",
    TRUE,"")</f>
        <v/>
      </c>
      <c r="W1504" s="32" t="str">
        <f t="shared" si="62"/>
        <v>Unknown</v>
      </c>
      <c r="X1504" s="32" t="str" cm="1">
        <f t="array" ref="X1504">_xlfn.IFS(
    AND(G1504="",M1504=""), "",
    OR(G1504="Lead", G1504="Lead Lined Galvanized", M1504="Lead", M1504="Lead Lined Galvanized"), "Lead",
    AND(G1504="GRR", M1504="GRR"), "Non-Lead",
    OR(AND(G1504="GRR", M1504=""), AND(G1504="", M1504="GRR")), "Non-Lead",
    AND(G1504&lt;&gt;"GRR", G1504&lt;&gt;"", M1504="GRR", OR(I1504="Yes", I1504="Unknown", I1504="")), "GRR",
    AND(G1504&lt;&gt;"GRR", G1504&lt;&gt;"", M1504="GRR", I1504="No"), "Non-Lead",
    OR(G1504="Unknown", M1504="Unknown"), "Unknown",
    OR(NOT(OR(G1504="Lead", G1504="Lead Lined Galvanized", G1504="GRR", G1504="Unknown")),
       NOT(OR(M1504="Lead", M1504="Lead Lined Galvanized", M1504="GRR", M1504="Unknown"))), "Non-Lead",
    TRUE, ""
)</f>
        <v/>
      </c>
      <c r="Z1504" s="1" t="b">
        <v>0</v>
      </c>
      <c r="AG1504" s="32" t="str" cm="1">
        <f t="array" ref="AG1504">_xlfn.IFS(AH1504="","",AH1504="Yes",IF(ISNUMBER(U1504),IF(U1504&lt;1988,"Yes","No"),"No"),TRUE,"")</f>
        <v/>
      </c>
      <c r="AH1504" s="32" t="str">
        <f t="shared" si="63"/>
        <v/>
      </c>
      <c r="AI1504" s="32" t="str" cm="1">
        <f t="array" ref="AI1504">_xlfn.IFS(AJ1504="","",AJ1504="Yes",IF(ISNUMBER(U1504),IF(U1504&lt;1988,"Yes","No"),"No"),TRUE,"No")</f>
        <v>No</v>
      </c>
      <c r="AJ1504" s="32" t="str" cm="1">
        <f t="array" ref="AJ1504">_xlfn.IFS(AND(S1504="",T1504=""),"",
     OR(S1504="Lead",T1504="Lead"),"No",
     OR(S1504="Non-Lead Copper",T1504="Non-Lead Copper"),"Yes",
     TRUE,"No")</f>
        <v>No</v>
      </c>
      <c r="AK1504" s="32" t="str" cm="1">
        <f t="array" ref="AK1504">_xlfn.IFS(AND(S1504="",T1504=""),"",
     OR(S1504="Lead",T1504="Lead"),"Yes",
     TRUE,"No")</f>
        <v>No</v>
      </c>
    </row>
    <row r="1505" spans="1:37">
      <c r="A1505" s="28">
        <v>1503</v>
      </c>
      <c r="B1505" s="35"/>
      <c r="C1505" s="35"/>
      <c r="D1505" s="3"/>
      <c r="E1505" s="35"/>
      <c r="F1505" s="5" t="s">
        <v>68</v>
      </c>
      <c r="G1505" s="2"/>
      <c r="H1505" s="35"/>
      <c r="I1505" s="35"/>
      <c r="J1505" s="35"/>
      <c r="K1505" s="35"/>
      <c r="L1505" s="2"/>
      <c r="M1505" s="4"/>
      <c r="N1505" s="35"/>
      <c r="O1505" s="35"/>
      <c r="P1505" s="35"/>
      <c r="Q1505" s="35"/>
      <c r="R1505" s="5"/>
      <c r="S1505" s="2" t="s">
        <v>68</v>
      </c>
      <c r="T1505" s="2" t="s">
        <v>68</v>
      </c>
      <c r="U1505" s="36"/>
      <c r="V1505" s="30" t="str" cm="1">
        <f t="array" ref="V1505">_xlfn.IFS(
    D1505="","",
    AND(D1505="Single Family Residence",OR(X1505="Lead",S1505="Lead",T1505="Lead"),OR(Q1505="No",Q1505="Unknown",Q1505="")),"Tier 1",
    AND(D1505="Single Family Residence",OR(X1505="GRR",S1505="Galvanized",T1505="Galvanized",F1505="Lead"),OR(Q1505="No",Q1505="Unknown",Q1505="")),"Tier 3",
    AND(D1505="Single Family Residence",AI1505="Yes",OR(Q1505="No",Q1505="Unknown",Q1505="")),"Tier 4",
    AND(D1505&lt;&gt;"Single Family Residence",OR(X1505="Lead",AK1505="Yes"),OR(Q1505="No",Q1505="Unknown",Q1505="")),"Tier 2",
    OR(Q1505="No",Q1505="Unknown",Q1505=""),"Tier 5",
    Q1505="Yes","No Tier",
    TRUE,"")</f>
        <v/>
      </c>
      <c r="W1505" s="32" t="str">
        <f t="shared" si="62"/>
        <v>Unknown</v>
      </c>
      <c r="X1505" s="32" t="str" cm="1">
        <f t="array" ref="X1505">_xlfn.IFS(
    AND(G1505="",M1505=""), "",
    OR(G1505="Lead", G1505="Lead Lined Galvanized", M1505="Lead", M1505="Lead Lined Galvanized"), "Lead",
    AND(G1505="GRR", M1505="GRR"), "Non-Lead",
    OR(AND(G1505="GRR", M1505=""), AND(G1505="", M1505="GRR")), "Non-Lead",
    AND(G1505&lt;&gt;"GRR", G1505&lt;&gt;"", M1505="GRR", OR(I1505="Yes", I1505="Unknown", I1505="")), "GRR",
    AND(G1505&lt;&gt;"GRR", G1505&lt;&gt;"", M1505="GRR", I1505="No"), "Non-Lead",
    OR(G1505="Unknown", M1505="Unknown"), "Unknown",
    OR(NOT(OR(G1505="Lead", G1505="Lead Lined Galvanized", G1505="GRR", G1505="Unknown")),
       NOT(OR(M1505="Lead", M1505="Lead Lined Galvanized", M1505="GRR", M1505="Unknown"))), "Non-Lead",
    TRUE, ""
)</f>
        <v/>
      </c>
      <c r="Z1505" s="1" t="b">
        <v>0</v>
      </c>
      <c r="AG1505" s="32" t="str" cm="1">
        <f t="array" ref="AG1505">_xlfn.IFS(AH1505="","",AH1505="Yes",IF(ISNUMBER(U1505),IF(U1505&lt;1988,"Yes","No"),"No"),TRUE,"")</f>
        <v/>
      </c>
      <c r="AH1505" s="32" t="str">
        <f t="shared" si="63"/>
        <v/>
      </c>
      <c r="AI1505" s="32" t="str" cm="1">
        <f t="array" ref="AI1505">_xlfn.IFS(AJ1505="","",AJ1505="Yes",IF(ISNUMBER(U1505),IF(U1505&lt;1988,"Yes","No"),"No"),TRUE,"No")</f>
        <v>No</v>
      </c>
      <c r="AJ1505" s="32" t="str" cm="1">
        <f t="array" ref="AJ1505">_xlfn.IFS(AND(S1505="",T1505=""),"",
     OR(S1505="Lead",T1505="Lead"),"No",
     OR(S1505="Non-Lead Copper",T1505="Non-Lead Copper"),"Yes",
     TRUE,"No")</f>
        <v>No</v>
      </c>
      <c r="AK1505" s="32" t="str" cm="1">
        <f t="array" ref="AK1505">_xlfn.IFS(AND(S1505="",T1505=""),"",
     OR(S1505="Lead",T1505="Lead"),"Yes",
     TRUE,"No")</f>
        <v>No</v>
      </c>
    </row>
    <row r="1506" spans="1:37">
      <c r="A1506" s="28">
        <v>1504</v>
      </c>
      <c r="B1506" s="35"/>
      <c r="C1506" s="35"/>
      <c r="D1506" s="3"/>
      <c r="E1506" s="35"/>
      <c r="F1506" s="5" t="s">
        <v>68</v>
      </c>
      <c r="G1506" s="2"/>
      <c r="H1506" s="35"/>
      <c r="I1506" s="35"/>
      <c r="J1506" s="35"/>
      <c r="K1506" s="35"/>
      <c r="L1506" s="2"/>
      <c r="M1506" s="4"/>
      <c r="N1506" s="35"/>
      <c r="O1506" s="35"/>
      <c r="P1506" s="35"/>
      <c r="Q1506" s="35"/>
      <c r="R1506" s="5"/>
      <c r="S1506" s="2" t="s">
        <v>68</v>
      </c>
      <c r="T1506" s="2" t="s">
        <v>68</v>
      </c>
      <c r="U1506" s="36"/>
      <c r="V1506" s="30" t="str" cm="1">
        <f t="array" ref="V1506">_xlfn.IFS(
    D1506="","",
    AND(D1506="Single Family Residence",OR(X1506="Lead",S1506="Lead",T1506="Lead"),OR(Q1506="No",Q1506="Unknown",Q1506="")),"Tier 1",
    AND(D1506="Single Family Residence",OR(X1506="GRR",S1506="Galvanized",T1506="Galvanized",F1506="Lead"),OR(Q1506="No",Q1506="Unknown",Q1506="")),"Tier 3",
    AND(D1506="Single Family Residence",AI1506="Yes",OR(Q1506="No",Q1506="Unknown",Q1506="")),"Tier 4",
    AND(D1506&lt;&gt;"Single Family Residence",OR(X1506="Lead",AK1506="Yes"),OR(Q1506="No",Q1506="Unknown",Q1506="")),"Tier 2",
    OR(Q1506="No",Q1506="Unknown",Q1506=""),"Tier 5",
    Q1506="Yes","No Tier",
    TRUE,"")</f>
        <v/>
      </c>
      <c r="W1506" s="32" t="str">
        <f t="shared" si="62"/>
        <v>Unknown</v>
      </c>
      <c r="X1506" s="32" t="str" cm="1">
        <f t="array" ref="X1506">_xlfn.IFS(
    AND(G1506="",M1506=""), "",
    OR(G1506="Lead", G1506="Lead Lined Galvanized", M1506="Lead", M1506="Lead Lined Galvanized"), "Lead",
    AND(G1506="GRR", M1506="GRR"), "Non-Lead",
    OR(AND(G1506="GRR", M1506=""), AND(G1506="", M1506="GRR")), "Non-Lead",
    AND(G1506&lt;&gt;"GRR", G1506&lt;&gt;"", M1506="GRR", OR(I1506="Yes", I1506="Unknown", I1506="")), "GRR",
    AND(G1506&lt;&gt;"GRR", G1506&lt;&gt;"", M1506="GRR", I1506="No"), "Non-Lead",
    OR(G1506="Unknown", M1506="Unknown"), "Unknown",
    OR(NOT(OR(G1506="Lead", G1506="Lead Lined Galvanized", G1506="GRR", G1506="Unknown")),
       NOT(OR(M1506="Lead", M1506="Lead Lined Galvanized", M1506="GRR", M1506="Unknown"))), "Non-Lead",
    TRUE, ""
)</f>
        <v/>
      </c>
      <c r="Z1506" s="1" t="b">
        <v>0</v>
      </c>
      <c r="AG1506" s="32" t="str" cm="1">
        <f t="array" ref="AG1506">_xlfn.IFS(AH1506="","",AH1506="Yes",IF(ISNUMBER(U1506),IF(U1506&lt;1988,"Yes","No"),"No"),TRUE,"")</f>
        <v/>
      </c>
      <c r="AH1506" s="32" t="str">
        <f t="shared" si="63"/>
        <v/>
      </c>
      <c r="AI1506" s="32" t="str" cm="1">
        <f t="array" ref="AI1506">_xlfn.IFS(AJ1506="","",AJ1506="Yes",IF(ISNUMBER(U1506),IF(U1506&lt;1988,"Yes","No"),"No"),TRUE,"No")</f>
        <v>No</v>
      </c>
      <c r="AJ1506" s="32" t="str" cm="1">
        <f t="array" ref="AJ1506">_xlfn.IFS(AND(S1506="",T1506=""),"",
     OR(S1506="Lead",T1506="Lead"),"No",
     OR(S1506="Non-Lead Copper",T1506="Non-Lead Copper"),"Yes",
     TRUE,"No")</f>
        <v>No</v>
      </c>
      <c r="AK1506" s="32" t="str" cm="1">
        <f t="array" ref="AK1506">_xlfn.IFS(AND(S1506="",T1506=""),"",
     OR(S1506="Lead",T1506="Lead"),"Yes",
     TRUE,"No")</f>
        <v>No</v>
      </c>
    </row>
    <row r="1507" spans="1:37">
      <c r="A1507" s="28">
        <v>1505</v>
      </c>
      <c r="B1507" s="35"/>
      <c r="C1507" s="35"/>
      <c r="D1507" s="3"/>
      <c r="E1507" s="35"/>
      <c r="F1507" s="5" t="s">
        <v>68</v>
      </c>
      <c r="G1507" s="2"/>
      <c r="H1507" s="35"/>
      <c r="I1507" s="35"/>
      <c r="J1507" s="35"/>
      <c r="K1507" s="35"/>
      <c r="L1507" s="2"/>
      <c r="M1507" s="4"/>
      <c r="N1507" s="35"/>
      <c r="O1507" s="35"/>
      <c r="P1507" s="35"/>
      <c r="Q1507" s="35"/>
      <c r="R1507" s="5"/>
      <c r="S1507" s="2" t="s">
        <v>68</v>
      </c>
      <c r="T1507" s="2" t="s">
        <v>68</v>
      </c>
      <c r="U1507" s="36"/>
      <c r="V1507" s="30" t="str" cm="1">
        <f t="array" ref="V1507">_xlfn.IFS(
    D1507="","",
    AND(D1507="Single Family Residence",OR(X1507="Lead",S1507="Lead",T1507="Lead"),OR(Q1507="No",Q1507="Unknown",Q1507="")),"Tier 1",
    AND(D1507="Single Family Residence",OR(X1507="GRR",S1507="Galvanized",T1507="Galvanized",F1507="Lead"),OR(Q1507="No",Q1507="Unknown",Q1507="")),"Tier 3",
    AND(D1507="Single Family Residence",AI1507="Yes",OR(Q1507="No",Q1507="Unknown",Q1507="")),"Tier 4",
    AND(D1507&lt;&gt;"Single Family Residence",OR(X1507="Lead",AK1507="Yes"),OR(Q1507="No",Q1507="Unknown",Q1507="")),"Tier 2",
    OR(Q1507="No",Q1507="Unknown",Q1507=""),"Tier 5",
    Q1507="Yes","No Tier",
    TRUE,"")</f>
        <v/>
      </c>
      <c r="W1507" s="32" t="str">
        <f t="shared" si="62"/>
        <v>Unknown</v>
      </c>
      <c r="X1507" s="32" t="str" cm="1">
        <f t="array" ref="X1507">_xlfn.IFS(
    AND(G1507="",M1507=""), "",
    OR(G1507="Lead", G1507="Lead Lined Galvanized", M1507="Lead", M1507="Lead Lined Galvanized"), "Lead",
    AND(G1507="GRR", M1507="GRR"), "Non-Lead",
    OR(AND(G1507="GRR", M1507=""), AND(G1507="", M1507="GRR")), "Non-Lead",
    AND(G1507&lt;&gt;"GRR", G1507&lt;&gt;"", M1507="GRR", OR(I1507="Yes", I1507="Unknown", I1507="")), "GRR",
    AND(G1507&lt;&gt;"GRR", G1507&lt;&gt;"", M1507="GRR", I1507="No"), "Non-Lead",
    OR(G1507="Unknown", M1507="Unknown"), "Unknown",
    OR(NOT(OR(G1507="Lead", G1507="Lead Lined Galvanized", G1507="GRR", G1507="Unknown")),
       NOT(OR(M1507="Lead", M1507="Lead Lined Galvanized", M1507="GRR", M1507="Unknown"))), "Non-Lead",
    TRUE, ""
)</f>
        <v/>
      </c>
      <c r="Z1507" s="1" t="b">
        <v>0</v>
      </c>
      <c r="AG1507" s="32" t="str" cm="1">
        <f t="array" ref="AG1507">_xlfn.IFS(AH1507="","",AH1507="Yes",IF(ISNUMBER(U1507),IF(U1507&lt;1988,"Yes","No"),"No"),TRUE,"")</f>
        <v/>
      </c>
      <c r="AH1507" s="32" t="str">
        <f t="shared" si="63"/>
        <v/>
      </c>
      <c r="AI1507" s="32" t="str" cm="1">
        <f t="array" ref="AI1507">_xlfn.IFS(AJ1507="","",AJ1507="Yes",IF(ISNUMBER(U1507),IF(U1507&lt;1988,"Yes","No"),"No"),TRUE,"No")</f>
        <v>No</v>
      </c>
      <c r="AJ1507" s="32" t="str" cm="1">
        <f t="array" ref="AJ1507">_xlfn.IFS(AND(S1507="",T1507=""),"",
     OR(S1507="Lead",T1507="Lead"),"No",
     OR(S1507="Non-Lead Copper",T1507="Non-Lead Copper"),"Yes",
     TRUE,"No")</f>
        <v>No</v>
      </c>
      <c r="AK1507" s="32" t="str" cm="1">
        <f t="array" ref="AK1507">_xlfn.IFS(AND(S1507="",T1507=""),"",
     OR(S1507="Lead",T1507="Lead"),"Yes",
     TRUE,"No")</f>
        <v>No</v>
      </c>
    </row>
    <row r="1508" spans="1:37">
      <c r="A1508" s="28">
        <v>1506</v>
      </c>
      <c r="B1508" s="35"/>
      <c r="C1508" s="35"/>
      <c r="D1508" s="3"/>
      <c r="E1508" s="35"/>
      <c r="F1508" s="5" t="s">
        <v>68</v>
      </c>
      <c r="G1508" s="2"/>
      <c r="H1508" s="35"/>
      <c r="I1508" s="35"/>
      <c r="J1508" s="35"/>
      <c r="K1508" s="35"/>
      <c r="L1508" s="2"/>
      <c r="M1508" s="4"/>
      <c r="N1508" s="35"/>
      <c r="O1508" s="35"/>
      <c r="P1508" s="35"/>
      <c r="Q1508" s="35"/>
      <c r="R1508" s="5"/>
      <c r="S1508" s="2" t="s">
        <v>68</v>
      </c>
      <c r="T1508" s="2" t="s">
        <v>68</v>
      </c>
      <c r="U1508" s="36"/>
      <c r="V1508" s="30" t="str" cm="1">
        <f t="array" ref="V1508">_xlfn.IFS(
    D1508="","",
    AND(D1508="Single Family Residence",OR(X1508="Lead",S1508="Lead",T1508="Lead"),OR(Q1508="No",Q1508="Unknown",Q1508="")),"Tier 1",
    AND(D1508="Single Family Residence",OR(X1508="GRR",S1508="Galvanized",T1508="Galvanized",F1508="Lead"),OR(Q1508="No",Q1508="Unknown",Q1508="")),"Tier 3",
    AND(D1508="Single Family Residence",AI1508="Yes",OR(Q1508="No",Q1508="Unknown",Q1508="")),"Tier 4",
    AND(D1508&lt;&gt;"Single Family Residence",OR(X1508="Lead",AK1508="Yes"),OR(Q1508="No",Q1508="Unknown",Q1508="")),"Tier 2",
    OR(Q1508="No",Q1508="Unknown",Q1508=""),"Tier 5",
    Q1508="Yes","No Tier",
    TRUE,"")</f>
        <v/>
      </c>
      <c r="W1508" s="32" t="str">
        <f t="shared" si="62"/>
        <v>Unknown</v>
      </c>
      <c r="X1508" s="32" t="str" cm="1">
        <f t="array" ref="X1508">_xlfn.IFS(
    AND(G1508="",M1508=""), "",
    OR(G1508="Lead", G1508="Lead Lined Galvanized", M1508="Lead", M1508="Lead Lined Galvanized"), "Lead",
    AND(G1508="GRR", M1508="GRR"), "Non-Lead",
    OR(AND(G1508="GRR", M1508=""), AND(G1508="", M1508="GRR")), "Non-Lead",
    AND(G1508&lt;&gt;"GRR", G1508&lt;&gt;"", M1508="GRR", OR(I1508="Yes", I1508="Unknown", I1508="")), "GRR",
    AND(G1508&lt;&gt;"GRR", G1508&lt;&gt;"", M1508="GRR", I1508="No"), "Non-Lead",
    OR(G1508="Unknown", M1508="Unknown"), "Unknown",
    OR(NOT(OR(G1508="Lead", G1508="Lead Lined Galvanized", G1508="GRR", G1508="Unknown")),
       NOT(OR(M1508="Lead", M1508="Lead Lined Galvanized", M1508="GRR", M1508="Unknown"))), "Non-Lead",
    TRUE, ""
)</f>
        <v/>
      </c>
      <c r="Z1508" s="1" t="b">
        <v>0</v>
      </c>
      <c r="AG1508" s="32" t="str" cm="1">
        <f t="array" ref="AG1508">_xlfn.IFS(AH1508="","",AH1508="Yes",IF(ISNUMBER(U1508),IF(U1508&lt;1988,"Yes","No"),"No"),TRUE,"")</f>
        <v/>
      </c>
      <c r="AH1508" s="32" t="str">
        <f t="shared" si="63"/>
        <v/>
      </c>
      <c r="AI1508" s="32" t="str" cm="1">
        <f t="array" ref="AI1508">_xlfn.IFS(AJ1508="","",AJ1508="Yes",IF(ISNUMBER(U1508),IF(U1508&lt;1988,"Yes","No"),"No"),TRUE,"No")</f>
        <v>No</v>
      </c>
      <c r="AJ1508" s="32" t="str" cm="1">
        <f t="array" ref="AJ1508">_xlfn.IFS(AND(S1508="",T1508=""),"",
     OR(S1508="Lead",T1508="Lead"),"No",
     OR(S1508="Non-Lead Copper",T1508="Non-Lead Copper"),"Yes",
     TRUE,"No")</f>
        <v>No</v>
      </c>
      <c r="AK1508" s="32" t="str" cm="1">
        <f t="array" ref="AK1508">_xlfn.IFS(AND(S1508="",T1508=""),"",
     OR(S1508="Lead",T1508="Lead"),"Yes",
     TRUE,"No")</f>
        <v>No</v>
      </c>
    </row>
    <row r="1509" spans="1:37">
      <c r="A1509" s="28">
        <v>1507</v>
      </c>
      <c r="B1509" s="35"/>
      <c r="C1509" s="35"/>
      <c r="D1509" s="3"/>
      <c r="E1509" s="35"/>
      <c r="F1509" s="5" t="s">
        <v>68</v>
      </c>
      <c r="G1509" s="2"/>
      <c r="H1509" s="35"/>
      <c r="I1509" s="35"/>
      <c r="J1509" s="35"/>
      <c r="K1509" s="35"/>
      <c r="L1509" s="2"/>
      <c r="M1509" s="4"/>
      <c r="N1509" s="35"/>
      <c r="O1509" s="35"/>
      <c r="P1509" s="35"/>
      <c r="Q1509" s="35"/>
      <c r="R1509" s="5"/>
      <c r="S1509" s="2" t="s">
        <v>68</v>
      </c>
      <c r="T1509" s="2" t="s">
        <v>68</v>
      </c>
      <c r="U1509" s="36"/>
      <c r="V1509" s="30" t="str" cm="1">
        <f t="array" ref="V1509">_xlfn.IFS(
    D1509="","",
    AND(D1509="Single Family Residence",OR(X1509="Lead",S1509="Lead",T1509="Lead"),OR(Q1509="No",Q1509="Unknown",Q1509="")),"Tier 1",
    AND(D1509="Single Family Residence",OR(X1509="GRR",S1509="Galvanized",T1509="Galvanized",F1509="Lead"),OR(Q1509="No",Q1509="Unknown",Q1509="")),"Tier 3",
    AND(D1509="Single Family Residence",AI1509="Yes",OR(Q1509="No",Q1509="Unknown",Q1509="")),"Tier 4",
    AND(D1509&lt;&gt;"Single Family Residence",OR(X1509="Lead",AK1509="Yes"),OR(Q1509="No",Q1509="Unknown",Q1509="")),"Tier 2",
    OR(Q1509="No",Q1509="Unknown",Q1509=""),"Tier 5",
    Q1509="Yes","No Tier",
    TRUE,"")</f>
        <v/>
      </c>
      <c r="W1509" s="32" t="str">
        <f t="shared" si="62"/>
        <v>Unknown</v>
      </c>
      <c r="X1509" s="32" t="str" cm="1">
        <f t="array" ref="X1509">_xlfn.IFS(
    AND(G1509="",M1509=""), "",
    OR(G1509="Lead", G1509="Lead Lined Galvanized", M1509="Lead", M1509="Lead Lined Galvanized"), "Lead",
    AND(G1509="GRR", M1509="GRR"), "Non-Lead",
    OR(AND(G1509="GRR", M1509=""), AND(G1509="", M1509="GRR")), "Non-Lead",
    AND(G1509&lt;&gt;"GRR", G1509&lt;&gt;"", M1509="GRR", OR(I1509="Yes", I1509="Unknown", I1509="")), "GRR",
    AND(G1509&lt;&gt;"GRR", G1509&lt;&gt;"", M1509="GRR", I1509="No"), "Non-Lead",
    OR(G1509="Unknown", M1509="Unknown"), "Unknown",
    OR(NOT(OR(G1509="Lead", G1509="Lead Lined Galvanized", G1509="GRR", G1509="Unknown")),
       NOT(OR(M1509="Lead", M1509="Lead Lined Galvanized", M1509="GRR", M1509="Unknown"))), "Non-Lead",
    TRUE, ""
)</f>
        <v/>
      </c>
      <c r="Z1509" s="1" t="b">
        <v>0</v>
      </c>
      <c r="AG1509" s="32" t="str" cm="1">
        <f t="array" ref="AG1509">_xlfn.IFS(AH1509="","",AH1509="Yes",IF(ISNUMBER(U1509),IF(U1509&lt;1988,"Yes","No"),"No"),TRUE,"")</f>
        <v/>
      </c>
      <c r="AH1509" s="32" t="str">
        <f t="shared" si="63"/>
        <v/>
      </c>
      <c r="AI1509" s="32" t="str" cm="1">
        <f t="array" ref="AI1509">_xlfn.IFS(AJ1509="","",AJ1509="Yes",IF(ISNUMBER(U1509),IF(U1509&lt;1988,"Yes","No"),"No"),TRUE,"No")</f>
        <v>No</v>
      </c>
      <c r="AJ1509" s="32" t="str" cm="1">
        <f t="array" ref="AJ1509">_xlfn.IFS(AND(S1509="",T1509=""),"",
     OR(S1509="Lead",T1509="Lead"),"No",
     OR(S1509="Non-Lead Copper",T1509="Non-Lead Copper"),"Yes",
     TRUE,"No")</f>
        <v>No</v>
      </c>
      <c r="AK1509" s="32" t="str" cm="1">
        <f t="array" ref="AK1509">_xlfn.IFS(AND(S1509="",T1509=""),"",
     OR(S1509="Lead",T1509="Lead"),"Yes",
     TRUE,"No")</f>
        <v>No</v>
      </c>
    </row>
    <row r="1510" spans="1:37">
      <c r="A1510" s="28">
        <v>1508</v>
      </c>
      <c r="B1510" s="35"/>
      <c r="C1510" s="35"/>
      <c r="D1510" s="3"/>
      <c r="E1510" s="35"/>
      <c r="F1510" s="5" t="s">
        <v>68</v>
      </c>
      <c r="G1510" s="2"/>
      <c r="H1510" s="35"/>
      <c r="I1510" s="35"/>
      <c r="J1510" s="35"/>
      <c r="K1510" s="35"/>
      <c r="L1510" s="2"/>
      <c r="M1510" s="4"/>
      <c r="N1510" s="35"/>
      <c r="O1510" s="35"/>
      <c r="P1510" s="35"/>
      <c r="Q1510" s="35"/>
      <c r="R1510" s="5"/>
      <c r="S1510" s="2" t="s">
        <v>68</v>
      </c>
      <c r="T1510" s="2" t="s">
        <v>68</v>
      </c>
      <c r="U1510" s="36"/>
      <c r="V1510" s="30" t="str" cm="1">
        <f t="array" ref="V1510">_xlfn.IFS(
    D1510="","",
    AND(D1510="Single Family Residence",OR(X1510="Lead",S1510="Lead",T1510="Lead"),OR(Q1510="No",Q1510="Unknown",Q1510="")),"Tier 1",
    AND(D1510="Single Family Residence",OR(X1510="GRR",S1510="Galvanized",T1510="Galvanized",F1510="Lead"),OR(Q1510="No",Q1510="Unknown",Q1510="")),"Tier 3",
    AND(D1510="Single Family Residence",AI1510="Yes",OR(Q1510="No",Q1510="Unknown",Q1510="")),"Tier 4",
    AND(D1510&lt;&gt;"Single Family Residence",OR(X1510="Lead",AK1510="Yes"),OR(Q1510="No",Q1510="Unknown",Q1510="")),"Tier 2",
    OR(Q1510="No",Q1510="Unknown",Q1510=""),"Tier 5",
    Q1510="Yes","No Tier",
    TRUE,"")</f>
        <v/>
      </c>
      <c r="W1510" s="32" t="str">
        <f t="shared" si="62"/>
        <v>Unknown</v>
      </c>
      <c r="X1510" s="32" t="str" cm="1">
        <f t="array" ref="X1510">_xlfn.IFS(
    AND(G1510="",M1510=""), "",
    OR(G1510="Lead", G1510="Lead Lined Galvanized", M1510="Lead", M1510="Lead Lined Galvanized"), "Lead",
    AND(G1510="GRR", M1510="GRR"), "Non-Lead",
    OR(AND(G1510="GRR", M1510=""), AND(G1510="", M1510="GRR")), "Non-Lead",
    AND(G1510&lt;&gt;"GRR", G1510&lt;&gt;"", M1510="GRR", OR(I1510="Yes", I1510="Unknown", I1510="")), "GRR",
    AND(G1510&lt;&gt;"GRR", G1510&lt;&gt;"", M1510="GRR", I1510="No"), "Non-Lead",
    OR(G1510="Unknown", M1510="Unknown"), "Unknown",
    OR(NOT(OR(G1510="Lead", G1510="Lead Lined Galvanized", G1510="GRR", G1510="Unknown")),
       NOT(OR(M1510="Lead", M1510="Lead Lined Galvanized", M1510="GRR", M1510="Unknown"))), "Non-Lead",
    TRUE, ""
)</f>
        <v/>
      </c>
      <c r="Z1510" s="1" t="b">
        <v>0</v>
      </c>
      <c r="AG1510" s="32" t="str" cm="1">
        <f t="array" ref="AG1510">_xlfn.IFS(AH1510="","",AH1510="Yes",IF(ISNUMBER(U1510),IF(U1510&lt;1988,"Yes","No"),"No"),TRUE,"")</f>
        <v/>
      </c>
      <c r="AH1510" s="32" t="str">
        <f t="shared" si="63"/>
        <v/>
      </c>
      <c r="AI1510" s="32" t="str" cm="1">
        <f t="array" ref="AI1510">_xlfn.IFS(AJ1510="","",AJ1510="Yes",IF(ISNUMBER(U1510),IF(U1510&lt;1988,"Yes","No"),"No"),TRUE,"No")</f>
        <v>No</v>
      </c>
      <c r="AJ1510" s="32" t="str" cm="1">
        <f t="array" ref="AJ1510">_xlfn.IFS(AND(S1510="",T1510=""),"",
     OR(S1510="Lead",T1510="Lead"),"No",
     OR(S1510="Non-Lead Copper",T1510="Non-Lead Copper"),"Yes",
     TRUE,"No")</f>
        <v>No</v>
      </c>
      <c r="AK1510" s="32" t="str" cm="1">
        <f t="array" ref="AK1510">_xlfn.IFS(AND(S1510="",T1510=""),"",
     OR(S1510="Lead",T1510="Lead"),"Yes",
     TRUE,"No")</f>
        <v>No</v>
      </c>
    </row>
    <row r="1511" spans="1:37">
      <c r="A1511" s="28">
        <v>1509</v>
      </c>
      <c r="B1511" s="35"/>
      <c r="C1511" s="35"/>
      <c r="D1511" s="3"/>
      <c r="E1511" s="35"/>
      <c r="F1511" s="5" t="s">
        <v>68</v>
      </c>
      <c r="G1511" s="2"/>
      <c r="H1511" s="35"/>
      <c r="I1511" s="35"/>
      <c r="J1511" s="35"/>
      <c r="K1511" s="35"/>
      <c r="L1511" s="2"/>
      <c r="M1511" s="4"/>
      <c r="N1511" s="35"/>
      <c r="O1511" s="35"/>
      <c r="P1511" s="35"/>
      <c r="Q1511" s="35"/>
      <c r="R1511" s="5"/>
      <c r="S1511" s="2" t="s">
        <v>68</v>
      </c>
      <c r="T1511" s="2" t="s">
        <v>68</v>
      </c>
      <c r="U1511" s="36"/>
      <c r="V1511" s="30" t="str" cm="1">
        <f t="array" ref="V1511">_xlfn.IFS(
    D1511="","",
    AND(D1511="Single Family Residence",OR(X1511="Lead",S1511="Lead",T1511="Lead"),OR(Q1511="No",Q1511="Unknown",Q1511="")),"Tier 1",
    AND(D1511="Single Family Residence",OR(X1511="GRR",S1511="Galvanized",T1511="Galvanized",F1511="Lead"),OR(Q1511="No",Q1511="Unknown",Q1511="")),"Tier 3",
    AND(D1511="Single Family Residence",AI1511="Yes",OR(Q1511="No",Q1511="Unknown",Q1511="")),"Tier 4",
    AND(D1511&lt;&gt;"Single Family Residence",OR(X1511="Lead",AK1511="Yes"),OR(Q1511="No",Q1511="Unknown",Q1511="")),"Tier 2",
    OR(Q1511="No",Q1511="Unknown",Q1511=""),"Tier 5",
    Q1511="Yes","No Tier",
    TRUE,"")</f>
        <v/>
      </c>
      <c r="W1511" s="32" t="str">
        <f t="shared" si="62"/>
        <v>Unknown</v>
      </c>
      <c r="X1511" s="32" t="str" cm="1">
        <f t="array" ref="X1511">_xlfn.IFS(
    AND(G1511="",M1511=""), "",
    OR(G1511="Lead", G1511="Lead Lined Galvanized", M1511="Lead", M1511="Lead Lined Galvanized"), "Lead",
    AND(G1511="GRR", M1511="GRR"), "Non-Lead",
    OR(AND(G1511="GRR", M1511=""), AND(G1511="", M1511="GRR")), "Non-Lead",
    AND(G1511&lt;&gt;"GRR", G1511&lt;&gt;"", M1511="GRR", OR(I1511="Yes", I1511="Unknown", I1511="")), "GRR",
    AND(G1511&lt;&gt;"GRR", G1511&lt;&gt;"", M1511="GRR", I1511="No"), "Non-Lead",
    OR(G1511="Unknown", M1511="Unknown"), "Unknown",
    OR(NOT(OR(G1511="Lead", G1511="Lead Lined Galvanized", G1511="GRR", G1511="Unknown")),
       NOT(OR(M1511="Lead", M1511="Lead Lined Galvanized", M1511="GRR", M1511="Unknown"))), "Non-Lead",
    TRUE, ""
)</f>
        <v/>
      </c>
      <c r="Z1511" s="1" t="b">
        <v>0</v>
      </c>
      <c r="AG1511" s="32" t="str" cm="1">
        <f t="array" ref="AG1511">_xlfn.IFS(AH1511="","",AH1511="Yes",IF(ISNUMBER(U1511),IF(U1511&lt;1988,"Yes","No"),"No"),TRUE,"")</f>
        <v/>
      </c>
      <c r="AH1511" s="32" t="str">
        <f t="shared" si="63"/>
        <v/>
      </c>
      <c r="AI1511" s="32" t="str" cm="1">
        <f t="array" ref="AI1511">_xlfn.IFS(AJ1511="","",AJ1511="Yes",IF(ISNUMBER(U1511),IF(U1511&lt;1988,"Yes","No"),"No"),TRUE,"No")</f>
        <v>No</v>
      </c>
      <c r="AJ1511" s="32" t="str" cm="1">
        <f t="array" ref="AJ1511">_xlfn.IFS(AND(S1511="",T1511=""),"",
     OR(S1511="Lead",T1511="Lead"),"No",
     OR(S1511="Non-Lead Copper",T1511="Non-Lead Copper"),"Yes",
     TRUE,"No")</f>
        <v>No</v>
      </c>
      <c r="AK1511" s="32" t="str" cm="1">
        <f t="array" ref="AK1511">_xlfn.IFS(AND(S1511="",T1511=""),"",
     OR(S1511="Lead",T1511="Lead"),"Yes",
     TRUE,"No")</f>
        <v>No</v>
      </c>
    </row>
    <row r="1512" spans="1:37">
      <c r="A1512" s="28">
        <v>1510</v>
      </c>
      <c r="B1512" s="35"/>
      <c r="C1512" s="35"/>
      <c r="D1512" s="3"/>
      <c r="E1512" s="35"/>
      <c r="F1512" s="5" t="s">
        <v>68</v>
      </c>
      <c r="G1512" s="2"/>
      <c r="H1512" s="35"/>
      <c r="I1512" s="35"/>
      <c r="J1512" s="35"/>
      <c r="K1512" s="35"/>
      <c r="L1512" s="2"/>
      <c r="M1512" s="4"/>
      <c r="N1512" s="35"/>
      <c r="O1512" s="35"/>
      <c r="P1512" s="35"/>
      <c r="Q1512" s="35"/>
      <c r="R1512" s="5"/>
      <c r="S1512" s="2" t="s">
        <v>68</v>
      </c>
      <c r="T1512" s="2" t="s">
        <v>68</v>
      </c>
      <c r="U1512" s="36"/>
      <c r="V1512" s="30" t="str" cm="1">
        <f t="array" ref="V1512">_xlfn.IFS(
    D1512="","",
    AND(D1512="Single Family Residence",OR(X1512="Lead",S1512="Lead",T1512="Lead"),OR(Q1512="No",Q1512="Unknown",Q1512="")),"Tier 1",
    AND(D1512="Single Family Residence",OR(X1512="GRR",S1512="Galvanized",T1512="Galvanized",F1512="Lead"),OR(Q1512="No",Q1512="Unknown",Q1512="")),"Tier 3",
    AND(D1512="Single Family Residence",AI1512="Yes",OR(Q1512="No",Q1512="Unknown",Q1512="")),"Tier 4",
    AND(D1512&lt;&gt;"Single Family Residence",OR(X1512="Lead",AK1512="Yes"),OR(Q1512="No",Q1512="Unknown",Q1512="")),"Tier 2",
    OR(Q1512="No",Q1512="Unknown",Q1512=""),"Tier 5",
    Q1512="Yes","No Tier",
    TRUE,"")</f>
        <v/>
      </c>
      <c r="W1512" s="32" t="str">
        <f t="shared" si="62"/>
        <v>Unknown</v>
      </c>
      <c r="X1512" s="32" t="str" cm="1">
        <f t="array" ref="X1512">_xlfn.IFS(
    AND(G1512="",M1512=""), "",
    OR(G1512="Lead", G1512="Lead Lined Galvanized", M1512="Lead", M1512="Lead Lined Galvanized"), "Lead",
    AND(G1512="GRR", M1512="GRR"), "Non-Lead",
    OR(AND(G1512="GRR", M1512=""), AND(G1512="", M1512="GRR")), "Non-Lead",
    AND(G1512&lt;&gt;"GRR", G1512&lt;&gt;"", M1512="GRR", OR(I1512="Yes", I1512="Unknown", I1512="")), "GRR",
    AND(G1512&lt;&gt;"GRR", G1512&lt;&gt;"", M1512="GRR", I1512="No"), "Non-Lead",
    OR(G1512="Unknown", M1512="Unknown"), "Unknown",
    OR(NOT(OR(G1512="Lead", G1512="Lead Lined Galvanized", G1512="GRR", G1512="Unknown")),
       NOT(OR(M1512="Lead", M1512="Lead Lined Galvanized", M1512="GRR", M1512="Unknown"))), "Non-Lead",
    TRUE, ""
)</f>
        <v/>
      </c>
      <c r="Z1512" s="1" t="b">
        <v>0</v>
      </c>
      <c r="AG1512" s="32" t="str" cm="1">
        <f t="array" ref="AG1512">_xlfn.IFS(AH1512="","",AH1512="Yes",IF(ISNUMBER(U1512),IF(U1512&lt;1988,"Yes","No"),"No"),TRUE,"")</f>
        <v/>
      </c>
      <c r="AH1512" s="32" t="str">
        <f t="shared" si="63"/>
        <v/>
      </c>
      <c r="AI1512" s="32" t="str" cm="1">
        <f t="array" ref="AI1512">_xlfn.IFS(AJ1512="","",AJ1512="Yes",IF(ISNUMBER(U1512),IF(U1512&lt;1988,"Yes","No"),"No"),TRUE,"No")</f>
        <v>No</v>
      </c>
      <c r="AJ1512" s="32" t="str" cm="1">
        <f t="array" ref="AJ1512">_xlfn.IFS(AND(S1512="",T1512=""),"",
     OR(S1512="Lead",T1512="Lead"),"No",
     OR(S1512="Non-Lead Copper",T1512="Non-Lead Copper"),"Yes",
     TRUE,"No")</f>
        <v>No</v>
      </c>
      <c r="AK1512" s="32" t="str" cm="1">
        <f t="array" ref="AK1512">_xlfn.IFS(AND(S1512="",T1512=""),"",
     OR(S1512="Lead",T1512="Lead"),"Yes",
     TRUE,"No")</f>
        <v>No</v>
      </c>
    </row>
    <row r="1513" spans="1:37">
      <c r="A1513" s="28">
        <v>1511</v>
      </c>
      <c r="B1513" s="35"/>
      <c r="C1513" s="35"/>
      <c r="D1513" s="3"/>
      <c r="E1513" s="35"/>
      <c r="F1513" s="5" t="s">
        <v>68</v>
      </c>
      <c r="G1513" s="2"/>
      <c r="H1513" s="35"/>
      <c r="I1513" s="35"/>
      <c r="J1513" s="35"/>
      <c r="K1513" s="35"/>
      <c r="L1513" s="2"/>
      <c r="M1513" s="4"/>
      <c r="N1513" s="35"/>
      <c r="O1513" s="35"/>
      <c r="P1513" s="35"/>
      <c r="Q1513" s="35"/>
      <c r="R1513" s="5"/>
      <c r="S1513" s="2" t="s">
        <v>68</v>
      </c>
      <c r="T1513" s="2" t="s">
        <v>68</v>
      </c>
      <c r="U1513" s="36"/>
      <c r="V1513" s="30" t="str" cm="1">
        <f t="array" ref="V1513">_xlfn.IFS(
    D1513="","",
    AND(D1513="Single Family Residence",OR(X1513="Lead",S1513="Lead",T1513="Lead"),OR(Q1513="No",Q1513="Unknown",Q1513="")),"Tier 1",
    AND(D1513="Single Family Residence",OR(X1513="GRR",S1513="Galvanized",T1513="Galvanized",F1513="Lead"),OR(Q1513="No",Q1513="Unknown",Q1513="")),"Tier 3",
    AND(D1513="Single Family Residence",AI1513="Yes",OR(Q1513="No",Q1513="Unknown",Q1513="")),"Tier 4",
    AND(D1513&lt;&gt;"Single Family Residence",OR(X1513="Lead",AK1513="Yes"),OR(Q1513="No",Q1513="Unknown",Q1513="")),"Tier 2",
    OR(Q1513="No",Q1513="Unknown",Q1513=""),"Tier 5",
    Q1513="Yes","No Tier",
    TRUE,"")</f>
        <v/>
      </c>
      <c r="W1513" s="32" t="str">
        <f t="shared" si="62"/>
        <v>Unknown</v>
      </c>
      <c r="X1513" s="32" t="str" cm="1">
        <f t="array" ref="X1513">_xlfn.IFS(
    AND(G1513="",M1513=""), "",
    OR(G1513="Lead", G1513="Lead Lined Galvanized", M1513="Lead", M1513="Lead Lined Galvanized"), "Lead",
    AND(G1513="GRR", M1513="GRR"), "Non-Lead",
    OR(AND(G1513="GRR", M1513=""), AND(G1513="", M1513="GRR")), "Non-Lead",
    AND(G1513&lt;&gt;"GRR", G1513&lt;&gt;"", M1513="GRR", OR(I1513="Yes", I1513="Unknown", I1513="")), "GRR",
    AND(G1513&lt;&gt;"GRR", G1513&lt;&gt;"", M1513="GRR", I1513="No"), "Non-Lead",
    OR(G1513="Unknown", M1513="Unknown"), "Unknown",
    OR(NOT(OR(G1513="Lead", G1513="Lead Lined Galvanized", G1513="GRR", G1513="Unknown")),
       NOT(OR(M1513="Lead", M1513="Lead Lined Galvanized", M1513="GRR", M1513="Unknown"))), "Non-Lead",
    TRUE, ""
)</f>
        <v/>
      </c>
      <c r="Z1513" s="1" t="b">
        <v>0</v>
      </c>
      <c r="AG1513" s="32" t="str" cm="1">
        <f t="array" ref="AG1513">_xlfn.IFS(AH1513="","",AH1513="Yes",IF(ISNUMBER(U1513),IF(U1513&lt;1988,"Yes","No"),"No"),TRUE,"")</f>
        <v/>
      </c>
      <c r="AH1513" s="32" t="str">
        <f t="shared" si="63"/>
        <v/>
      </c>
      <c r="AI1513" s="32" t="str" cm="1">
        <f t="array" ref="AI1513">_xlfn.IFS(AJ1513="","",AJ1513="Yes",IF(ISNUMBER(U1513),IF(U1513&lt;1988,"Yes","No"),"No"),TRUE,"No")</f>
        <v>No</v>
      </c>
      <c r="AJ1513" s="32" t="str" cm="1">
        <f t="array" ref="AJ1513">_xlfn.IFS(AND(S1513="",T1513=""),"",
     OR(S1513="Lead",T1513="Lead"),"No",
     OR(S1513="Non-Lead Copper",T1513="Non-Lead Copper"),"Yes",
     TRUE,"No")</f>
        <v>No</v>
      </c>
      <c r="AK1513" s="32" t="str" cm="1">
        <f t="array" ref="AK1513">_xlfn.IFS(AND(S1513="",T1513=""),"",
     OR(S1513="Lead",T1513="Lead"),"Yes",
     TRUE,"No")</f>
        <v>No</v>
      </c>
    </row>
    <row r="1514" spans="1:37">
      <c r="A1514" s="28">
        <v>1512</v>
      </c>
      <c r="B1514" s="35"/>
      <c r="C1514" s="35"/>
      <c r="D1514" s="3"/>
      <c r="E1514" s="35"/>
      <c r="F1514" s="5" t="s">
        <v>68</v>
      </c>
      <c r="G1514" s="2"/>
      <c r="H1514" s="35"/>
      <c r="I1514" s="35"/>
      <c r="J1514" s="35"/>
      <c r="K1514" s="35"/>
      <c r="L1514" s="2"/>
      <c r="M1514" s="4"/>
      <c r="N1514" s="35"/>
      <c r="O1514" s="35"/>
      <c r="P1514" s="35"/>
      <c r="Q1514" s="35"/>
      <c r="R1514" s="5"/>
      <c r="S1514" s="2" t="s">
        <v>68</v>
      </c>
      <c r="T1514" s="2" t="s">
        <v>68</v>
      </c>
      <c r="U1514" s="36"/>
      <c r="V1514" s="30" t="str" cm="1">
        <f t="array" ref="V1514">_xlfn.IFS(
    D1514="","",
    AND(D1514="Single Family Residence",OR(X1514="Lead",S1514="Lead",T1514="Lead"),OR(Q1514="No",Q1514="Unknown",Q1514="")),"Tier 1",
    AND(D1514="Single Family Residence",OR(X1514="GRR",S1514="Galvanized",T1514="Galvanized",F1514="Lead"),OR(Q1514="No",Q1514="Unknown",Q1514="")),"Tier 3",
    AND(D1514="Single Family Residence",AI1514="Yes",OR(Q1514="No",Q1514="Unknown",Q1514="")),"Tier 4",
    AND(D1514&lt;&gt;"Single Family Residence",OR(X1514="Lead",AK1514="Yes"),OR(Q1514="No",Q1514="Unknown",Q1514="")),"Tier 2",
    OR(Q1514="No",Q1514="Unknown",Q1514=""),"Tier 5",
    Q1514="Yes","No Tier",
    TRUE,"")</f>
        <v/>
      </c>
      <c r="W1514" s="32" t="str">
        <f t="shared" si="62"/>
        <v>Unknown</v>
      </c>
      <c r="X1514" s="32" t="str" cm="1">
        <f t="array" ref="X1514">_xlfn.IFS(
    AND(G1514="",M1514=""), "",
    OR(G1514="Lead", G1514="Lead Lined Galvanized", M1514="Lead", M1514="Lead Lined Galvanized"), "Lead",
    AND(G1514="GRR", M1514="GRR"), "Non-Lead",
    OR(AND(G1514="GRR", M1514=""), AND(G1514="", M1514="GRR")), "Non-Lead",
    AND(G1514&lt;&gt;"GRR", G1514&lt;&gt;"", M1514="GRR", OR(I1514="Yes", I1514="Unknown", I1514="")), "GRR",
    AND(G1514&lt;&gt;"GRR", G1514&lt;&gt;"", M1514="GRR", I1514="No"), "Non-Lead",
    OR(G1514="Unknown", M1514="Unknown"), "Unknown",
    OR(NOT(OR(G1514="Lead", G1514="Lead Lined Galvanized", G1514="GRR", G1514="Unknown")),
       NOT(OR(M1514="Lead", M1514="Lead Lined Galvanized", M1514="GRR", M1514="Unknown"))), "Non-Lead",
    TRUE, ""
)</f>
        <v/>
      </c>
      <c r="Z1514" s="1" t="b">
        <v>0</v>
      </c>
      <c r="AG1514" s="32" t="str" cm="1">
        <f t="array" ref="AG1514">_xlfn.IFS(AH1514="","",AH1514="Yes",IF(ISNUMBER(U1514),IF(U1514&lt;1988,"Yes","No"),"No"),TRUE,"")</f>
        <v/>
      </c>
      <c r="AH1514" s="32" t="str">
        <f t="shared" si="63"/>
        <v/>
      </c>
      <c r="AI1514" s="32" t="str" cm="1">
        <f t="array" ref="AI1514">_xlfn.IFS(AJ1514="","",AJ1514="Yes",IF(ISNUMBER(U1514),IF(U1514&lt;1988,"Yes","No"),"No"),TRUE,"No")</f>
        <v>No</v>
      </c>
      <c r="AJ1514" s="32" t="str" cm="1">
        <f t="array" ref="AJ1514">_xlfn.IFS(AND(S1514="",T1514=""),"",
     OR(S1514="Lead",T1514="Lead"),"No",
     OR(S1514="Non-Lead Copper",T1514="Non-Lead Copper"),"Yes",
     TRUE,"No")</f>
        <v>No</v>
      </c>
      <c r="AK1514" s="32" t="str" cm="1">
        <f t="array" ref="AK1514">_xlfn.IFS(AND(S1514="",T1514=""),"",
     OR(S1514="Lead",T1514="Lead"),"Yes",
     TRUE,"No")</f>
        <v>No</v>
      </c>
    </row>
    <row r="1515" spans="1:37">
      <c r="A1515" s="28">
        <v>1513</v>
      </c>
      <c r="B1515" s="35"/>
      <c r="C1515" s="35"/>
      <c r="D1515" s="3"/>
      <c r="E1515" s="35"/>
      <c r="F1515" s="5" t="s">
        <v>68</v>
      </c>
      <c r="G1515" s="2"/>
      <c r="H1515" s="35"/>
      <c r="I1515" s="35"/>
      <c r="J1515" s="35"/>
      <c r="K1515" s="35"/>
      <c r="L1515" s="2"/>
      <c r="M1515" s="4"/>
      <c r="N1515" s="35"/>
      <c r="O1515" s="35"/>
      <c r="P1515" s="35"/>
      <c r="Q1515" s="35"/>
      <c r="R1515" s="5"/>
      <c r="S1515" s="2" t="s">
        <v>68</v>
      </c>
      <c r="T1515" s="2" t="s">
        <v>68</v>
      </c>
      <c r="U1515" s="36"/>
      <c r="V1515" s="30" t="str" cm="1">
        <f t="array" ref="V1515">_xlfn.IFS(
    D1515="","",
    AND(D1515="Single Family Residence",OR(X1515="Lead",S1515="Lead",T1515="Lead"),OR(Q1515="No",Q1515="Unknown",Q1515="")),"Tier 1",
    AND(D1515="Single Family Residence",OR(X1515="GRR",S1515="Galvanized",T1515="Galvanized",F1515="Lead"),OR(Q1515="No",Q1515="Unknown",Q1515="")),"Tier 3",
    AND(D1515="Single Family Residence",AI1515="Yes",OR(Q1515="No",Q1515="Unknown",Q1515="")),"Tier 4",
    AND(D1515&lt;&gt;"Single Family Residence",OR(X1515="Lead",AK1515="Yes"),OR(Q1515="No",Q1515="Unknown",Q1515="")),"Tier 2",
    OR(Q1515="No",Q1515="Unknown",Q1515=""),"Tier 5",
    Q1515="Yes","No Tier",
    TRUE,"")</f>
        <v/>
      </c>
      <c r="W1515" s="32" t="str">
        <f t="shared" si="62"/>
        <v>Unknown</v>
      </c>
      <c r="X1515" s="32" t="str" cm="1">
        <f t="array" ref="X1515">_xlfn.IFS(
    AND(G1515="",M1515=""), "",
    OR(G1515="Lead", G1515="Lead Lined Galvanized", M1515="Lead", M1515="Lead Lined Galvanized"), "Lead",
    AND(G1515="GRR", M1515="GRR"), "Non-Lead",
    OR(AND(G1515="GRR", M1515=""), AND(G1515="", M1515="GRR")), "Non-Lead",
    AND(G1515&lt;&gt;"GRR", G1515&lt;&gt;"", M1515="GRR", OR(I1515="Yes", I1515="Unknown", I1515="")), "GRR",
    AND(G1515&lt;&gt;"GRR", G1515&lt;&gt;"", M1515="GRR", I1515="No"), "Non-Lead",
    OR(G1515="Unknown", M1515="Unknown"), "Unknown",
    OR(NOT(OR(G1515="Lead", G1515="Lead Lined Galvanized", G1515="GRR", G1515="Unknown")),
       NOT(OR(M1515="Lead", M1515="Lead Lined Galvanized", M1515="GRR", M1515="Unknown"))), "Non-Lead",
    TRUE, ""
)</f>
        <v/>
      </c>
      <c r="Z1515" s="1" t="b">
        <v>0</v>
      </c>
      <c r="AG1515" s="32" t="str" cm="1">
        <f t="array" ref="AG1515">_xlfn.IFS(AH1515="","",AH1515="Yes",IF(ISNUMBER(U1515),IF(U1515&lt;1988,"Yes","No"),"No"),TRUE,"")</f>
        <v/>
      </c>
      <c r="AH1515" s="32" t="str">
        <f t="shared" si="63"/>
        <v/>
      </c>
      <c r="AI1515" s="32" t="str" cm="1">
        <f t="array" ref="AI1515">_xlfn.IFS(AJ1515="","",AJ1515="Yes",IF(ISNUMBER(U1515),IF(U1515&lt;1988,"Yes","No"),"No"),TRUE,"No")</f>
        <v>No</v>
      </c>
      <c r="AJ1515" s="32" t="str" cm="1">
        <f t="array" ref="AJ1515">_xlfn.IFS(AND(S1515="",T1515=""),"",
     OR(S1515="Lead",T1515="Lead"),"No",
     OR(S1515="Non-Lead Copper",T1515="Non-Lead Copper"),"Yes",
     TRUE,"No")</f>
        <v>No</v>
      </c>
      <c r="AK1515" s="32" t="str" cm="1">
        <f t="array" ref="AK1515">_xlfn.IFS(AND(S1515="",T1515=""),"",
     OR(S1515="Lead",T1515="Lead"),"Yes",
     TRUE,"No")</f>
        <v>No</v>
      </c>
    </row>
    <row r="1516" spans="1:37">
      <c r="A1516" s="28">
        <v>1514</v>
      </c>
      <c r="B1516" s="35"/>
      <c r="C1516" s="35"/>
      <c r="D1516" s="3"/>
      <c r="E1516" s="35"/>
      <c r="F1516" s="5" t="s">
        <v>68</v>
      </c>
      <c r="G1516" s="2"/>
      <c r="H1516" s="35"/>
      <c r="I1516" s="35"/>
      <c r="J1516" s="35"/>
      <c r="K1516" s="35"/>
      <c r="L1516" s="2"/>
      <c r="M1516" s="4"/>
      <c r="N1516" s="35"/>
      <c r="O1516" s="35"/>
      <c r="P1516" s="35"/>
      <c r="Q1516" s="35"/>
      <c r="R1516" s="5"/>
      <c r="S1516" s="2" t="s">
        <v>68</v>
      </c>
      <c r="T1516" s="2" t="s">
        <v>68</v>
      </c>
      <c r="U1516" s="36"/>
      <c r="V1516" s="30" t="str" cm="1">
        <f t="array" ref="V1516">_xlfn.IFS(
    D1516="","",
    AND(D1516="Single Family Residence",OR(X1516="Lead",S1516="Lead",T1516="Lead"),OR(Q1516="No",Q1516="Unknown",Q1516="")),"Tier 1",
    AND(D1516="Single Family Residence",OR(X1516="GRR",S1516="Galvanized",T1516="Galvanized",F1516="Lead"),OR(Q1516="No",Q1516="Unknown",Q1516="")),"Tier 3",
    AND(D1516="Single Family Residence",AI1516="Yes",OR(Q1516="No",Q1516="Unknown",Q1516="")),"Tier 4",
    AND(D1516&lt;&gt;"Single Family Residence",OR(X1516="Lead",AK1516="Yes"),OR(Q1516="No",Q1516="Unknown",Q1516="")),"Tier 2",
    OR(Q1516="No",Q1516="Unknown",Q1516=""),"Tier 5",
    Q1516="Yes","No Tier",
    TRUE,"")</f>
        <v/>
      </c>
      <c r="W1516" s="32" t="str">
        <f t="shared" si="62"/>
        <v>Unknown</v>
      </c>
      <c r="X1516" s="32" t="str" cm="1">
        <f t="array" ref="X1516">_xlfn.IFS(
    AND(G1516="",M1516=""), "",
    OR(G1516="Lead", G1516="Lead Lined Galvanized", M1516="Lead", M1516="Lead Lined Galvanized"), "Lead",
    AND(G1516="GRR", M1516="GRR"), "Non-Lead",
    OR(AND(G1516="GRR", M1516=""), AND(G1516="", M1516="GRR")), "Non-Lead",
    AND(G1516&lt;&gt;"GRR", G1516&lt;&gt;"", M1516="GRR", OR(I1516="Yes", I1516="Unknown", I1516="")), "GRR",
    AND(G1516&lt;&gt;"GRR", G1516&lt;&gt;"", M1516="GRR", I1516="No"), "Non-Lead",
    OR(G1516="Unknown", M1516="Unknown"), "Unknown",
    OR(NOT(OR(G1516="Lead", G1516="Lead Lined Galvanized", G1516="GRR", G1516="Unknown")),
       NOT(OR(M1516="Lead", M1516="Lead Lined Galvanized", M1516="GRR", M1516="Unknown"))), "Non-Lead",
    TRUE, ""
)</f>
        <v/>
      </c>
      <c r="Z1516" s="1" t="b">
        <v>0</v>
      </c>
      <c r="AG1516" s="32" t="str" cm="1">
        <f t="array" ref="AG1516">_xlfn.IFS(AH1516="","",AH1516="Yes",IF(ISNUMBER(U1516),IF(U1516&lt;1988,"Yes","No"),"No"),TRUE,"")</f>
        <v/>
      </c>
      <c r="AH1516" s="32" t="str">
        <f t="shared" si="63"/>
        <v/>
      </c>
      <c r="AI1516" s="32" t="str" cm="1">
        <f t="array" ref="AI1516">_xlfn.IFS(AJ1516="","",AJ1516="Yes",IF(ISNUMBER(U1516),IF(U1516&lt;1988,"Yes","No"),"No"),TRUE,"No")</f>
        <v>No</v>
      </c>
      <c r="AJ1516" s="32" t="str" cm="1">
        <f t="array" ref="AJ1516">_xlfn.IFS(AND(S1516="",T1516=""),"",
     OR(S1516="Lead",T1516="Lead"),"No",
     OR(S1516="Non-Lead Copper",T1516="Non-Lead Copper"),"Yes",
     TRUE,"No")</f>
        <v>No</v>
      </c>
      <c r="AK1516" s="32" t="str" cm="1">
        <f t="array" ref="AK1516">_xlfn.IFS(AND(S1516="",T1516=""),"",
     OR(S1516="Lead",T1516="Lead"),"Yes",
     TRUE,"No")</f>
        <v>No</v>
      </c>
    </row>
    <row r="1517" spans="1:37">
      <c r="A1517" s="28">
        <v>1515</v>
      </c>
      <c r="B1517" s="35"/>
      <c r="C1517" s="35"/>
      <c r="D1517" s="3"/>
      <c r="E1517" s="35"/>
      <c r="F1517" s="5" t="s">
        <v>68</v>
      </c>
      <c r="G1517" s="2"/>
      <c r="H1517" s="35"/>
      <c r="I1517" s="35"/>
      <c r="J1517" s="35"/>
      <c r="K1517" s="35"/>
      <c r="L1517" s="2"/>
      <c r="M1517" s="4"/>
      <c r="N1517" s="35"/>
      <c r="O1517" s="35"/>
      <c r="P1517" s="35"/>
      <c r="Q1517" s="35"/>
      <c r="R1517" s="5"/>
      <c r="S1517" s="2" t="s">
        <v>68</v>
      </c>
      <c r="T1517" s="2" t="s">
        <v>68</v>
      </c>
      <c r="U1517" s="36"/>
      <c r="V1517" s="30" t="str" cm="1">
        <f t="array" ref="V1517">_xlfn.IFS(
    D1517="","",
    AND(D1517="Single Family Residence",OR(X1517="Lead",S1517="Lead",T1517="Lead"),OR(Q1517="No",Q1517="Unknown",Q1517="")),"Tier 1",
    AND(D1517="Single Family Residence",OR(X1517="GRR",S1517="Galvanized",T1517="Galvanized",F1517="Lead"),OR(Q1517="No",Q1517="Unknown",Q1517="")),"Tier 3",
    AND(D1517="Single Family Residence",AI1517="Yes",OR(Q1517="No",Q1517="Unknown",Q1517="")),"Tier 4",
    AND(D1517&lt;&gt;"Single Family Residence",OR(X1517="Lead",AK1517="Yes"),OR(Q1517="No",Q1517="Unknown",Q1517="")),"Tier 2",
    OR(Q1517="No",Q1517="Unknown",Q1517=""),"Tier 5",
    Q1517="Yes","No Tier",
    TRUE,"")</f>
        <v/>
      </c>
      <c r="W1517" s="32" t="str">
        <f t="shared" si="62"/>
        <v>Unknown</v>
      </c>
      <c r="X1517" s="32" t="str" cm="1">
        <f t="array" ref="X1517">_xlfn.IFS(
    AND(G1517="",M1517=""), "",
    OR(G1517="Lead", G1517="Lead Lined Galvanized", M1517="Lead", M1517="Lead Lined Galvanized"), "Lead",
    AND(G1517="GRR", M1517="GRR"), "Non-Lead",
    OR(AND(G1517="GRR", M1517=""), AND(G1517="", M1517="GRR")), "Non-Lead",
    AND(G1517&lt;&gt;"GRR", G1517&lt;&gt;"", M1517="GRR", OR(I1517="Yes", I1517="Unknown", I1517="")), "GRR",
    AND(G1517&lt;&gt;"GRR", G1517&lt;&gt;"", M1517="GRR", I1517="No"), "Non-Lead",
    OR(G1517="Unknown", M1517="Unknown"), "Unknown",
    OR(NOT(OR(G1517="Lead", G1517="Lead Lined Galvanized", G1517="GRR", G1517="Unknown")),
       NOT(OR(M1517="Lead", M1517="Lead Lined Galvanized", M1517="GRR", M1517="Unknown"))), "Non-Lead",
    TRUE, ""
)</f>
        <v/>
      </c>
      <c r="Z1517" s="1" t="b">
        <v>0</v>
      </c>
      <c r="AG1517" s="32" t="str" cm="1">
        <f t="array" ref="AG1517">_xlfn.IFS(AH1517="","",AH1517="Yes",IF(ISNUMBER(U1517),IF(U1517&lt;1988,"Yes","No"),"No"),TRUE,"")</f>
        <v/>
      </c>
      <c r="AH1517" s="32" t="str">
        <f t="shared" si="63"/>
        <v/>
      </c>
      <c r="AI1517" s="32" t="str" cm="1">
        <f t="array" ref="AI1517">_xlfn.IFS(AJ1517="","",AJ1517="Yes",IF(ISNUMBER(U1517),IF(U1517&lt;1988,"Yes","No"),"No"),TRUE,"No")</f>
        <v>No</v>
      </c>
      <c r="AJ1517" s="32" t="str" cm="1">
        <f t="array" ref="AJ1517">_xlfn.IFS(AND(S1517="",T1517=""),"",
     OR(S1517="Lead",T1517="Lead"),"No",
     OR(S1517="Non-Lead Copper",T1517="Non-Lead Copper"),"Yes",
     TRUE,"No")</f>
        <v>No</v>
      </c>
      <c r="AK1517" s="32" t="str" cm="1">
        <f t="array" ref="AK1517">_xlfn.IFS(AND(S1517="",T1517=""),"",
     OR(S1517="Lead",T1517="Lead"),"Yes",
     TRUE,"No")</f>
        <v>No</v>
      </c>
    </row>
    <row r="1518" spans="1:37">
      <c r="A1518" s="28">
        <v>1516</v>
      </c>
      <c r="B1518" s="35"/>
      <c r="C1518" s="35"/>
      <c r="D1518" s="3"/>
      <c r="E1518" s="35"/>
      <c r="F1518" s="5" t="s">
        <v>68</v>
      </c>
      <c r="G1518" s="2"/>
      <c r="H1518" s="35"/>
      <c r="I1518" s="35"/>
      <c r="J1518" s="35"/>
      <c r="K1518" s="35"/>
      <c r="L1518" s="2"/>
      <c r="M1518" s="4"/>
      <c r="N1518" s="35"/>
      <c r="O1518" s="35"/>
      <c r="P1518" s="35"/>
      <c r="Q1518" s="35"/>
      <c r="R1518" s="5"/>
      <c r="S1518" s="2" t="s">
        <v>68</v>
      </c>
      <c r="T1518" s="2" t="s">
        <v>68</v>
      </c>
      <c r="U1518" s="36"/>
      <c r="V1518" s="30" t="str" cm="1">
        <f t="array" ref="V1518">_xlfn.IFS(
    D1518="","",
    AND(D1518="Single Family Residence",OR(X1518="Lead",S1518="Lead",T1518="Lead"),OR(Q1518="No",Q1518="Unknown",Q1518="")),"Tier 1",
    AND(D1518="Single Family Residence",OR(X1518="GRR",S1518="Galvanized",T1518="Galvanized",F1518="Lead"),OR(Q1518="No",Q1518="Unknown",Q1518="")),"Tier 3",
    AND(D1518="Single Family Residence",AI1518="Yes",OR(Q1518="No",Q1518="Unknown",Q1518="")),"Tier 4",
    AND(D1518&lt;&gt;"Single Family Residence",OR(X1518="Lead",AK1518="Yes"),OR(Q1518="No",Q1518="Unknown",Q1518="")),"Tier 2",
    OR(Q1518="No",Q1518="Unknown",Q1518=""),"Tier 5",
    Q1518="Yes","No Tier",
    TRUE,"")</f>
        <v/>
      </c>
      <c r="W1518" s="32" t="str">
        <f t="shared" si="62"/>
        <v>Unknown</v>
      </c>
      <c r="X1518" s="32" t="str" cm="1">
        <f t="array" ref="X1518">_xlfn.IFS(
    AND(G1518="",M1518=""), "",
    OR(G1518="Lead", G1518="Lead Lined Galvanized", M1518="Lead", M1518="Lead Lined Galvanized"), "Lead",
    AND(G1518="GRR", M1518="GRR"), "Non-Lead",
    OR(AND(G1518="GRR", M1518=""), AND(G1518="", M1518="GRR")), "Non-Lead",
    AND(G1518&lt;&gt;"GRR", G1518&lt;&gt;"", M1518="GRR", OR(I1518="Yes", I1518="Unknown", I1518="")), "GRR",
    AND(G1518&lt;&gt;"GRR", G1518&lt;&gt;"", M1518="GRR", I1518="No"), "Non-Lead",
    OR(G1518="Unknown", M1518="Unknown"), "Unknown",
    OR(NOT(OR(G1518="Lead", G1518="Lead Lined Galvanized", G1518="GRR", G1518="Unknown")),
       NOT(OR(M1518="Lead", M1518="Lead Lined Galvanized", M1518="GRR", M1518="Unknown"))), "Non-Lead",
    TRUE, ""
)</f>
        <v/>
      </c>
      <c r="Z1518" s="1" t="b">
        <v>0</v>
      </c>
      <c r="AG1518" s="32" t="str" cm="1">
        <f t="array" ref="AG1518">_xlfn.IFS(AH1518="","",AH1518="Yes",IF(ISNUMBER(U1518),IF(U1518&lt;1988,"Yes","No"),"No"),TRUE,"")</f>
        <v/>
      </c>
      <c r="AH1518" s="32" t="str">
        <f t="shared" si="63"/>
        <v/>
      </c>
      <c r="AI1518" s="32" t="str" cm="1">
        <f t="array" ref="AI1518">_xlfn.IFS(AJ1518="","",AJ1518="Yes",IF(ISNUMBER(U1518),IF(U1518&lt;1988,"Yes","No"),"No"),TRUE,"No")</f>
        <v>No</v>
      </c>
      <c r="AJ1518" s="32" t="str" cm="1">
        <f t="array" ref="AJ1518">_xlfn.IFS(AND(S1518="",T1518=""),"",
     OR(S1518="Lead",T1518="Lead"),"No",
     OR(S1518="Non-Lead Copper",T1518="Non-Lead Copper"),"Yes",
     TRUE,"No")</f>
        <v>No</v>
      </c>
      <c r="AK1518" s="32" t="str" cm="1">
        <f t="array" ref="AK1518">_xlfn.IFS(AND(S1518="",T1518=""),"",
     OR(S1518="Lead",T1518="Lead"),"Yes",
     TRUE,"No")</f>
        <v>No</v>
      </c>
    </row>
    <row r="1519" spans="1:37">
      <c r="A1519" s="28">
        <v>1517</v>
      </c>
      <c r="B1519" s="35"/>
      <c r="C1519" s="35"/>
      <c r="D1519" s="3"/>
      <c r="E1519" s="35"/>
      <c r="F1519" s="5" t="s">
        <v>68</v>
      </c>
      <c r="G1519" s="2"/>
      <c r="H1519" s="35"/>
      <c r="I1519" s="35"/>
      <c r="J1519" s="35"/>
      <c r="K1519" s="35"/>
      <c r="L1519" s="2"/>
      <c r="M1519" s="4"/>
      <c r="N1519" s="35"/>
      <c r="O1519" s="35"/>
      <c r="P1519" s="35"/>
      <c r="Q1519" s="35"/>
      <c r="R1519" s="5"/>
      <c r="S1519" s="2" t="s">
        <v>68</v>
      </c>
      <c r="T1519" s="2" t="s">
        <v>68</v>
      </c>
      <c r="U1519" s="36"/>
      <c r="V1519" s="30" t="str" cm="1">
        <f t="array" ref="V1519">_xlfn.IFS(
    D1519="","",
    AND(D1519="Single Family Residence",OR(X1519="Lead",S1519="Lead",T1519="Lead"),OR(Q1519="No",Q1519="Unknown",Q1519="")),"Tier 1",
    AND(D1519="Single Family Residence",OR(X1519="GRR",S1519="Galvanized",T1519="Galvanized",F1519="Lead"),OR(Q1519="No",Q1519="Unknown",Q1519="")),"Tier 3",
    AND(D1519="Single Family Residence",AI1519="Yes",OR(Q1519="No",Q1519="Unknown",Q1519="")),"Tier 4",
    AND(D1519&lt;&gt;"Single Family Residence",OR(X1519="Lead",AK1519="Yes"),OR(Q1519="No",Q1519="Unknown",Q1519="")),"Tier 2",
    OR(Q1519="No",Q1519="Unknown",Q1519=""),"Tier 5",
    Q1519="Yes","No Tier",
    TRUE,"")</f>
        <v/>
      </c>
      <c r="W1519" s="32" t="str">
        <f t="shared" si="62"/>
        <v>Unknown</v>
      </c>
      <c r="X1519" s="32" t="str" cm="1">
        <f t="array" ref="X1519">_xlfn.IFS(
    AND(G1519="",M1519=""), "",
    OR(G1519="Lead", G1519="Lead Lined Galvanized", M1519="Lead", M1519="Lead Lined Galvanized"), "Lead",
    AND(G1519="GRR", M1519="GRR"), "Non-Lead",
    OR(AND(G1519="GRR", M1519=""), AND(G1519="", M1519="GRR")), "Non-Lead",
    AND(G1519&lt;&gt;"GRR", G1519&lt;&gt;"", M1519="GRR", OR(I1519="Yes", I1519="Unknown", I1519="")), "GRR",
    AND(G1519&lt;&gt;"GRR", G1519&lt;&gt;"", M1519="GRR", I1519="No"), "Non-Lead",
    OR(G1519="Unknown", M1519="Unknown"), "Unknown",
    OR(NOT(OR(G1519="Lead", G1519="Lead Lined Galvanized", G1519="GRR", G1519="Unknown")),
       NOT(OR(M1519="Lead", M1519="Lead Lined Galvanized", M1519="GRR", M1519="Unknown"))), "Non-Lead",
    TRUE, ""
)</f>
        <v/>
      </c>
      <c r="Z1519" s="1" t="b">
        <v>0</v>
      </c>
      <c r="AG1519" s="32" t="str" cm="1">
        <f t="array" ref="AG1519">_xlfn.IFS(AH1519="","",AH1519="Yes",IF(ISNUMBER(U1519),IF(U1519&lt;1988,"Yes","No"),"No"),TRUE,"")</f>
        <v/>
      </c>
      <c r="AH1519" s="32" t="str">
        <f t="shared" si="63"/>
        <v/>
      </c>
      <c r="AI1519" s="32" t="str" cm="1">
        <f t="array" ref="AI1519">_xlfn.IFS(AJ1519="","",AJ1519="Yes",IF(ISNUMBER(U1519),IF(U1519&lt;1988,"Yes","No"),"No"),TRUE,"No")</f>
        <v>No</v>
      </c>
      <c r="AJ1519" s="32" t="str" cm="1">
        <f t="array" ref="AJ1519">_xlfn.IFS(AND(S1519="",T1519=""),"",
     OR(S1519="Lead",T1519="Lead"),"No",
     OR(S1519="Non-Lead Copper",T1519="Non-Lead Copper"),"Yes",
     TRUE,"No")</f>
        <v>No</v>
      </c>
      <c r="AK1519" s="32" t="str" cm="1">
        <f t="array" ref="AK1519">_xlfn.IFS(AND(S1519="",T1519=""),"",
     OR(S1519="Lead",T1519="Lead"),"Yes",
     TRUE,"No")</f>
        <v>No</v>
      </c>
    </row>
    <row r="1520" spans="1:37">
      <c r="A1520" s="28">
        <v>1518</v>
      </c>
      <c r="B1520" s="35"/>
      <c r="C1520" s="35"/>
      <c r="D1520" s="3"/>
      <c r="E1520" s="35"/>
      <c r="F1520" s="5" t="s">
        <v>68</v>
      </c>
      <c r="G1520" s="2"/>
      <c r="H1520" s="35"/>
      <c r="I1520" s="35"/>
      <c r="J1520" s="35"/>
      <c r="K1520" s="35"/>
      <c r="L1520" s="2"/>
      <c r="M1520" s="4"/>
      <c r="N1520" s="35"/>
      <c r="O1520" s="35"/>
      <c r="P1520" s="35"/>
      <c r="Q1520" s="35"/>
      <c r="R1520" s="5"/>
      <c r="S1520" s="2" t="s">
        <v>68</v>
      </c>
      <c r="T1520" s="2" t="s">
        <v>68</v>
      </c>
      <c r="U1520" s="36"/>
      <c r="V1520" s="30" t="str" cm="1">
        <f t="array" ref="V1520">_xlfn.IFS(
    D1520="","",
    AND(D1520="Single Family Residence",OR(X1520="Lead",S1520="Lead",T1520="Lead"),OR(Q1520="No",Q1520="Unknown",Q1520="")),"Tier 1",
    AND(D1520="Single Family Residence",OR(X1520="GRR",S1520="Galvanized",T1520="Galvanized",F1520="Lead"),OR(Q1520="No",Q1520="Unknown",Q1520="")),"Tier 3",
    AND(D1520="Single Family Residence",AI1520="Yes",OR(Q1520="No",Q1520="Unknown",Q1520="")),"Tier 4",
    AND(D1520&lt;&gt;"Single Family Residence",OR(X1520="Lead",AK1520="Yes"),OR(Q1520="No",Q1520="Unknown",Q1520="")),"Tier 2",
    OR(Q1520="No",Q1520="Unknown",Q1520=""),"Tier 5",
    Q1520="Yes","No Tier",
    TRUE,"")</f>
        <v/>
      </c>
      <c r="W1520" s="32" t="str">
        <f t="shared" si="62"/>
        <v>Unknown</v>
      </c>
      <c r="X1520" s="32" t="str" cm="1">
        <f t="array" ref="X1520">_xlfn.IFS(
    AND(G1520="",M1520=""), "",
    OR(G1520="Lead", G1520="Lead Lined Galvanized", M1520="Lead", M1520="Lead Lined Galvanized"), "Lead",
    AND(G1520="GRR", M1520="GRR"), "Non-Lead",
    OR(AND(G1520="GRR", M1520=""), AND(G1520="", M1520="GRR")), "Non-Lead",
    AND(G1520&lt;&gt;"GRR", G1520&lt;&gt;"", M1520="GRR", OR(I1520="Yes", I1520="Unknown", I1520="")), "GRR",
    AND(G1520&lt;&gt;"GRR", G1520&lt;&gt;"", M1520="GRR", I1520="No"), "Non-Lead",
    OR(G1520="Unknown", M1520="Unknown"), "Unknown",
    OR(NOT(OR(G1520="Lead", G1520="Lead Lined Galvanized", G1520="GRR", G1520="Unknown")),
       NOT(OR(M1520="Lead", M1520="Lead Lined Galvanized", M1520="GRR", M1520="Unknown"))), "Non-Lead",
    TRUE, ""
)</f>
        <v/>
      </c>
      <c r="Z1520" s="1" t="b">
        <v>0</v>
      </c>
      <c r="AG1520" s="32" t="str" cm="1">
        <f t="array" ref="AG1520">_xlfn.IFS(AH1520="","",AH1520="Yes",IF(ISNUMBER(U1520),IF(U1520&lt;1988,"Yes","No"),"No"),TRUE,"")</f>
        <v/>
      </c>
      <c r="AH1520" s="32" t="str">
        <f t="shared" si="63"/>
        <v/>
      </c>
      <c r="AI1520" s="32" t="str" cm="1">
        <f t="array" ref="AI1520">_xlfn.IFS(AJ1520="","",AJ1520="Yes",IF(ISNUMBER(U1520),IF(U1520&lt;1988,"Yes","No"),"No"),TRUE,"No")</f>
        <v>No</v>
      </c>
      <c r="AJ1520" s="32" t="str" cm="1">
        <f t="array" ref="AJ1520">_xlfn.IFS(AND(S1520="",T1520=""),"",
     OR(S1520="Lead",T1520="Lead"),"No",
     OR(S1520="Non-Lead Copper",T1520="Non-Lead Copper"),"Yes",
     TRUE,"No")</f>
        <v>No</v>
      </c>
      <c r="AK1520" s="32" t="str" cm="1">
        <f t="array" ref="AK1520">_xlfn.IFS(AND(S1520="",T1520=""),"",
     OR(S1520="Lead",T1520="Lead"),"Yes",
     TRUE,"No")</f>
        <v>No</v>
      </c>
    </row>
    <row r="1521" spans="1:37">
      <c r="A1521" s="28">
        <v>1519</v>
      </c>
      <c r="B1521" s="35"/>
      <c r="C1521" s="35"/>
      <c r="D1521" s="3"/>
      <c r="E1521" s="35"/>
      <c r="F1521" s="5" t="s">
        <v>68</v>
      </c>
      <c r="G1521" s="2"/>
      <c r="H1521" s="35"/>
      <c r="I1521" s="35"/>
      <c r="J1521" s="35"/>
      <c r="K1521" s="35"/>
      <c r="L1521" s="2"/>
      <c r="M1521" s="4"/>
      <c r="N1521" s="35"/>
      <c r="O1521" s="35"/>
      <c r="P1521" s="35"/>
      <c r="Q1521" s="35"/>
      <c r="R1521" s="5"/>
      <c r="S1521" s="2" t="s">
        <v>68</v>
      </c>
      <c r="T1521" s="2" t="s">
        <v>68</v>
      </c>
      <c r="U1521" s="36"/>
      <c r="V1521" s="30" t="str" cm="1">
        <f t="array" ref="V1521">_xlfn.IFS(
    D1521="","",
    AND(D1521="Single Family Residence",OR(X1521="Lead",S1521="Lead",T1521="Lead"),OR(Q1521="No",Q1521="Unknown",Q1521="")),"Tier 1",
    AND(D1521="Single Family Residence",OR(X1521="GRR",S1521="Galvanized",T1521="Galvanized",F1521="Lead"),OR(Q1521="No",Q1521="Unknown",Q1521="")),"Tier 3",
    AND(D1521="Single Family Residence",AI1521="Yes",OR(Q1521="No",Q1521="Unknown",Q1521="")),"Tier 4",
    AND(D1521&lt;&gt;"Single Family Residence",OR(X1521="Lead",AK1521="Yes"),OR(Q1521="No",Q1521="Unknown",Q1521="")),"Tier 2",
    OR(Q1521="No",Q1521="Unknown",Q1521=""),"Tier 5",
    Q1521="Yes","No Tier",
    TRUE,"")</f>
        <v/>
      </c>
      <c r="W1521" s="32" t="str">
        <f t="shared" si="62"/>
        <v>Unknown</v>
      </c>
      <c r="X1521" s="32" t="str" cm="1">
        <f t="array" ref="X1521">_xlfn.IFS(
    AND(G1521="",M1521=""), "",
    OR(G1521="Lead", G1521="Lead Lined Galvanized", M1521="Lead", M1521="Lead Lined Galvanized"), "Lead",
    AND(G1521="GRR", M1521="GRR"), "Non-Lead",
    OR(AND(G1521="GRR", M1521=""), AND(G1521="", M1521="GRR")), "Non-Lead",
    AND(G1521&lt;&gt;"GRR", G1521&lt;&gt;"", M1521="GRR", OR(I1521="Yes", I1521="Unknown", I1521="")), "GRR",
    AND(G1521&lt;&gt;"GRR", G1521&lt;&gt;"", M1521="GRR", I1521="No"), "Non-Lead",
    OR(G1521="Unknown", M1521="Unknown"), "Unknown",
    OR(NOT(OR(G1521="Lead", G1521="Lead Lined Galvanized", G1521="GRR", G1521="Unknown")),
       NOT(OR(M1521="Lead", M1521="Lead Lined Galvanized", M1521="GRR", M1521="Unknown"))), "Non-Lead",
    TRUE, ""
)</f>
        <v/>
      </c>
      <c r="Z1521" s="1" t="b">
        <v>0</v>
      </c>
      <c r="AG1521" s="32" t="str" cm="1">
        <f t="array" ref="AG1521">_xlfn.IFS(AH1521="","",AH1521="Yes",IF(ISNUMBER(U1521),IF(U1521&lt;1988,"Yes","No"),"No"),TRUE,"")</f>
        <v/>
      </c>
      <c r="AH1521" s="32" t="str">
        <f t="shared" si="63"/>
        <v/>
      </c>
      <c r="AI1521" s="32" t="str" cm="1">
        <f t="array" ref="AI1521">_xlfn.IFS(AJ1521="","",AJ1521="Yes",IF(ISNUMBER(U1521),IF(U1521&lt;1988,"Yes","No"),"No"),TRUE,"No")</f>
        <v>No</v>
      </c>
      <c r="AJ1521" s="32" t="str" cm="1">
        <f t="array" ref="AJ1521">_xlfn.IFS(AND(S1521="",T1521=""),"",
     OR(S1521="Lead",T1521="Lead"),"No",
     OR(S1521="Non-Lead Copper",T1521="Non-Lead Copper"),"Yes",
     TRUE,"No")</f>
        <v>No</v>
      </c>
      <c r="AK1521" s="32" t="str" cm="1">
        <f t="array" ref="AK1521">_xlfn.IFS(AND(S1521="",T1521=""),"",
     OR(S1521="Lead",T1521="Lead"),"Yes",
     TRUE,"No")</f>
        <v>No</v>
      </c>
    </row>
    <row r="1522" spans="1:37">
      <c r="A1522" s="28">
        <v>1520</v>
      </c>
      <c r="B1522" s="35"/>
      <c r="C1522" s="35"/>
      <c r="D1522" s="3"/>
      <c r="E1522" s="35"/>
      <c r="F1522" s="5" t="s">
        <v>68</v>
      </c>
      <c r="G1522" s="2"/>
      <c r="H1522" s="35"/>
      <c r="I1522" s="35"/>
      <c r="J1522" s="35"/>
      <c r="K1522" s="35"/>
      <c r="L1522" s="2"/>
      <c r="M1522" s="4"/>
      <c r="N1522" s="35"/>
      <c r="O1522" s="35"/>
      <c r="P1522" s="35"/>
      <c r="Q1522" s="35"/>
      <c r="R1522" s="5"/>
      <c r="S1522" s="2" t="s">
        <v>68</v>
      </c>
      <c r="T1522" s="2" t="s">
        <v>68</v>
      </c>
      <c r="U1522" s="36"/>
      <c r="V1522" s="30" t="str" cm="1">
        <f t="array" ref="V1522">_xlfn.IFS(
    D1522="","",
    AND(D1522="Single Family Residence",OR(X1522="Lead",S1522="Lead",T1522="Lead"),OR(Q1522="No",Q1522="Unknown",Q1522="")),"Tier 1",
    AND(D1522="Single Family Residence",OR(X1522="GRR",S1522="Galvanized",T1522="Galvanized",F1522="Lead"),OR(Q1522="No",Q1522="Unknown",Q1522="")),"Tier 3",
    AND(D1522="Single Family Residence",AI1522="Yes",OR(Q1522="No",Q1522="Unknown",Q1522="")),"Tier 4",
    AND(D1522&lt;&gt;"Single Family Residence",OR(X1522="Lead",AK1522="Yes"),OR(Q1522="No",Q1522="Unknown",Q1522="")),"Tier 2",
    OR(Q1522="No",Q1522="Unknown",Q1522=""),"Tier 5",
    Q1522="Yes","No Tier",
    TRUE,"")</f>
        <v/>
      </c>
      <c r="W1522" s="32" t="str">
        <f t="shared" si="62"/>
        <v>Unknown</v>
      </c>
      <c r="X1522" s="32" t="str" cm="1">
        <f t="array" ref="X1522">_xlfn.IFS(
    AND(G1522="",M1522=""), "",
    OR(G1522="Lead", G1522="Lead Lined Galvanized", M1522="Lead", M1522="Lead Lined Galvanized"), "Lead",
    AND(G1522="GRR", M1522="GRR"), "Non-Lead",
    OR(AND(G1522="GRR", M1522=""), AND(G1522="", M1522="GRR")), "Non-Lead",
    AND(G1522&lt;&gt;"GRR", G1522&lt;&gt;"", M1522="GRR", OR(I1522="Yes", I1522="Unknown", I1522="")), "GRR",
    AND(G1522&lt;&gt;"GRR", G1522&lt;&gt;"", M1522="GRR", I1522="No"), "Non-Lead",
    OR(G1522="Unknown", M1522="Unknown"), "Unknown",
    OR(NOT(OR(G1522="Lead", G1522="Lead Lined Galvanized", G1522="GRR", G1522="Unknown")),
       NOT(OR(M1522="Lead", M1522="Lead Lined Galvanized", M1522="GRR", M1522="Unknown"))), "Non-Lead",
    TRUE, ""
)</f>
        <v/>
      </c>
      <c r="Z1522" s="1" t="b">
        <v>0</v>
      </c>
      <c r="AG1522" s="32" t="str" cm="1">
        <f t="array" ref="AG1522">_xlfn.IFS(AH1522="","",AH1522="Yes",IF(ISNUMBER(U1522),IF(U1522&lt;1988,"Yes","No"),"No"),TRUE,"")</f>
        <v/>
      </c>
      <c r="AH1522" s="32" t="str">
        <f t="shared" si="63"/>
        <v/>
      </c>
      <c r="AI1522" s="32" t="str" cm="1">
        <f t="array" ref="AI1522">_xlfn.IFS(AJ1522="","",AJ1522="Yes",IF(ISNUMBER(U1522),IF(U1522&lt;1988,"Yes","No"),"No"),TRUE,"No")</f>
        <v>No</v>
      </c>
      <c r="AJ1522" s="32" t="str" cm="1">
        <f t="array" ref="AJ1522">_xlfn.IFS(AND(S1522="",T1522=""),"",
     OR(S1522="Lead",T1522="Lead"),"No",
     OR(S1522="Non-Lead Copper",T1522="Non-Lead Copper"),"Yes",
     TRUE,"No")</f>
        <v>No</v>
      </c>
      <c r="AK1522" s="32" t="str" cm="1">
        <f t="array" ref="AK1522">_xlfn.IFS(AND(S1522="",T1522=""),"",
     OR(S1522="Lead",T1522="Lead"),"Yes",
     TRUE,"No")</f>
        <v>No</v>
      </c>
    </row>
    <row r="1523" spans="1:37">
      <c r="A1523" s="28">
        <v>1521</v>
      </c>
      <c r="B1523" s="35"/>
      <c r="C1523" s="35"/>
      <c r="D1523" s="3"/>
      <c r="E1523" s="35"/>
      <c r="F1523" s="5" t="s">
        <v>68</v>
      </c>
      <c r="G1523" s="2"/>
      <c r="H1523" s="35"/>
      <c r="I1523" s="35"/>
      <c r="J1523" s="35"/>
      <c r="K1523" s="35"/>
      <c r="L1523" s="2"/>
      <c r="M1523" s="4"/>
      <c r="N1523" s="35"/>
      <c r="O1523" s="35"/>
      <c r="P1523" s="35"/>
      <c r="Q1523" s="35"/>
      <c r="R1523" s="5"/>
      <c r="S1523" s="2" t="s">
        <v>68</v>
      </c>
      <c r="T1523" s="2" t="s">
        <v>68</v>
      </c>
      <c r="U1523" s="36"/>
      <c r="V1523" s="30" t="str" cm="1">
        <f t="array" ref="V1523">_xlfn.IFS(
    D1523="","",
    AND(D1523="Single Family Residence",OR(X1523="Lead",S1523="Lead",T1523="Lead"),OR(Q1523="No",Q1523="Unknown",Q1523="")),"Tier 1",
    AND(D1523="Single Family Residence",OR(X1523="GRR",S1523="Galvanized",T1523="Galvanized",F1523="Lead"),OR(Q1523="No",Q1523="Unknown",Q1523="")),"Tier 3",
    AND(D1523="Single Family Residence",AI1523="Yes",OR(Q1523="No",Q1523="Unknown",Q1523="")),"Tier 4",
    AND(D1523&lt;&gt;"Single Family Residence",OR(X1523="Lead",AK1523="Yes"),OR(Q1523="No",Q1523="Unknown",Q1523="")),"Tier 2",
    OR(Q1523="No",Q1523="Unknown",Q1523=""),"Tier 5",
    Q1523="Yes","No Tier",
    TRUE,"")</f>
        <v/>
      </c>
      <c r="W1523" s="32" t="str">
        <f t="shared" si="62"/>
        <v>Unknown</v>
      </c>
      <c r="X1523" s="32" t="str" cm="1">
        <f t="array" ref="X1523">_xlfn.IFS(
    AND(G1523="",M1523=""), "",
    OR(G1523="Lead", G1523="Lead Lined Galvanized", M1523="Lead", M1523="Lead Lined Galvanized"), "Lead",
    AND(G1523="GRR", M1523="GRR"), "Non-Lead",
    OR(AND(G1523="GRR", M1523=""), AND(G1523="", M1523="GRR")), "Non-Lead",
    AND(G1523&lt;&gt;"GRR", G1523&lt;&gt;"", M1523="GRR", OR(I1523="Yes", I1523="Unknown", I1523="")), "GRR",
    AND(G1523&lt;&gt;"GRR", G1523&lt;&gt;"", M1523="GRR", I1523="No"), "Non-Lead",
    OR(G1523="Unknown", M1523="Unknown"), "Unknown",
    OR(NOT(OR(G1523="Lead", G1523="Lead Lined Galvanized", G1523="GRR", G1523="Unknown")),
       NOT(OR(M1523="Lead", M1523="Lead Lined Galvanized", M1523="GRR", M1523="Unknown"))), "Non-Lead",
    TRUE, ""
)</f>
        <v/>
      </c>
      <c r="Z1523" s="1" t="b">
        <v>0</v>
      </c>
      <c r="AG1523" s="32" t="str" cm="1">
        <f t="array" ref="AG1523">_xlfn.IFS(AH1523="","",AH1523="Yes",IF(ISNUMBER(U1523),IF(U1523&lt;1988,"Yes","No"),"No"),TRUE,"")</f>
        <v/>
      </c>
      <c r="AH1523" s="32" t="str">
        <f t="shared" si="63"/>
        <v/>
      </c>
      <c r="AI1523" s="32" t="str" cm="1">
        <f t="array" ref="AI1523">_xlfn.IFS(AJ1523="","",AJ1523="Yes",IF(ISNUMBER(U1523),IF(U1523&lt;1988,"Yes","No"),"No"),TRUE,"No")</f>
        <v>No</v>
      </c>
      <c r="AJ1523" s="32" t="str" cm="1">
        <f t="array" ref="AJ1523">_xlfn.IFS(AND(S1523="",T1523=""),"",
     OR(S1523="Lead",T1523="Lead"),"No",
     OR(S1523="Non-Lead Copper",T1523="Non-Lead Copper"),"Yes",
     TRUE,"No")</f>
        <v>No</v>
      </c>
      <c r="AK1523" s="32" t="str" cm="1">
        <f t="array" ref="AK1523">_xlfn.IFS(AND(S1523="",T1523=""),"",
     OR(S1523="Lead",T1523="Lead"),"Yes",
     TRUE,"No")</f>
        <v>No</v>
      </c>
    </row>
    <row r="1524" spans="1:37">
      <c r="A1524" s="28">
        <v>1522</v>
      </c>
      <c r="B1524" s="35"/>
      <c r="C1524" s="35"/>
      <c r="D1524" s="3"/>
      <c r="E1524" s="35"/>
      <c r="F1524" s="5" t="s">
        <v>68</v>
      </c>
      <c r="G1524" s="2"/>
      <c r="H1524" s="35"/>
      <c r="I1524" s="35"/>
      <c r="J1524" s="35"/>
      <c r="K1524" s="35"/>
      <c r="L1524" s="2"/>
      <c r="M1524" s="4"/>
      <c r="N1524" s="35"/>
      <c r="O1524" s="35"/>
      <c r="P1524" s="35"/>
      <c r="Q1524" s="35"/>
      <c r="R1524" s="5"/>
      <c r="S1524" s="2" t="s">
        <v>68</v>
      </c>
      <c r="T1524" s="2" t="s">
        <v>68</v>
      </c>
      <c r="U1524" s="36"/>
      <c r="V1524" s="30" t="str" cm="1">
        <f t="array" ref="V1524">_xlfn.IFS(
    D1524="","",
    AND(D1524="Single Family Residence",OR(X1524="Lead",S1524="Lead",T1524="Lead"),OR(Q1524="No",Q1524="Unknown",Q1524="")),"Tier 1",
    AND(D1524="Single Family Residence",OR(X1524="GRR",S1524="Galvanized",T1524="Galvanized",F1524="Lead"),OR(Q1524="No",Q1524="Unknown",Q1524="")),"Tier 3",
    AND(D1524="Single Family Residence",AI1524="Yes",OR(Q1524="No",Q1524="Unknown",Q1524="")),"Tier 4",
    AND(D1524&lt;&gt;"Single Family Residence",OR(X1524="Lead",AK1524="Yes"),OR(Q1524="No",Q1524="Unknown",Q1524="")),"Tier 2",
    OR(Q1524="No",Q1524="Unknown",Q1524=""),"Tier 5",
    Q1524="Yes","No Tier",
    TRUE,"")</f>
        <v/>
      </c>
      <c r="W1524" s="32" t="str">
        <f t="shared" si="62"/>
        <v>Unknown</v>
      </c>
      <c r="X1524" s="32" t="str" cm="1">
        <f t="array" ref="X1524">_xlfn.IFS(
    AND(G1524="",M1524=""), "",
    OR(G1524="Lead", G1524="Lead Lined Galvanized", M1524="Lead", M1524="Lead Lined Galvanized"), "Lead",
    AND(G1524="GRR", M1524="GRR"), "Non-Lead",
    OR(AND(G1524="GRR", M1524=""), AND(G1524="", M1524="GRR")), "Non-Lead",
    AND(G1524&lt;&gt;"GRR", G1524&lt;&gt;"", M1524="GRR", OR(I1524="Yes", I1524="Unknown", I1524="")), "GRR",
    AND(G1524&lt;&gt;"GRR", G1524&lt;&gt;"", M1524="GRR", I1524="No"), "Non-Lead",
    OR(G1524="Unknown", M1524="Unknown"), "Unknown",
    OR(NOT(OR(G1524="Lead", G1524="Lead Lined Galvanized", G1524="GRR", G1524="Unknown")),
       NOT(OR(M1524="Lead", M1524="Lead Lined Galvanized", M1524="GRR", M1524="Unknown"))), "Non-Lead",
    TRUE, ""
)</f>
        <v/>
      </c>
      <c r="Z1524" s="1" t="b">
        <v>0</v>
      </c>
      <c r="AG1524" s="32" t="str" cm="1">
        <f t="array" ref="AG1524">_xlfn.IFS(AH1524="","",AH1524="Yes",IF(ISNUMBER(U1524),IF(U1524&lt;1988,"Yes","No"),"No"),TRUE,"")</f>
        <v/>
      </c>
      <c r="AH1524" s="32" t="str">
        <f t="shared" si="63"/>
        <v/>
      </c>
      <c r="AI1524" s="32" t="str" cm="1">
        <f t="array" ref="AI1524">_xlfn.IFS(AJ1524="","",AJ1524="Yes",IF(ISNUMBER(U1524),IF(U1524&lt;1988,"Yes","No"),"No"),TRUE,"No")</f>
        <v>No</v>
      </c>
      <c r="AJ1524" s="32" t="str" cm="1">
        <f t="array" ref="AJ1524">_xlfn.IFS(AND(S1524="",T1524=""),"",
     OR(S1524="Lead",T1524="Lead"),"No",
     OR(S1524="Non-Lead Copper",T1524="Non-Lead Copper"),"Yes",
     TRUE,"No")</f>
        <v>No</v>
      </c>
      <c r="AK1524" s="32" t="str" cm="1">
        <f t="array" ref="AK1524">_xlfn.IFS(AND(S1524="",T1524=""),"",
     OR(S1524="Lead",T1524="Lead"),"Yes",
     TRUE,"No")</f>
        <v>No</v>
      </c>
    </row>
    <row r="1525" spans="1:37">
      <c r="A1525" s="28">
        <v>1523</v>
      </c>
      <c r="B1525" s="35"/>
      <c r="C1525" s="35"/>
      <c r="D1525" s="3"/>
      <c r="E1525" s="35"/>
      <c r="F1525" s="5" t="s">
        <v>68</v>
      </c>
      <c r="G1525" s="2"/>
      <c r="H1525" s="35"/>
      <c r="I1525" s="35"/>
      <c r="J1525" s="35"/>
      <c r="K1525" s="35"/>
      <c r="L1525" s="2"/>
      <c r="M1525" s="4"/>
      <c r="N1525" s="35"/>
      <c r="O1525" s="35"/>
      <c r="P1525" s="35"/>
      <c r="Q1525" s="35"/>
      <c r="R1525" s="5"/>
      <c r="S1525" s="2" t="s">
        <v>68</v>
      </c>
      <c r="T1525" s="2" t="s">
        <v>68</v>
      </c>
      <c r="U1525" s="36"/>
      <c r="V1525" s="30" t="str" cm="1">
        <f t="array" ref="V1525">_xlfn.IFS(
    D1525="","",
    AND(D1525="Single Family Residence",OR(X1525="Lead",S1525="Lead",T1525="Lead"),OR(Q1525="No",Q1525="Unknown",Q1525="")),"Tier 1",
    AND(D1525="Single Family Residence",OR(X1525="GRR",S1525="Galvanized",T1525="Galvanized",F1525="Lead"),OR(Q1525="No",Q1525="Unknown",Q1525="")),"Tier 3",
    AND(D1525="Single Family Residence",AI1525="Yes",OR(Q1525="No",Q1525="Unknown",Q1525="")),"Tier 4",
    AND(D1525&lt;&gt;"Single Family Residence",OR(X1525="Lead",AK1525="Yes"),OR(Q1525="No",Q1525="Unknown",Q1525="")),"Tier 2",
    OR(Q1525="No",Q1525="Unknown",Q1525=""),"Tier 5",
    Q1525="Yes","No Tier",
    TRUE,"")</f>
        <v/>
      </c>
      <c r="W1525" s="32" t="str">
        <f t="shared" si="62"/>
        <v>Unknown</v>
      </c>
      <c r="X1525" s="32" t="str" cm="1">
        <f t="array" ref="X1525">_xlfn.IFS(
    AND(G1525="",M1525=""), "",
    OR(G1525="Lead", G1525="Lead Lined Galvanized", M1525="Lead", M1525="Lead Lined Galvanized"), "Lead",
    AND(G1525="GRR", M1525="GRR"), "Non-Lead",
    OR(AND(G1525="GRR", M1525=""), AND(G1525="", M1525="GRR")), "Non-Lead",
    AND(G1525&lt;&gt;"GRR", G1525&lt;&gt;"", M1525="GRR", OR(I1525="Yes", I1525="Unknown", I1525="")), "GRR",
    AND(G1525&lt;&gt;"GRR", G1525&lt;&gt;"", M1525="GRR", I1525="No"), "Non-Lead",
    OR(G1525="Unknown", M1525="Unknown"), "Unknown",
    OR(NOT(OR(G1525="Lead", G1525="Lead Lined Galvanized", G1525="GRR", G1525="Unknown")),
       NOT(OR(M1525="Lead", M1525="Lead Lined Galvanized", M1525="GRR", M1525="Unknown"))), "Non-Lead",
    TRUE, ""
)</f>
        <v/>
      </c>
      <c r="Z1525" s="1" t="b">
        <v>0</v>
      </c>
      <c r="AG1525" s="32" t="str" cm="1">
        <f t="array" ref="AG1525">_xlfn.IFS(AH1525="","",AH1525="Yes",IF(ISNUMBER(U1525),IF(U1525&lt;1988,"Yes","No"),"No"),TRUE,"")</f>
        <v/>
      </c>
      <c r="AH1525" s="32" t="str">
        <f t="shared" si="63"/>
        <v/>
      </c>
      <c r="AI1525" s="32" t="str" cm="1">
        <f t="array" ref="AI1525">_xlfn.IFS(AJ1525="","",AJ1525="Yes",IF(ISNUMBER(U1525),IF(U1525&lt;1988,"Yes","No"),"No"),TRUE,"No")</f>
        <v>No</v>
      </c>
      <c r="AJ1525" s="32" t="str" cm="1">
        <f t="array" ref="AJ1525">_xlfn.IFS(AND(S1525="",T1525=""),"",
     OR(S1525="Lead",T1525="Lead"),"No",
     OR(S1525="Non-Lead Copper",T1525="Non-Lead Copper"),"Yes",
     TRUE,"No")</f>
        <v>No</v>
      </c>
      <c r="AK1525" s="32" t="str" cm="1">
        <f t="array" ref="AK1525">_xlfn.IFS(AND(S1525="",T1525=""),"",
     OR(S1525="Lead",T1525="Lead"),"Yes",
     TRUE,"No")</f>
        <v>No</v>
      </c>
    </row>
    <row r="1526" spans="1:37">
      <c r="A1526" s="28">
        <v>1524</v>
      </c>
      <c r="B1526" s="35"/>
      <c r="C1526" s="35"/>
      <c r="D1526" s="3"/>
      <c r="E1526" s="35"/>
      <c r="F1526" s="5" t="s">
        <v>68</v>
      </c>
      <c r="G1526" s="2"/>
      <c r="H1526" s="35"/>
      <c r="I1526" s="35"/>
      <c r="J1526" s="35"/>
      <c r="K1526" s="35"/>
      <c r="L1526" s="2"/>
      <c r="M1526" s="4"/>
      <c r="N1526" s="35"/>
      <c r="O1526" s="35"/>
      <c r="P1526" s="35"/>
      <c r="Q1526" s="35"/>
      <c r="R1526" s="5"/>
      <c r="S1526" s="2" t="s">
        <v>68</v>
      </c>
      <c r="T1526" s="2" t="s">
        <v>68</v>
      </c>
      <c r="U1526" s="36"/>
      <c r="V1526" s="30" t="str" cm="1">
        <f t="array" ref="V1526">_xlfn.IFS(
    D1526="","",
    AND(D1526="Single Family Residence",OR(X1526="Lead",S1526="Lead",T1526="Lead"),OR(Q1526="No",Q1526="Unknown",Q1526="")),"Tier 1",
    AND(D1526="Single Family Residence",OR(X1526="GRR",S1526="Galvanized",T1526="Galvanized",F1526="Lead"),OR(Q1526="No",Q1526="Unknown",Q1526="")),"Tier 3",
    AND(D1526="Single Family Residence",AI1526="Yes",OR(Q1526="No",Q1526="Unknown",Q1526="")),"Tier 4",
    AND(D1526&lt;&gt;"Single Family Residence",OR(X1526="Lead",AK1526="Yes"),OR(Q1526="No",Q1526="Unknown",Q1526="")),"Tier 2",
    OR(Q1526="No",Q1526="Unknown",Q1526=""),"Tier 5",
    Q1526="Yes","No Tier",
    TRUE,"")</f>
        <v/>
      </c>
      <c r="W1526" s="32" t="str">
        <f t="shared" si="62"/>
        <v>Unknown</v>
      </c>
      <c r="X1526" s="32" t="str" cm="1">
        <f t="array" ref="X1526">_xlfn.IFS(
    AND(G1526="",M1526=""), "",
    OR(G1526="Lead", G1526="Lead Lined Galvanized", M1526="Lead", M1526="Lead Lined Galvanized"), "Lead",
    AND(G1526="GRR", M1526="GRR"), "Non-Lead",
    OR(AND(G1526="GRR", M1526=""), AND(G1526="", M1526="GRR")), "Non-Lead",
    AND(G1526&lt;&gt;"GRR", G1526&lt;&gt;"", M1526="GRR", OR(I1526="Yes", I1526="Unknown", I1526="")), "GRR",
    AND(G1526&lt;&gt;"GRR", G1526&lt;&gt;"", M1526="GRR", I1526="No"), "Non-Lead",
    OR(G1526="Unknown", M1526="Unknown"), "Unknown",
    OR(NOT(OR(G1526="Lead", G1526="Lead Lined Galvanized", G1526="GRR", G1526="Unknown")),
       NOT(OR(M1526="Lead", M1526="Lead Lined Galvanized", M1526="GRR", M1526="Unknown"))), "Non-Lead",
    TRUE, ""
)</f>
        <v/>
      </c>
      <c r="Z1526" s="1" t="b">
        <v>0</v>
      </c>
      <c r="AG1526" s="32" t="str" cm="1">
        <f t="array" ref="AG1526">_xlfn.IFS(AH1526="","",AH1526="Yes",IF(ISNUMBER(U1526),IF(U1526&lt;1988,"Yes","No"),"No"),TRUE,"")</f>
        <v/>
      </c>
      <c r="AH1526" s="32" t="str">
        <f t="shared" si="63"/>
        <v/>
      </c>
      <c r="AI1526" s="32" t="str" cm="1">
        <f t="array" ref="AI1526">_xlfn.IFS(AJ1526="","",AJ1526="Yes",IF(ISNUMBER(U1526),IF(U1526&lt;1988,"Yes","No"),"No"),TRUE,"No")</f>
        <v>No</v>
      </c>
      <c r="AJ1526" s="32" t="str" cm="1">
        <f t="array" ref="AJ1526">_xlfn.IFS(AND(S1526="",T1526=""),"",
     OR(S1526="Lead",T1526="Lead"),"No",
     OR(S1526="Non-Lead Copper",T1526="Non-Lead Copper"),"Yes",
     TRUE,"No")</f>
        <v>No</v>
      </c>
      <c r="AK1526" s="32" t="str" cm="1">
        <f t="array" ref="AK1526">_xlfn.IFS(AND(S1526="",T1526=""),"",
     OR(S1526="Lead",T1526="Lead"),"Yes",
     TRUE,"No")</f>
        <v>No</v>
      </c>
    </row>
    <row r="1527" spans="1:37">
      <c r="A1527" s="28">
        <v>1525</v>
      </c>
      <c r="B1527" s="35"/>
      <c r="C1527" s="35"/>
      <c r="D1527" s="3"/>
      <c r="E1527" s="35"/>
      <c r="F1527" s="5" t="s">
        <v>68</v>
      </c>
      <c r="G1527" s="2"/>
      <c r="H1527" s="35"/>
      <c r="I1527" s="35"/>
      <c r="J1527" s="35"/>
      <c r="K1527" s="35"/>
      <c r="L1527" s="2"/>
      <c r="M1527" s="4"/>
      <c r="N1527" s="35"/>
      <c r="O1527" s="35"/>
      <c r="P1527" s="35"/>
      <c r="Q1527" s="35"/>
      <c r="R1527" s="5"/>
      <c r="S1527" s="2" t="s">
        <v>68</v>
      </c>
      <c r="T1527" s="2" t="s">
        <v>68</v>
      </c>
      <c r="U1527" s="36"/>
      <c r="V1527" s="30" t="str" cm="1">
        <f t="array" ref="V1527">_xlfn.IFS(
    D1527="","",
    AND(D1527="Single Family Residence",OR(X1527="Lead",S1527="Lead",T1527="Lead"),OR(Q1527="No",Q1527="Unknown",Q1527="")),"Tier 1",
    AND(D1527="Single Family Residence",OR(X1527="GRR",S1527="Galvanized",T1527="Galvanized",F1527="Lead"),OR(Q1527="No",Q1527="Unknown",Q1527="")),"Tier 3",
    AND(D1527="Single Family Residence",AI1527="Yes",OR(Q1527="No",Q1527="Unknown",Q1527="")),"Tier 4",
    AND(D1527&lt;&gt;"Single Family Residence",OR(X1527="Lead",AK1527="Yes"),OR(Q1527="No",Q1527="Unknown",Q1527="")),"Tier 2",
    OR(Q1527="No",Q1527="Unknown",Q1527=""),"Tier 5",
    Q1527="Yes","No Tier",
    TRUE,"")</f>
        <v/>
      </c>
      <c r="W1527" s="32" t="str">
        <f t="shared" si="62"/>
        <v>Unknown</v>
      </c>
      <c r="X1527" s="32" t="str" cm="1">
        <f t="array" ref="X1527">_xlfn.IFS(
    AND(G1527="",M1527=""), "",
    OR(G1527="Lead", G1527="Lead Lined Galvanized", M1527="Lead", M1527="Lead Lined Galvanized"), "Lead",
    AND(G1527="GRR", M1527="GRR"), "Non-Lead",
    OR(AND(G1527="GRR", M1527=""), AND(G1527="", M1527="GRR")), "Non-Lead",
    AND(G1527&lt;&gt;"GRR", G1527&lt;&gt;"", M1527="GRR", OR(I1527="Yes", I1527="Unknown", I1527="")), "GRR",
    AND(G1527&lt;&gt;"GRR", G1527&lt;&gt;"", M1527="GRR", I1527="No"), "Non-Lead",
    OR(G1527="Unknown", M1527="Unknown"), "Unknown",
    OR(NOT(OR(G1527="Lead", G1527="Lead Lined Galvanized", G1527="GRR", G1527="Unknown")),
       NOT(OR(M1527="Lead", M1527="Lead Lined Galvanized", M1527="GRR", M1527="Unknown"))), "Non-Lead",
    TRUE, ""
)</f>
        <v/>
      </c>
      <c r="Z1527" s="1" t="b">
        <v>0</v>
      </c>
      <c r="AG1527" s="32" t="str" cm="1">
        <f t="array" ref="AG1527">_xlfn.IFS(AH1527="","",AH1527="Yes",IF(ISNUMBER(U1527),IF(U1527&lt;1988,"Yes","No"),"No"),TRUE,"")</f>
        <v/>
      </c>
      <c r="AH1527" s="32" t="str">
        <f t="shared" si="63"/>
        <v/>
      </c>
      <c r="AI1527" s="32" t="str" cm="1">
        <f t="array" ref="AI1527">_xlfn.IFS(AJ1527="","",AJ1527="Yes",IF(ISNUMBER(U1527),IF(U1527&lt;1988,"Yes","No"),"No"),TRUE,"No")</f>
        <v>No</v>
      </c>
      <c r="AJ1527" s="32" t="str" cm="1">
        <f t="array" ref="AJ1527">_xlfn.IFS(AND(S1527="",T1527=""),"",
     OR(S1527="Lead",T1527="Lead"),"No",
     OR(S1527="Non-Lead Copper",T1527="Non-Lead Copper"),"Yes",
     TRUE,"No")</f>
        <v>No</v>
      </c>
      <c r="AK1527" s="32" t="str" cm="1">
        <f t="array" ref="AK1527">_xlfn.IFS(AND(S1527="",T1527=""),"",
     OR(S1527="Lead",T1527="Lead"),"Yes",
     TRUE,"No")</f>
        <v>No</v>
      </c>
    </row>
    <row r="1528" spans="1:37">
      <c r="A1528" s="28">
        <v>1526</v>
      </c>
      <c r="B1528" s="35"/>
      <c r="C1528" s="35"/>
      <c r="D1528" s="3"/>
      <c r="E1528" s="35"/>
      <c r="F1528" s="5" t="s">
        <v>68</v>
      </c>
      <c r="G1528" s="2"/>
      <c r="H1528" s="35"/>
      <c r="I1528" s="35"/>
      <c r="J1528" s="35"/>
      <c r="K1528" s="35"/>
      <c r="L1528" s="2"/>
      <c r="M1528" s="4"/>
      <c r="N1528" s="35"/>
      <c r="O1528" s="35"/>
      <c r="P1528" s="35"/>
      <c r="Q1528" s="35"/>
      <c r="R1528" s="5"/>
      <c r="S1528" s="2" t="s">
        <v>68</v>
      </c>
      <c r="T1528" s="2" t="s">
        <v>68</v>
      </c>
      <c r="U1528" s="36"/>
      <c r="V1528" s="30" t="str" cm="1">
        <f t="array" ref="V1528">_xlfn.IFS(
    D1528="","",
    AND(D1528="Single Family Residence",OR(X1528="Lead",S1528="Lead",T1528="Lead"),OR(Q1528="No",Q1528="Unknown",Q1528="")),"Tier 1",
    AND(D1528="Single Family Residence",OR(X1528="GRR",S1528="Galvanized",T1528="Galvanized",F1528="Lead"),OR(Q1528="No",Q1528="Unknown",Q1528="")),"Tier 3",
    AND(D1528="Single Family Residence",AI1528="Yes",OR(Q1528="No",Q1528="Unknown",Q1528="")),"Tier 4",
    AND(D1528&lt;&gt;"Single Family Residence",OR(X1528="Lead",AK1528="Yes"),OR(Q1528="No",Q1528="Unknown",Q1528="")),"Tier 2",
    OR(Q1528="No",Q1528="Unknown",Q1528=""),"Tier 5",
    Q1528="Yes","No Tier",
    TRUE,"")</f>
        <v/>
      </c>
      <c r="W1528" s="32" t="str">
        <f t="shared" si="62"/>
        <v>Unknown</v>
      </c>
      <c r="X1528" s="32" t="str" cm="1">
        <f t="array" ref="X1528">_xlfn.IFS(
    AND(G1528="",M1528=""), "",
    OR(G1528="Lead", G1528="Lead Lined Galvanized", M1528="Lead", M1528="Lead Lined Galvanized"), "Lead",
    AND(G1528="GRR", M1528="GRR"), "Non-Lead",
    OR(AND(G1528="GRR", M1528=""), AND(G1528="", M1528="GRR")), "Non-Lead",
    AND(G1528&lt;&gt;"GRR", G1528&lt;&gt;"", M1528="GRR", OR(I1528="Yes", I1528="Unknown", I1528="")), "GRR",
    AND(G1528&lt;&gt;"GRR", G1528&lt;&gt;"", M1528="GRR", I1528="No"), "Non-Lead",
    OR(G1528="Unknown", M1528="Unknown"), "Unknown",
    OR(NOT(OR(G1528="Lead", G1528="Lead Lined Galvanized", G1528="GRR", G1528="Unknown")),
       NOT(OR(M1528="Lead", M1528="Lead Lined Galvanized", M1528="GRR", M1528="Unknown"))), "Non-Lead",
    TRUE, ""
)</f>
        <v/>
      </c>
      <c r="Z1528" s="1" t="b">
        <v>0</v>
      </c>
      <c r="AG1528" s="32" t="str" cm="1">
        <f t="array" ref="AG1528">_xlfn.IFS(AH1528="","",AH1528="Yes",IF(ISNUMBER(U1528),IF(U1528&lt;1988,"Yes","No"),"No"),TRUE,"")</f>
        <v/>
      </c>
      <c r="AH1528" s="32" t="str">
        <f t="shared" si="63"/>
        <v/>
      </c>
      <c r="AI1528" s="32" t="str" cm="1">
        <f t="array" ref="AI1528">_xlfn.IFS(AJ1528="","",AJ1528="Yes",IF(ISNUMBER(U1528),IF(U1528&lt;1988,"Yes","No"),"No"),TRUE,"No")</f>
        <v>No</v>
      </c>
      <c r="AJ1528" s="32" t="str" cm="1">
        <f t="array" ref="AJ1528">_xlfn.IFS(AND(S1528="",T1528=""),"",
     OR(S1528="Lead",T1528="Lead"),"No",
     OR(S1528="Non-Lead Copper",T1528="Non-Lead Copper"),"Yes",
     TRUE,"No")</f>
        <v>No</v>
      </c>
      <c r="AK1528" s="32" t="str" cm="1">
        <f t="array" ref="AK1528">_xlfn.IFS(AND(S1528="",T1528=""),"",
     OR(S1528="Lead",T1528="Lead"),"Yes",
     TRUE,"No")</f>
        <v>No</v>
      </c>
    </row>
    <row r="1529" spans="1:37">
      <c r="A1529" s="28">
        <v>1527</v>
      </c>
      <c r="B1529" s="35"/>
      <c r="C1529" s="35"/>
      <c r="D1529" s="3"/>
      <c r="E1529" s="35"/>
      <c r="F1529" s="5" t="s">
        <v>68</v>
      </c>
      <c r="G1529" s="2"/>
      <c r="H1529" s="35"/>
      <c r="I1529" s="35"/>
      <c r="J1529" s="35"/>
      <c r="K1529" s="35"/>
      <c r="L1529" s="2"/>
      <c r="M1529" s="4"/>
      <c r="N1529" s="35"/>
      <c r="O1529" s="35"/>
      <c r="P1529" s="35"/>
      <c r="Q1529" s="35"/>
      <c r="R1529" s="5"/>
      <c r="S1529" s="2" t="s">
        <v>68</v>
      </c>
      <c r="T1529" s="2" t="s">
        <v>68</v>
      </c>
      <c r="U1529" s="36"/>
      <c r="V1529" s="30" t="str" cm="1">
        <f t="array" ref="V1529">_xlfn.IFS(
    D1529="","",
    AND(D1529="Single Family Residence",OR(X1529="Lead",S1529="Lead",T1529="Lead"),OR(Q1529="No",Q1529="Unknown",Q1529="")),"Tier 1",
    AND(D1529="Single Family Residence",OR(X1529="GRR",S1529="Galvanized",T1529="Galvanized",F1529="Lead"),OR(Q1529="No",Q1529="Unknown",Q1529="")),"Tier 3",
    AND(D1529="Single Family Residence",AI1529="Yes",OR(Q1529="No",Q1529="Unknown",Q1529="")),"Tier 4",
    AND(D1529&lt;&gt;"Single Family Residence",OR(X1529="Lead",AK1529="Yes"),OR(Q1529="No",Q1529="Unknown",Q1529="")),"Tier 2",
    OR(Q1529="No",Q1529="Unknown",Q1529=""),"Tier 5",
    Q1529="Yes","No Tier",
    TRUE,"")</f>
        <v/>
      </c>
      <c r="W1529" s="32" t="str">
        <f t="shared" si="62"/>
        <v>Unknown</v>
      </c>
      <c r="X1529" s="32" t="str" cm="1">
        <f t="array" ref="X1529">_xlfn.IFS(
    AND(G1529="",M1529=""), "",
    OR(G1529="Lead", G1529="Lead Lined Galvanized", M1529="Lead", M1529="Lead Lined Galvanized"), "Lead",
    AND(G1529="GRR", M1529="GRR"), "Non-Lead",
    OR(AND(G1529="GRR", M1529=""), AND(G1529="", M1529="GRR")), "Non-Lead",
    AND(G1529&lt;&gt;"GRR", G1529&lt;&gt;"", M1529="GRR", OR(I1529="Yes", I1529="Unknown", I1529="")), "GRR",
    AND(G1529&lt;&gt;"GRR", G1529&lt;&gt;"", M1529="GRR", I1529="No"), "Non-Lead",
    OR(G1529="Unknown", M1529="Unknown"), "Unknown",
    OR(NOT(OR(G1529="Lead", G1529="Lead Lined Galvanized", G1529="GRR", G1529="Unknown")),
       NOT(OR(M1529="Lead", M1529="Lead Lined Galvanized", M1529="GRR", M1529="Unknown"))), "Non-Lead",
    TRUE, ""
)</f>
        <v/>
      </c>
      <c r="Z1529" s="1" t="b">
        <v>0</v>
      </c>
      <c r="AG1529" s="32" t="str" cm="1">
        <f t="array" ref="AG1529">_xlfn.IFS(AH1529="","",AH1529="Yes",IF(ISNUMBER(U1529),IF(U1529&lt;1988,"Yes","No"),"No"),TRUE,"")</f>
        <v/>
      </c>
      <c r="AH1529" s="32" t="str">
        <f t="shared" si="63"/>
        <v/>
      </c>
      <c r="AI1529" s="32" t="str" cm="1">
        <f t="array" ref="AI1529">_xlfn.IFS(AJ1529="","",AJ1529="Yes",IF(ISNUMBER(U1529),IF(U1529&lt;1988,"Yes","No"),"No"),TRUE,"No")</f>
        <v>No</v>
      </c>
      <c r="AJ1529" s="32" t="str" cm="1">
        <f t="array" ref="AJ1529">_xlfn.IFS(AND(S1529="",T1529=""),"",
     OR(S1529="Lead",T1529="Lead"),"No",
     OR(S1529="Non-Lead Copper",T1529="Non-Lead Copper"),"Yes",
     TRUE,"No")</f>
        <v>No</v>
      </c>
      <c r="AK1529" s="32" t="str" cm="1">
        <f t="array" ref="AK1529">_xlfn.IFS(AND(S1529="",T1529=""),"",
     OR(S1529="Lead",T1529="Lead"),"Yes",
     TRUE,"No")</f>
        <v>No</v>
      </c>
    </row>
    <row r="1530" spans="1:37">
      <c r="A1530" s="28">
        <v>1528</v>
      </c>
      <c r="B1530" s="35"/>
      <c r="C1530" s="35"/>
      <c r="D1530" s="3"/>
      <c r="E1530" s="35"/>
      <c r="F1530" s="5" t="s">
        <v>68</v>
      </c>
      <c r="G1530" s="2"/>
      <c r="H1530" s="35"/>
      <c r="I1530" s="35"/>
      <c r="J1530" s="35"/>
      <c r="K1530" s="35"/>
      <c r="L1530" s="2"/>
      <c r="M1530" s="4"/>
      <c r="N1530" s="35"/>
      <c r="O1530" s="35"/>
      <c r="P1530" s="35"/>
      <c r="Q1530" s="35"/>
      <c r="R1530" s="5"/>
      <c r="S1530" s="2" t="s">
        <v>68</v>
      </c>
      <c r="T1530" s="2" t="s">
        <v>68</v>
      </c>
      <c r="U1530" s="36"/>
      <c r="V1530" s="30" t="str" cm="1">
        <f t="array" ref="V1530">_xlfn.IFS(
    D1530="","",
    AND(D1530="Single Family Residence",OR(X1530="Lead",S1530="Lead",T1530="Lead"),OR(Q1530="No",Q1530="Unknown",Q1530="")),"Tier 1",
    AND(D1530="Single Family Residence",OR(X1530="GRR",S1530="Galvanized",T1530="Galvanized",F1530="Lead"),OR(Q1530="No",Q1530="Unknown",Q1530="")),"Tier 3",
    AND(D1530="Single Family Residence",AI1530="Yes",OR(Q1530="No",Q1530="Unknown",Q1530="")),"Tier 4",
    AND(D1530&lt;&gt;"Single Family Residence",OR(X1530="Lead",AK1530="Yes"),OR(Q1530="No",Q1530="Unknown",Q1530="")),"Tier 2",
    OR(Q1530="No",Q1530="Unknown",Q1530=""),"Tier 5",
    Q1530="Yes","No Tier",
    TRUE,"")</f>
        <v/>
      </c>
      <c r="W1530" s="32" t="str">
        <f t="shared" si="62"/>
        <v>Unknown</v>
      </c>
      <c r="X1530" s="32" t="str" cm="1">
        <f t="array" ref="X1530">_xlfn.IFS(
    AND(G1530="",M1530=""), "",
    OR(G1530="Lead", G1530="Lead Lined Galvanized", M1530="Lead", M1530="Lead Lined Galvanized"), "Lead",
    AND(G1530="GRR", M1530="GRR"), "Non-Lead",
    OR(AND(G1530="GRR", M1530=""), AND(G1530="", M1530="GRR")), "Non-Lead",
    AND(G1530&lt;&gt;"GRR", G1530&lt;&gt;"", M1530="GRR", OR(I1530="Yes", I1530="Unknown", I1530="")), "GRR",
    AND(G1530&lt;&gt;"GRR", G1530&lt;&gt;"", M1530="GRR", I1530="No"), "Non-Lead",
    OR(G1530="Unknown", M1530="Unknown"), "Unknown",
    OR(NOT(OR(G1530="Lead", G1530="Lead Lined Galvanized", G1530="GRR", G1530="Unknown")),
       NOT(OR(M1530="Lead", M1530="Lead Lined Galvanized", M1530="GRR", M1530="Unknown"))), "Non-Lead",
    TRUE, ""
)</f>
        <v/>
      </c>
      <c r="Z1530" s="1" t="b">
        <v>0</v>
      </c>
      <c r="AG1530" s="32" t="str" cm="1">
        <f t="array" ref="AG1530">_xlfn.IFS(AH1530="","",AH1530="Yes",IF(ISNUMBER(U1530),IF(U1530&lt;1988,"Yes","No"),"No"),TRUE,"")</f>
        <v/>
      </c>
      <c r="AH1530" s="32" t="str">
        <f t="shared" si="63"/>
        <v/>
      </c>
      <c r="AI1530" s="32" t="str" cm="1">
        <f t="array" ref="AI1530">_xlfn.IFS(AJ1530="","",AJ1530="Yes",IF(ISNUMBER(U1530),IF(U1530&lt;1988,"Yes","No"),"No"),TRUE,"No")</f>
        <v>No</v>
      </c>
      <c r="AJ1530" s="32" t="str" cm="1">
        <f t="array" ref="AJ1530">_xlfn.IFS(AND(S1530="",T1530=""),"",
     OR(S1530="Lead",T1530="Lead"),"No",
     OR(S1530="Non-Lead Copper",T1530="Non-Lead Copper"),"Yes",
     TRUE,"No")</f>
        <v>No</v>
      </c>
      <c r="AK1530" s="32" t="str" cm="1">
        <f t="array" ref="AK1530">_xlfn.IFS(AND(S1530="",T1530=""),"",
     OR(S1530="Lead",T1530="Lead"),"Yes",
     TRUE,"No")</f>
        <v>No</v>
      </c>
    </row>
    <row r="1531" spans="1:37">
      <c r="A1531" s="28">
        <v>1529</v>
      </c>
      <c r="B1531" s="35"/>
      <c r="C1531" s="35"/>
      <c r="D1531" s="3"/>
      <c r="E1531" s="35"/>
      <c r="F1531" s="5" t="s">
        <v>68</v>
      </c>
      <c r="G1531" s="2"/>
      <c r="H1531" s="35"/>
      <c r="I1531" s="35"/>
      <c r="J1531" s="35"/>
      <c r="K1531" s="35"/>
      <c r="L1531" s="2"/>
      <c r="M1531" s="4"/>
      <c r="N1531" s="35"/>
      <c r="O1531" s="35"/>
      <c r="P1531" s="35"/>
      <c r="Q1531" s="35"/>
      <c r="R1531" s="5"/>
      <c r="S1531" s="2" t="s">
        <v>68</v>
      </c>
      <c r="T1531" s="2" t="s">
        <v>68</v>
      </c>
      <c r="U1531" s="36"/>
      <c r="V1531" s="30" t="str" cm="1">
        <f t="array" ref="V1531">_xlfn.IFS(
    D1531="","",
    AND(D1531="Single Family Residence",OR(X1531="Lead",S1531="Lead",T1531="Lead"),OR(Q1531="No",Q1531="Unknown",Q1531="")),"Tier 1",
    AND(D1531="Single Family Residence",OR(X1531="GRR",S1531="Galvanized",T1531="Galvanized",F1531="Lead"),OR(Q1531="No",Q1531="Unknown",Q1531="")),"Tier 3",
    AND(D1531="Single Family Residence",AI1531="Yes",OR(Q1531="No",Q1531="Unknown",Q1531="")),"Tier 4",
    AND(D1531&lt;&gt;"Single Family Residence",OR(X1531="Lead",AK1531="Yes"),OR(Q1531="No",Q1531="Unknown",Q1531="")),"Tier 2",
    OR(Q1531="No",Q1531="Unknown",Q1531=""),"Tier 5",
    Q1531="Yes","No Tier",
    TRUE,"")</f>
        <v/>
      </c>
      <c r="W1531" s="32" t="str">
        <f t="shared" si="62"/>
        <v>Unknown</v>
      </c>
      <c r="X1531" s="32" t="str" cm="1">
        <f t="array" ref="X1531">_xlfn.IFS(
    AND(G1531="",M1531=""), "",
    OR(G1531="Lead", G1531="Lead Lined Galvanized", M1531="Lead", M1531="Lead Lined Galvanized"), "Lead",
    AND(G1531="GRR", M1531="GRR"), "Non-Lead",
    OR(AND(G1531="GRR", M1531=""), AND(G1531="", M1531="GRR")), "Non-Lead",
    AND(G1531&lt;&gt;"GRR", G1531&lt;&gt;"", M1531="GRR", OR(I1531="Yes", I1531="Unknown", I1531="")), "GRR",
    AND(G1531&lt;&gt;"GRR", G1531&lt;&gt;"", M1531="GRR", I1531="No"), "Non-Lead",
    OR(G1531="Unknown", M1531="Unknown"), "Unknown",
    OR(NOT(OR(G1531="Lead", G1531="Lead Lined Galvanized", G1531="GRR", G1531="Unknown")),
       NOT(OR(M1531="Lead", M1531="Lead Lined Galvanized", M1531="GRR", M1531="Unknown"))), "Non-Lead",
    TRUE, ""
)</f>
        <v/>
      </c>
      <c r="Z1531" s="1" t="b">
        <v>0</v>
      </c>
      <c r="AG1531" s="32" t="str" cm="1">
        <f t="array" ref="AG1531">_xlfn.IFS(AH1531="","",AH1531="Yes",IF(ISNUMBER(U1531),IF(U1531&lt;1988,"Yes","No"),"No"),TRUE,"")</f>
        <v/>
      </c>
      <c r="AH1531" s="32" t="str">
        <f t="shared" si="63"/>
        <v/>
      </c>
      <c r="AI1531" s="32" t="str" cm="1">
        <f t="array" ref="AI1531">_xlfn.IFS(AJ1531="","",AJ1531="Yes",IF(ISNUMBER(U1531),IF(U1531&lt;1988,"Yes","No"),"No"),TRUE,"No")</f>
        <v>No</v>
      </c>
      <c r="AJ1531" s="32" t="str" cm="1">
        <f t="array" ref="AJ1531">_xlfn.IFS(AND(S1531="",T1531=""),"",
     OR(S1531="Lead",T1531="Lead"),"No",
     OR(S1531="Non-Lead Copper",T1531="Non-Lead Copper"),"Yes",
     TRUE,"No")</f>
        <v>No</v>
      </c>
      <c r="AK1531" s="32" t="str" cm="1">
        <f t="array" ref="AK1531">_xlfn.IFS(AND(S1531="",T1531=""),"",
     OR(S1531="Lead",T1531="Lead"),"Yes",
     TRUE,"No")</f>
        <v>No</v>
      </c>
    </row>
    <row r="1532" spans="1:37">
      <c r="A1532" s="28">
        <v>1530</v>
      </c>
      <c r="B1532" s="35"/>
      <c r="C1532" s="35"/>
      <c r="D1532" s="3"/>
      <c r="E1532" s="35"/>
      <c r="F1532" s="5" t="s">
        <v>68</v>
      </c>
      <c r="G1532" s="2"/>
      <c r="H1532" s="35"/>
      <c r="I1532" s="35"/>
      <c r="J1532" s="35"/>
      <c r="K1532" s="35"/>
      <c r="L1532" s="2"/>
      <c r="M1532" s="4"/>
      <c r="N1532" s="35"/>
      <c r="O1532" s="35"/>
      <c r="P1532" s="35"/>
      <c r="Q1532" s="35"/>
      <c r="R1532" s="36"/>
      <c r="S1532" s="2" t="s">
        <v>68</v>
      </c>
      <c r="T1532" s="2" t="s">
        <v>68</v>
      </c>
      <c r="U1532" s="36"/>
      <c r="V1532" s="30" t="str" cm="1">
        <f t="array" ref="V1532">_xlfn.IFS(
    D1532="","",
    AND(D1532="Single Family Residence",OR(X1532="Lead",S1532="Lead",T1532="Lead"),OR(Q1532="No",Q1532="Unknown",Q1532="")),"Tier 1",
    AND(D1532="Single Family Residence",OR(X1532="GRR",S1532="Galvanized",T1532="Galvanized",F1532="Lead"),OR(Q1532="No",Q1532="Unknown",Q1532="")),"Tier 3",
    AND(D1532="Single Family Residence",AI1532="Yes",OR(Q1532="No",Q1532="Unknown",Q1532="")),"Tier 4",
    AND(D1532&lt;&gt;"Single Family Residence",OR(X1532="Lead",AK1532="Yes"),OR(Q1532="No",Q1532="Unknown",Q1532="")),"Tier 2",
    OR(Q1532="No",Q1532="Unknown",Q1532=""),"Tier 5",
    Q1532="Yes","No Tier",
    TRUE,"")</f>
        <v/>
      </c>
      <c r="W1532" s="32" t="str">
        <f t="shared" si="62"/>
        <v>Unknown</v>
      </c>
      <c r="X1532" s="32" t="str" cm="1">
        <f t="array" ref="X1532">_xlfn.IFS(
    AND(G1532="",M1532=""), "",
    OR(G1532="Lead", G1532="Lead Lined Galvanized", M1532="Lead", M1532="Lead Lined Galvanized"), "Lead",
    AND(G1532="GRR", M1532="GRR"), "Non-Lead",
    OR(AND(G1532="GRR", M1532=""), AND(G1532="", M1532="GRR")), "Non-Lead",
    AND(G1532&lt;&gt;"GRR", G1532&lt;&gt;"", M1532="GRR", OR(I1532="Yes", I1532="Unknown", I1532="")), "GRR",
    AND(G1532&lt;&gt;"GRR", G1532&lt;&gt;"", M1532="GRR", I1532="No"), "Non-Lead",
    OR(G1532="Unknown", M1532="Unknown"), "Unknown",
    OR(NOT(OR(G1532="Lead", G1532="Lead Lined Galvanized", G1532="GRR", G1532="Unknown")),
       NOT(OR(M1532="Lead", M1532="Lead Lined Galvanized", M1532="GRR", M1532="Unknown"))), "Non-Lead",
    TRUE, ""
)</f>
        <v/>
      </c>
      <c r="Z1532" s="1" t="b">
        <v>0</v>
      </c>
      <c r="AG1532" s="32" t="str" cm="1">
        <f t="array" ref="AG1532">_xlfn.IFS(AH1532="","",AH1532="Yes",IF(ISNUMBER(U1532),IF(U1532&lt;1988,"Yes","No"),"No"),TRUE,"")</f>
        <v/>
      </c>
      <c r="AH1532" s="32" t="str">
        <f t="shared" si="63"/>
        <v/>
      </c>
      <c r="AI1532" s="32" t="str" cm="1">
        <f t="array" ref="AI1532">_xlfn.IFS(AJ1532="","",AJ1532="Yes",IF(ISNUMBER(U1532),IF(U1532&lt;1988,"Yes","No"),"No"),TRUE,"No")</f>
        <v>No</v>
      </c>
      <c r="AJ1532" s="32" t="str" cm="1">
        <f t="array" ref="AJ1532">_xlfn.IFS(AND(S1532="",T1532=""),"",
     OR(S1532="Lead",T1532="Lead"),"No",
     OR(S1532="Non-Lead Copper",T1532="Non-Lead Copper"),"Yes",
     TRUE,"No")</f>
        <v>No</v>
      </c>
      <c r="AK1532" s="32" t="str" cm="1">
        <f t="array" ref="AK1532">_xlfn.IFS(AND(S1532="",T1532=""),"",
     OR(S1532="Lead",T1532="Lead"),"Yes",
     TRUE,"No")</f>
        <v>No</v>
      </c>
    </row>
    <row r="1533" spans="1:37">
      <c r="A1533" s="28">
        <v>1531</v>
      </c>
      <c r="B1533" s="35"/>
      <c r="C1533" s="35"/>
      <c r="D1533" s="3"/>
      <c r="E1533" s="35"/>
      <c r="F1533" s="5" t="s">
        <v>68</v>
      </c>
      <c r="G1533" s="2"/>
      <c r="H1533" s="35"/>
      <c r="I1533" s="35"/>
      <c r="J1533" s="35"/>
      <c r="K1533" s="35"/>
      <c r="L1533" s="2"/>
      <c r="M1533" s="4"/>
      <c r="N1533" s="35"/>
      <c r="O1533" s="35"/>
      <c r="P1533" s="35"/>
      <c r="Q1533" s="35"/>
      <c r="R1533" s="36"/>
      <c r="S1533" s="2" t="s">
        <v>68</v>
      </c>
      <c r="T1533" s="2" t="s">
        <v>68</v>
      </c>
      <c r="U1533" s="36"/>
      <c r="V1533" s="30" t="str" cm="1">
        <f t="array" ref="V1533">_xlfn.IFS(
    D1533="","",
    AND(D1533="Single Family Residence",OR(X1533="Lead",S1533="Lead",T1533="Lead"),OR(Q1533="No",Q1533="Unknown",Q1533="")),"Tier 1",
    AND(D1533="Single Family Residence",OR(X1533="GRR",S1533="Galvanized",T1533="Galvanized",F1533="Lead"),OR(Q1533="No",Q1533="Unknown",Q1533="")),"Tier 3",
    AND(D1533="Single Family Residence",AI1533="Yes",OR(Q1533="No",Q1533="Unknown",Q1533="")),"Tier 4",
    AND(D1533&lt;&gt;"Single Family Residence",OR(X1533="Lead",AK1533="Yes"),OR(Q1533="No",Q1533="Unknown",Q1533="")),"Tier 2",
    OR(Q1533="No",Q1533="Unknown",Q1533=""),"Tier 5",
    Q1533="Yes","No Tier",
    TRUE,"")</f>
        <v/>
      </c>
      <c r="W1533" s="32" t="str">
        <f t="shared" si="62"/>
        <v>Unknown</v>
      </c>
      <c r="X1533" s="32" t="str" cm="1">
        <f t="array" ref="X1533">_xlfn.IFS(
    AND(G1533="",M1533=""), "",
    OR(G1533="Lead", G1533="Lead Lined Galvanized", M1533="Lead", M1533="Lead Lined Galvanized"), "Lead",
    AND(G1533="GRR", M1533="GRR"), "Non-Lead",
    OR(AND(G1533="GRR", M1533=""), AND(G1533="", M1533="GRR")), "Non-Lead",
    AND(G1533&lt;&gt;"GRR", G1533&lt;&gt;"", M1533="GRR", OR(I1533="Yes", I1533="Unknown", I1533="")), "GRR",
    AND(G1533&lt;&gt;"GRR", G1533&lt;&gt;"", M1533="GRR", I1533="No"), "Non-Lead",
    OR(G1533="Unknown", M1533="Unknown"), "Unknown",
    OR(NOT(OR(G1533="Lead", G1533="Lead Lined Galvanized", G1533="GRR", G1533="Unknown")),
       NOT(OR(M1533="Lead", M1533="Lead Lined Galvanized", M1533="GRR", M1533="Unknown"))), "Non-Lead",
    TRUE, ""
)</f>
        <v/>
      </c>
      <c r="Z1533" s="1" t="b">
        <v>0</v>
      </c>
      <c r="AG1533" s="32" t="str" cm="1">
        <f t="array" ref="AG1533">_xlfn.IFS(AH1533="","",AH1533="Yes",IF(ISNUMBER(U1533),IF(U1533&lt;1988,"Yes","No"),"No"),TRUE,"")</f>
        <v/>
      </c>
      <c r="AH1533" s="32" t="str">
        <f t="shared" si="63"/>
        <v/>
      </c>
      <c r="AI1533" s="32" t="str" cm="1">
        <f t="array" ref="AI1533">_xlfn.IFS(AJ1533="","",AJ1533="Yes",IF(ISNUMBER(U1533),IF(U1533&lt;1988,"Yes","No"),"No"),TRUE,"No")</f>
        <v>No</v>
      </c>
      <c r="AJ1533" s="32" t="str" cm="1">
        <f t="array" ref="AJ1533">_xlfn.IFS(AND(S1533="",T1533=""),"",
     OR(S1533="Lead",T1533="Lead"),"No",
     OR(S1533="Non-Lead Copper",T1533="Non-Lead Copper"),"Yes",
     TRUE,"No")</f>
        <v>No</v>
      </c>
      <c r="AK1533" s="32" t="str" cm="1">
        <f t="array" ref="AK1533">_xlfn.IFS(AND(S1533="",T1533=""),"",
     OR(S1533="Lead",T1533="Lead"),"Yes",
     TRUE,"No")</f>
        <v>No</v>
      </c>
    </row>
    <row r="1534" spans="1:37">
      <c r="L1534" s="28"/>
    </row>
    <row r="1535" spans="1:37">
      <c r="L1535" s="28"/>
    </row>
    <row r="1536" spans="1:37">
      <c r="L1536" s="28"/>
    </row>
    <row r="1537" spans="12:12">
      <c r="L1537" s="28"/>
    </row>
    <row r="1538" spans="12:12">
      <c r="L1538" s="28"/>
    </row>
    <row r="1539" spans="12:12">
      <c r="L1539" s="28"/>
    </row>
    <row r="1540" spans="12:12">
      <c r="L1540" s="28"/>
    </row>
    <row r="1541" spans="12:12">
      <c r="L1541" s="28"/>
    </row>
    <row r="1542" spans="12:12">
      <c r="L1542" s="28"/>
    </row>
    <row r="1543" spans="12:12">
      <c r="L1543" s="28"/>
    </row>
    <row r="1544" spans="12:12">
      <c r="L1544" s="28"/>
    </row>
    <row r="1545" spans="12:12">
      <c r="L1545" s="28"/>
    </row>
    <row r="1546" spans="12:12">
      <c r="L1546" s="28"/>
    </row>
    <row r="1547" spans="12:12">
      <c r="L1547" s="28"/>
    </row>
    <row r="1548" spans="12:12">
      <c r="L1548" s="28"/>
    </row>
    <row r="1549" spans="12:12">
      <c r="L1549" s="28"/>
    </row>
    <row r="1550" spans="12:12">
      <c r="L1550" s="28"/>
    </row>
    <row r="1551" spans="12:12">
      <c r="L1551" s="28"/>
    </row>
    <row r="1552" spans="12:12">
      <c r="L1552" s="28"/>
    </row>
    <row r="1553" spans="12:12">
      <c r="L1553" s="28"/>
    </row>
    <row r="1554" spans="12:12">
      <c r="L1554" s="28"/>
    </row>
    <row r="1555" spans="12:12">
      <c r="L1555" s="28"/>
    </row>
    <row r="1556" spans="12:12">
      <c r="L1556" s="28"/>
    </row>
    <row r="1557" spans="12:12">
      <c r="L1557" s="28"/>
    </row>
    <row r="1558" spans="12:12">
      <c r="L1558" s="28"/>
    </row>
    <row r="1559" spans="12:12">
      <c r="L1559" s="28"/>
    </row>
    <row r="1560" spans="12:12">
      <c r="L1560" s="28"/>
    </row>
    <row r="1561" spans="12:12">
      <c r="L1561" s="28"/>
    </row>
    <row r="1562" spans="12:12">
      <c r="L1562" s="28"/>
    </row>
    <row r="1563" spans="12:12">
      <c r="L1563" s="28"/>
    </row>
    <row r="1564" spans="12:12">
      <c r="L1564" s="28"/>
    </row>
    <row r="1565" spans="12:12">
      <c r="L1565" s="28"/>
    </row>
    <row r="1566" spans="12:12">
      <c r="L1566" s="28"/>
    </row>
    <row r="1567" spans="12:12">
      <c r="L1567" s="28"/>
    </row>
    <row r="1568" spans="12:12">
      <c r="L1568" s="28"/>
    </row>
    <row r="1569" spans="12:12">
      <c r="L1569" s="28"/>
    </row>
    <row r="1570" spans="12:12">
      <c r="L1570" s="28"/>
    </row>
    <row r="1571" spans="12:12">
      <c r="L1571" s="28"/>
    </row>
    <row r="1572" spans="12:12">
      <c r="L1572" s="28"/>
    </row>
    <row r="1573" spans="12:12">
      <c r="L1573" s="28"/>
    </row>
    <row r="1574" spans="12:12">
      <c r="L1574" s="28"/>
    </row>
    <row r="1575" spans="12:12">
      <c r="L1575" s="28"/>
    </row>
    <row r="1576" spans="12:12">
      <c r="L1576" s="28"/>
    </row>
    <row r="1577" spans="12:12">
      <c r="L1577" s="28"/>
    </row>
    <row r="1578" spans="12:12">
      <c r="L1578" s="28"/>
    </row>
    <row r="1579" spans="12:12">
      <c r="L1579" s="28"/>
    </row>
    <row r="1580" spans="12:12">
      <c r="L1580" s="28"/>
    </row>
    <row r="1581" spans="12:12">
      <c r="L1581" s="28"/>
    </row>
    <row r="1582" spans="12:12">
      <c r="L1582" s="28"/>
    </row>
    <row r="1583" spans="12:12">
      <c r="L1583" s="28"/>
    </row>
    <row r="1584" spans="12:12">
      <c r="L1584" s="28"/>
    </row>
    <row r="1585" spans="12:12">
      <c r="L1585" s="28"/>
    </row>
    <row r="1586" spans="12:12">
      <c r="L1586" s="28"/>
    </row>
    <row r="1587" spans="12:12">
      <c r="L1587" s="28"/>
    </row>
    <row r="1588" spans="12:12">
      <c r="L1588" s="28"/>
    </row>
    <row r="1589" spans="12:12">
      <c r="L1589" s="28"/>
    </row>
    <row r="1590" spans="12:12">
      <c r="L1590" s="28"/>
    </row>
    <row r="1591" spans="12:12">
      <c r="L1591" s="28"/>
    </row>
    <row r="1592" spans="12:12">
      <c r="L1592" s="28"/>
    </row>
    <row r="1593" spans="12:12">
      <c r="L1593" s="28"/>
    </row>
    <row r="1594" spans="12:12">
      <c r="L1594" s="28"/>
    </row>
    <row r="1595" spans="12:12">
      <c r="L1595" s="28"/>
    </row>
    <row r="1596" spans="12:12">
      <c r="L1596" s="28"/>
    </row>
    <row r="1597" spans="12:12">
      <c r="L1597" s="28"/>
    </row>
    <row r="1598" spans="12:12">
      <c r="L1598" s="28"/>
    </row>
    <row r="1599" spans="12:12">
      <c r="L1599" s="28"/>
    </row>
    <row r="1600" spans="12:12">
      <c r="L1600" s="28"/>
    </row>
    <row r="1601" spans="12:12">
      <c r="L1601" s="28"/>
    </row>
    <row r="1602" spans="12:12">
      <c r="L1602" s="28"/>
    </row>
    <row r="1603" spans="12:12">
      <c r="L1603" s="28"/>
    </row>
    <row r="1604" spans="12:12">
      <c r="L1604" s="28"/>
    </row>
    <row r="1605" spans="12:12">
      <c r="L1605" s="28"/>
    </row>
    <row r="1606" spans="12:12">
      <c r="L1606" s="28"/>
    </row>
    <row r="1607" spans="12:12">
      <c r="L1607" s="28"/>
    </row>
    <row r="1608" spans="12:12">
      <c r="L1608" s="28"/>
    </row>
    <row r="1609" spans="12:12">
      <c r="L1609" s="28"/>
    </row>
    <row r="1610" spans="12:12">
      <c r="L1610" s="28"/>
    </row>
  </sheetData>
  <sheetProtection sheet="1" objects="1" scenarios="1"/>
  <mergeCells count="8">
    <mergeCell ref="AI1:AK1"/>
    <mergeCell ref="C1:F1"/>
    <mergeCell ref="A1:B1"/>
    <mergeCell ref="AG1:AH1"/>
    <mergeCell ref="W1:Y1"/>
    <mergeCell ref="M1:R1"/>
    <mergeCell ref="G1:L1"/>
    <mergeCell ref="S1:U1"/>
  </mergeCells>
  <conditionalFormatting sqref="G3:L3 H4:L4 H5:K1533 G1534:K1599 G4:G1533 L5:L1610">
    <cfRule type="expression" dxfId="8" priority="25">
      <formula>#REF!=TRUE</formula>
    </cfRule>
  </conditionalFormatting>
  <conditionalFormatting sqref="I3:I99999">
    <cfRule type="expression" dxfId="7" priority="18">
      <formula>AND($M3&lt;&gt;"",$M3&lt;&gt;"GRR")</formula>
    </cfRule>
  </conditionalFormatting>
  <conditionalFormatting sqref="K3:K9999">
    <cfRule type="expression" dxfId="6" priority="1" stopIfTrue="1">
      <formula>$K3&gt;1987</formula>
    </cfRule>
    <cfRule type="expression" dxfId="5" priority="2" stopIfTrue="1">
      <formula>AND($K3&gt;=1500,$K3&lt;=1987)</formula>
    </cfRule>
  </conditionalFormatting>
  <conditionalFormatting sqref="K3:K99999">
    <cfRule type="expression" dxfId="4" priority="3">
      <formula>$L3="Age of Home"</formula>
    </cfRule>
  </conditionalFormatting>
  <conditionalFormatting sqref="L3:L1610">
    <cfRule type="expression" dxfId="3" priority="26">
      <formula>$G3="Unknown"</formula>
    </cfRule>
  </conditionalFormatting>
  <conditionalFormatting sqref="M3:R1599">
    <cfRule type="expression" dxfId="2" priority="15">
      <formula>#REF!=TRUE</formula>
    </cfRule>
  </conditionalFormatting>
  <conditionalFormatting sqref="R3:R1599">
    <cfRule type="expression" dxfId="1" priority="16">
      <formula>$M3="Unknown"</formula>
    </cfRule>
  </conditionalFormatting>
  <conditionalFormatting sqref="Z2:Z1048576">
    <cfRule type="expression" dxfId="0" priority="21">
      <formula>$X2="Non-Lead"</formula>
    </cfRule>
  </conditionalFormatting>
  <dataValidations count="8">
    <dataValidation type="list" allowBlank="1" showErrorMessage="1" sqref="F3:F1533" xr:uid="{22728D4A-30C3-4358-A790-2566F5DEBC0C}">
      <formula1>"Lead,Non-Lead,Unknown,No Connector"</formula1>
    </dataValidation>
    <dataValidation type="list" allowBlank="1" showErrorMessage="1" sqref="I3:I999 Q3:Q1001" xr:uid="{7059A773-CD8A-4F43-936A-3ACB877AF8F9}">
      <formula1>"Yes,No,Unknown"</formula1>
    </dataValidation>
    <dataValidation type="list" allowBlank="1" showInputMessage="1" showErrorMessage="1" sqref="S3:T1533" xr:uid="{E62F3587-73F7-4944-AD2D-F1F69CDB2DF0}">
      <formula1>"Galvanized, Lead, Unknown, Non-Lead, Non-Lead Copper, Non-Lead Plastic, Other"</formula1>
    </dataValidation>
    <dataValidation type="whole" allowBlank="1" showInputMessage="1" showErrorMessage="1" error="Enter year home built between 1800 and 2100." sqref="U3:U1001" xr:uid="{BAFBBB26-F3A8-4768-8EA4-A9B33EDC7206}">
      <formula1>1800</formula1>
      <formula2>2100</formula2>
    </dataValidation>
    <dataValidation type="list" allowBlank="1" showInputMessage="1" showErrorMessage="1" sqref="L3:L1610 R3:R1531" xr:uid="{CB43E977-F731-4A39-ABC0-D04ADE1D552C}">
      <formula1>"Install Records, Visual ID, Age of Home"</formula1>
    </dataValidation>
    <dataValidation type="list" allowBlank="1" showInputMessage="1" showErrorMessage="1" sqref="D3:D1533" xr:uid="{40415C69-D2AD-4478-B4B5-14E8527B9F21}">
      <formula1>"Single Family Residence, Multiple-Family Residence, School/Childcare Facility, Commercial, Industrial, Agricultural, Other"</formula1>
    </dataValidation>
    <dataValidation type="list" allowBlank="1" showErrorMessage="1" sqref="G3:G1533" xr:uid="{89915C3D-F4E9-4D3E-90F8-E19FCA0648DC}">
      <formula1>"Galvanized Not Requiring Replacement,Lead,Lead Lined Galvanized,Unknown,Non-Lead,Non-Lead Copper,Non-Lead Plastic,Non-Lead Iron,Non-Lead Steel,Non-Lead Other"</formula1>
    </dataValidation>
    <dataValidation type="list" allowBlank="1" showErrorMessage="1" sqref="M3:M1533" xr:uid="{F6EAA4A2-0FCF-4FE0-A68B-FB4BC5FAFB8F}">
      <formula1>"GRR, Galvanized Not Requiring Replacement,Lead,Lead Lined Galvanized,Unknown,Non-Lead,Non-Lead Copper,Non-Lead Plastic,Non-Lead Iron,Non-Lead Steel,Non-Lead Other"</formula1>
    </dataValidation>
  </dataValidations>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Introductions and Instructions</vt:lpstr>
      <vt:lpstr>Service Line Materials 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Morgaridge, Logan</dc:creator>
  <cp:lastModifiedBy>Morgaridge, Logan</cp:lastModifiedBy>
  <dcterms:created xsi:type="dcterms:W3CDTF">2025-04-02T18:30:20Z</dcterms:created>
  <dcterms:modified xsi:type="dcterms:W3CDTF">2026-02-09T20:31:35Z</dcterms:modified>
</cp:coreProperties>
</file>