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defaultThemeVersion="124226"/>
  <mc:AlternateContent xmlns:mc="http://schemas.openxmlformats.org/markup-compatibility/2006">
    <mc:Choice Requires="x15">
      <x15ac:absPath xmlns:x15ac="http://schemas.microsoft.com/office/spreadsheetml/2010/11/ac" url="N:\Dollar Energy Saving Loan and Planning Section\Grid Resiliency\Documents for Website\"/>
    </mc:Choice>
  </mc:AlternateContent>
  <xr:revisionPtr revIDLastSave="0" documentId="13_ncr:1_{ADDC70D7-9489-47C9-81B8-558E52C6421C}" xr6:coauthVersionLast="47" xr6:coauthVersionMax="47" xr10:uidLastSave="{00000000-0000-0000-0000-000000000000}"/>
  <bookViews>
    <workbookView xWindow="-120" yWindow="-120" windowWidth="29040" windowHeight="15840" tabRatio="853"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Match" sheetId="11" r:id="rId11"/>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Match'!$5:$5</definedName>
    <definedName name="Text156" localSheetId="10">'j. Cost Match'!#REF!</definedName>
    <definedName name="Text157" localSheetId="10">'j. Cost Match'!#REF!</definedName>
    <definedName name="Text158" localSheetId="10">'j. Cost Match'!#REF!</definedName>
    <definedName name="Z_5BEC5FDE_32D0_42EF_8D2A_06DCBD4F05CC_.wvu.Cols" localSheetId="9" hidden="1">'i. Indirect'!$E:$F</definedName>
    <definedName name="Z_5BEC5FDE_32D0_42EF_8D2A_06DCBD4F05CC_.wvu.PrintArea" localSheetId="1" hidden="1">'a. Personnel'!$A$1:$F$38</definedName>
    <definedName name="Z_5BEC5FDE_32D0_42EF_8D2A_06DCBD4F05CC_.wvu.PrintArea" localSheetId="2" hidden="1">'b. Fringe'!$A$1:$D$22</definedName>
    <definedName name="Z_5BEC5FDE_32D0_42EF_8D2A_06DCBD4F05CC_.wvu.PrintArea" localSheetId="6" hidden="1">'f. Contractual'!$B$1:$D$32</definedName>
    <definedName name="Z_5BEC5FDE_32D0_42EF_8D2A_06DCBD4F05CC_.wvu.PrintArea" localSheetId="7" hidden="1">'g. Construction'!$B$1:$E$17</definedName>
    <definedName name="Z_5BEC5FDE_32D0_42EF_8D2A_06DCBD4F05CC_.wvu.PrintArea" localSheetId="8" hidden="1">'h. Other'!$B$1:$E$16</definedName>
    <definedName name="Z_5BEC5FDE_32D0_42EF_8D2A_06DCBD4F05CC_.wvu.PrintArea" localSheetId="9" hidden="1">'i. Indirect'!$A$1:$D$25</definedName>
    <definedName name="Z_5BEC5FDE_32D0_42EF_8D2A_06DCBD4F05CC_.wvu.PrintArea" localSheetId="10" hidden="1">'j. Cost Match'!$A$1:$D$21</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Match'!$5:$5</definedName>
    <definedName name="Z_6588CF8C_0BB8_4786_9A46_0A2D10254132_.wvu.Cols" localSheetId="9" hidden="1">'i. Indirect'!$E:$F</definedName>
    <definedName name="Z_6588CF8C_0BB8_4786_9A46_0A2D10254132_.wvu.PrintArea" localSheetId="1" hidden="1">'a. Personnel'!$A$1:$F$38</definedName>
    <definedName name="Z_6588CF8C_0BB8_4786_9A46_0A2D10254132_.wvu.PrintArea" localSheetId="2" hidden="1">'b. Fringe'!$A$1:$D$22</definedName>
    <definedName name="Z_6588CF8C_0BB8_4786_9A46_0A2D10254132_.wvu.PrintArea" localSheetId="6" hidden="1">'f. Contractual'!$B$1:$D$32</definedName>
    <definedName name="Z_6588CF8C_0BB8_4786_9A46_0A2D10254132_.wvu.PrintArea" localSheetId="7" hidden="1">'g. Construction'!$B$1:$E$17</definedName>
    <definedName name="Z_6588CF8C_0BB8_4786_9A46_0A2D10254132_.wvu.PrintArea" localSheetId="8" hidden="1">'h. Other'!$B$1:$E$16</definedName>
    <definedName name="Z_6588CF8C_0BB8_4786_9A46_0A2D10254132_.wvu.PrintArea" localSheetId="9" hidden="1">'i. Indirect'!$A$1:$D$25</definedName>
    <definedName name="Z_6588CF8C_0BB8_4786_9A46_0A2D10254132_.wvu.PrintArea" localSheetId="10" hidden="1">'j. Cost Match'!$A$1:$D$21</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Match'!$5:$5</definedName>
    <definedName name="Z_712CE29F_EFCA_4968_A7C5_599F87319D6A_.wvu.Cols" localSheetId="9" hidden="1">'i. Indirect'!$E:$F</definedName>
    <definedName name="Z_712CE29F_EFCA_4968_A7C5_599F87319D6A_.wvu.PrintArea" localSheetId="1" hidden="1">'a. Personnel'!$A$1:$F$38</definedName>
    <definedName name="Z_712CE29F_EFCA_4968_A7C5_599F87319D6A_.wvu.PrintArea" localSheetId="2" hidden="1">'b. Fringe'!$A$1:$D$22</definedName>
    <definedName name="Z_712CE29F_EFCA_4968_A7C5_599F87319D6A_.wvu.PrintArea" localSheetId="6" hidden="1">'f. Contractual'!$B$1:$D$32</definedName>
    <definedName name="Z_712CE29F_EFCA_4968_A7C5_599F87319D6A_.wvu.PrintArea" localSheetId="7" hidden="1">'g. Construction'!$B$1:$E$17</definedName>
    <definedName name="Z_712CE29F_EFCA_4968_A7C5_599F87319D6A_.wvu.PrintArea" localSheetId="8" hidden="1">'h. Other'!$B$1:$E$16</definedName>
    <definedName name="Z_712CE29F_EFCA_4968_A7C5_599F87319D6A_.wvu.PrintArea" localSheetId="9" hidden="1">'i. Indirect'!$A$1:$D$25</definedName>
    <definedName name="Z_712CE29F_EFCA_4968_A7C5_599F87319D6A_.wvu.PrintArea" localSheetId="10" hidden="1">'j. Cost Match'!$A$1:$D$21</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Match'!$5:$5</definedName>
    <definedName name="Z_BF352FCE_C1BE_4B84_9561_6030FEF6A15F_.wvu.Cols" localSheetId="9" hidden="1">'i. Indirect'!$E:$F</definedName>
    <definedName name="Z_BF352FCE_C1BE_4B84_9561_6030FEF6A15F_.wvu.PrintArea" localSheetId="1" hidden="1">'a. Personnel'!$A$1:$F$38</definedName>
    <definedName name="Z_BF352FCE_C1BE_4B84_9561_6030FEF6A15F_.wvu.PrintArea" localSheetId="2" hidden="1">'b. Fringe'!$A$1:$D$22</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Match'!$5:$5</definedName>
    <definedName name="Z_D5CEF8EB_A9A7_4458_BF65_8F18E34CBA87_.wvu.Cols" localSheetId="9" hidden="1">'i. Indirect'!$E:$F</definedName>
    <definedName name="Z_D5CEF8EB_A9A7_4458_BF65_8F18E34CBA87_.wvu.PrintArea" localSheetId="1" hidden="1">'a. Personnel'!$A$1:$F$38</definedName>
    <definedName name="Z_D5CEF8EB_A9A7_4458_BF65_8F18E34CBA87_.wvu.PrintArea" localSheetId="2" hidden="1">'b. Fringe'!$A$1:$D$22</definedName>
    <definedName name="Z_D5CEF8EB_A9A7_4458_BF65_8F18E34CBA87_.wvu.PrintArea" localSheetId="6" hidden="1">'f. Contractual'!$B$1:$D$32</definedName>
    <definedName name="Z_D5CEF8EB_A9A7_4458_BF65_8F18E34CBA87_.wvu.PrintArea" localSheetId="7" hidden="1">'g. Construction'!$B$1:$E$17</definedName>
    <definedName name="Z_D5CEF8EB_A9A7_4458_BF65_8F18E34CBA87_.wvu.PrintArea" localSheetId="8" hidden="1">'h. Other'!$B$1:$E$16</definedName>
    <definedName name="Z_D5CEF8EB_A9A7_4458_BF65_8F18E34CBA87_.wvu.PrintArea" localSheetId="9" hidden="1">'i. Indirect'!$A$1:$D$25</definedName>
    <definedName name="Z_D5CEF8EB_A9A7_4458_BF65_8F18E34CBA87_.wvu.PrintArea" localSheetId="10" hidden="1">'j. Cost Match'!$A$1:$D$21</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Match'!$5:$5</definedName>
    <definedName name="Z_D7FF18E2_A72D_4088_BD59_9D74A43C39A8_.wvu.Cols" localSheetId="9" hidden="1">'i. Indirect'!$E:$F</definedName>
    <definedName name="Z_D7FF18E2_A72D_4088_BD59_9D74A43C39A8_.wvu.PrintArea" localSheetId="1" hidden="1">'a. Personnel'!$A$1:$F$38</definedName>
    <definedName name="Z_D7FF18E2_A72D_4088_BD59_9D74A43C39A8_.wvu.PrintArea" localSheetId="2" hidden="1">'b. Fringe'!$A$1:$D$22</definedName>
    <definedName name="Z_D7FF18E2_A72D_4088_BD59_9D74A43C39A8_.wvu.PrintArea" localSheetId="6" hidden="1">'f. Contractual'!$B$1:$D$32</definedName>
    <definedName name="Z_D7FF18E2_A72D_4088_BD59_9D74A43C39A8_.wvu.PrintArea" localSheetId="7" hidden="1">'g. Construction'!$B$1:$E$17</definedName>
    <definedName name="Z_D7FF18E2_A72D_4088_BD59_9D74A43C39A8_.wvu.PrintArea" localSheetId="8" hidden="1">'h. Other'!$B$1:$E$16</definedName>
    <definedName name="Z_D7FF18E2_A72D_4088_BD59_9D74A43C39A8_.wvu.PrintArea" localSheetId="9" hidden="1">'i. Indirect'!$A$1:$D$25</definedName>
    <definedName name="Z_D7FF18E2_A72D_4088_BD59_9D74A43C39A8_.wvu.PrintArea" localSheetId="10" hidden="1">'j. Cost Match'!$A$1:$D$21</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Match'!$5:$5</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 l="1"/>
  <c r="E11" i="2"/>
  <c r="B20" i="11"/>
  <c r="D29" i="7" l="1"/>
  <c r="B24" i="1" s="1"/>
  <c r="B16" i="10" l="1"/>
  <c r="B29" i="1" s="1"/>
  <c r="C15" i="9"/>
  <c r="B27" i="1" s="1"/>
  <c r="B26" i="1"/>
  <c r="E15" i="6"/>
  <c r="E14" i="6"/>
  <c r="E13" i="6"/>
  <c r="E12" i="6"/>
  <c r="E11" i="6"/>
  <c r="E10" i="6"/>
  <c r="E9" i="6"/>
  <c r="E14" i="5"/>
  <c r="E13" i="5"/>
  <c r="E12" i="5"/>
  <c r="E11" i="5"/>
  <c r="E10" i="5"/>
  <c r="E9" i="5"/>
  <c r="E7" i="5"/>
  <c r="K12" i="4"/>
  <c r="K11" i="4"/>
  <c r="K10" i="4"/>
  <c r="K9" i="4"/>
  <c r="K7" i="4"/>
  <c r="B14" i="3"/>
  <c r="D13" i="3"/>
  <c r="D12" i="3"/>
  <c r="D11" i="3"/>
  <c r="D10" i="3"/>
  <c r="D9" i="3"/>
  <c r="D7" i="3"/>
  <c r="C35" i="2"/>
  <c r="E34" i="2"/>
  <c r="E33" i="2"/>
  <c r="E32" i="2"/>
  <c r="E31" i="2"/>
  <c r="E30" i="2"/>
  <c r="E29" i="2"/>
  <c r="E28" i="2"/>
  <c r="E27" i="2"/>
  <c r="E26" i="2"/>
  <c r="E25" i="2"/>
  <c r="E24" i="2"/>
  <c r="E23" i="2"/>
  <c r="E22" i="2"/>
  <c r="E21" i="2"/>
  <c r="E20" i="2"/>
  <c r="E19" i="2"/>
  <c r="E18" i="2"/>
  <c r="E17" i="2"/>
  <c r="E16" i="2"/>
  <c r="E15" i="2"/>
  <c r="E14" i="2"/>
  <c r="E13" i="2"/>
  <c r="E12" i="2"/>
  <c r="E9" i="2"/>
  <c r="E8" i="2"/>
  <c r="E35" i="2" l="1"/>
  <c r="B16" i="1" s="1"/>
  <c r="D14" i="7"/>
  <c r="D14" i="3"/>
  <c r="B17" i="1" s="1"/>
  <c r="K13" i="4"/>
  <c r="B18" i="1" s="1"/>
  <c r="E16" i="6"/>
  <c r="B20" i="1" s="1"/>
  <c r="D24" i="7"/>
  <c r="B23" i="1" s="1"/>
  <c r="E15" i="5"/>
  <c r="B19" i="1" s="1"/>
  <c r="D18" i="11"/>
  <c r="C12" i="1" s="1"/>
  <c r="D12" i="1" s="1"/>
  <c r="D13" i="1" s="1"/>
  <c r="E12" i="1" l="1"/>
  <c r="D31" i="7"/>
  <c r="B25" i="1" s="1"/>
  <c r="B22" i="1"/>
  <c r="B28" i="1" l="1"/>
  <c r="B30" i="1" s="1"/>
  <c r="C25" i="1"/>
  <c r="C27" i="1" l="1"/>
  <c r="C29" i="1"/>
  <c r="C24" i="1"/>
  <c r="C26" i="1"/>
  <c r="C22" i="1"/>
  <c r="C23" i="1"/>
  <c r="C19" i="1"/>
  <c r="C20" i="1"/>
  <c r="C17" i="1"/>
  <c r="C18" i="1"/>
  <c r="C16" i="1"/>
  <c r="C28" i="1"/>
  <c r="C30" i="1" l="1"/>
  <c r="D20" i="11" l="1"/>
</calcChain>
</file>

<file path=xl/sharedStrings.xml><?xml version="1.0" encoding="utf-8"?>
<sst xmlns="http://schemas.openxmlformats.org/spreadsheetml/2006/main" count="202" uniqueCount="150">
  <si>
    <t>Instructions and Summary</t>
  </si>
  <si>
    <t>Award Number:</t>
  </si>
  <si>
    <t>Date of Submission:</t>
  </si>
  <si>
    <t>Award Recipient:</t>
  </si>
  <si>
    <t xml:space="preserve">Form submitted by: </t>
  </si>
  <si>
    <t>(May be award recipient or sub-recipient)</t>
  </si>
  <si>
    <t>Section A - Budget Summary</t>
  </si>
  <si>
    <t xml:space="preserve">Application Period </t>
  </si>
  <si>
    <t>Total Project Costs</t>
  </si>
  <si>
    <t>Cost Match % of Federal Share</t>
  </si>
  <si>
    <t xml:space="preserve">Section B - Budget Categories </t>
  </si>
  <si>
    <t>CATEGORY</t>
  </si>
  <si>
    <t xml:space="preserve"> Total Costs</t>
  </si>
  <si>
    <t>% of Project</t>
  </si>
  <si>
    <r>
      <t xml:space="preserve">Comments </t>
    </r>
    <r>
      <rPr>
        <sz val="10"/>
        <rFont val="Arial"/>
        <family val="2"/>
      </rPr>
      <t>(as needed)</t>
    </r>
  </si>
  <si>
    <t>a. Personnel</t>
  </si>
  <si>
    <t>b. Fringe Benefits</t>
  </si>
  <si>
    <t>c. Travel</t>
  </si>
  <si>
    <t>d. Equipment</t>
  </si>
  <si>
    <t>e. Supplies</t>
  </si>
  <si>
    <t>f. Contractual</t>
  </si>
  <si>
    <t>g. Construction</t>
  </si>
  <si>
    <t>h. Other Direct Costs</t>
  </si>
  <si>
    <t>Total Direct Costs</t>
  </si>
  <si>
    <t>i. Indirect Charges</t>
  </si>
  <si>
    <t>Total Costs</t>
  </si>
  <si>
    <t>Additional Explanation (as needed):</t>
  </si>
  <si>
    <t>Detailed Budget Justification</t>
  </si>
  <si>
    <t>Position Title</t>
  </si>
  <si>
    <t>Application Period</t>
  </si>
  <si>
    <t>Rate Basis</t>
  </si>
  <si>
    <t>Time 
(Hrs)</t>
  </si>
  <si>
    <t>Pay Rate
($/Hr)</t>
  </si>
  <si>
    <t>Total
($)</t>
  </si>
  <si>
    <r>
      <t xml:space="preserve">Sr. Engineer </t>
    </r>
    <r>
      <rPr>
        <b/>
        <sz val="10"/>
        <color rgb="FFFF0000"/>
        <rFont val="Arial"/>
        <family val="2"/>
      </rPr>
      <t>(EXAMPLE!!!)</t>
    </r>
  </si>
  <si>
    <t>Actual Salary</t>
  </si>
  <si>
    <t>Technicians (2)</t>
  </si>
  <si>
    <t>Total Direct Personnel Cost</t>
  </si>
  <si>
    <t xml:space="preserve">Detailed Budget Justification </t>
  </si>
  <si>
    <t>Labor Type</t>
  </si>
  <si>
    <t>Personnel Costs</t>
  </si>
  <si>
    <t>Rate</t>
  </si>
  <si>
    <t>Total</t>
  </si>
  <si>
    <r>
      <t xml:space="preserve">EXAMPLE!!! </t>
    </r>
    <r>
      <rPr>
        <sz val="10"/>
        <color indexed="10"/>
        <rFont val="Arial"/>
        <family val="2"/>
      </rPr>
      <t>Sr. Engineer</t>
    </r>
  </si>
  <si>
    <t>Total:</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</si>
  <si>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</si>
  <si>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</si>
  <si>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Additional Explanation (as necessary): Please use this box (or an attachment) to list the elements that comprise your fringe benefits and how they are applied to your base (e.g. Personnel) to arrive at your fringe benefit rate.</t>
  </si>
  <si>
    <t>Purpose of Travel</t>
  </si>
  <si>
    <t>Depart From</t>
  </si>
  <si>
    <t>Destination</t>
  </si>
  <si>
    <t>No. of Days</t>
  </si>
  <si>
    <t>No. of Travelers</t>
  </si>
  <si>
    <t>Lodging per Traveler</t>
  </si>
  <si>
    <t>Flight per Traveler</t>
  </si>
  <si>
    <t>Vehicle per Traveler</t>
  </si>
  <si>
    <t>Per Diem Per Traveler</t>
  </si>
  <si>
    <t>Cost per Trip</t>
  </si>
  <si>
    <t>Basis for Estimating Costs</t>
  </si>
  <si>
    <t>Domestic Travel</t>
  </si>
  <si>
    <r>
      <t>EXAMPLE!!!</t>
    </r>
    <r>
      <rPr>
        <sz val="10"/>
        <color indexed="10"/>
        <rFont val="Arial"/>
        <family val="2"/>
      </rPr>
      <t xml:space="preserve">  Visit to PV manufacturer</t>
    </r>
  </si>
  <si>
    <t>Current GSA rates</t>
  </si>
  <si>
    <t>Total Cost</t>
  </si>
  <si>
    <t>Equipment Item</t>
  </si>
  <si>
    <t>Qty</t>
  </si>
  <si>
    <t xml:space="preserve">Unit Cost         </t>
  </si>
  <si>
    <t xml:space="preserve">Total Cost             </t>
  </si>
  <si>
    <t>Basis of Cost</t>
  </si>
  <si>
    <t>Justification of need</t>
  </si>
  <si>
    <r>
      <t xml:space="preserve">EXAMPLE!!!   </t>
    </r>
    <r>
      <rPr>
        <sz val="10"/>
        <color indexed="10"/>
        <rFont val="Arial"/>
        <family val="2"/>
      </rPr>
      <t>Thermal shock chamber</t>
    </r>
  </si>
  <si>
    <t>Vendor Quote - Attached</t>
  </si>
  <si>
    <t>Reliability testing of PV modules- Task 4.3</t>
  </si>
  <si>
    <t>General Category of Supplies</t>
  </si>
  <si>
    <r>
      <t xml:space="preserve">EXAMPLE!!! </t>
    </r>
    <r>
      <rPr>
        <sz val="10"/>
        <color indexed="10"/>
        <rFont val="Arial"/>
        <family val="2"/>
      </rPr>
      <t xml:space="preserve"> Wireless DAS components</t>
    </r>
  </si>
  <si>
    <t>Catalog price</t>
  </si>
  <si>
    <t>For Alpha prototype - Task 2.4</t>
  </si>
  <si>
    <t>Sub-Recipient
Name/Organization</t>
  </si>
  <si>
    <t>Purpose and Basis of Cost</t>
  </si>
  <si>
    <r>
      <t>EXAMPLE!!!</t>
    </r>
    <r>
      <rPr>
        <sz val="10"/>
        <color indexed="10"/>
        <rFont val="Arial"/>
        <family val="2"/>
      </rPr>
      <t xml:space="preserve">  XYZ Corp.</t>
    </r>
  </si>
  <si>
    <t>Partner to develop optimal lens for Gen 2 product. Cost estimate based on personnel hours.</t>
  </si>
  <si>
    <t>Sub-total</t>
  </si>
  <si>
    <t>Vendor 
Name/Organization</t>
  </si>
  <si>
    <t>Project Total</t>
  </si>
  <si>
    <r>
      <t>EXAMPLE!!!</t>
    </r>
    <r>
      <rPr>
        <sz val="10"/>
        <color indexed="10"/>
        <rFont val="Arial"/>
        <family val="2"/>
      </rPr>
      <t xml:space="preserve">  ABC Corp.</t>
    </r>
  </si>
  <si>
    <t>Vendor for developing robotics to perform lens inspection. Estimate provided by vendor.</t>
  </si>
  <si>
    <t>FFRDC
Name/Organization</t>
  </si>
  <si>
    <t>Total Contractual</t>
  </si>
  <si>
    <r>
      <t>Overall description of construction activities:</t>
    </r>
    <r>
      <rPr>
        <b/>
        <sz val="11"/>
        <color indexed="10"/>
        <rFont val="Arial"/>
        <family val="2"/>
      </rPr>
      <t xml:space="preserve"> Example Only!!! - Build wind turbine platform</t>
    </r>
  </si>
  <si>
    <t>General Description</t>
  </si>
  <si>
    <t xml:space="preserve">Cost             </t>
  </si>
  <si>
    <t>EXAMPLE ONLY!!! Three days of excavation for platform site</t>
  </si>
  <si>
    <t>Engineering estimate</t>
  </si>
  <si>
    <t>Site must be prepared for construction of platform.</t>
  </si>
  <si>
    <t>General Description and SOPO Task #</t>
  </si>
  <si>
    <t xml:space="preserve"> Cost             </t>
  </si>
  <si>
    <r>
      <t xml:space="preserve">EXAMPLE!!! </t>
    </r>
    <r>
      <rPr>
        <sz val="10"/>
        <color indexed="10"/>
        <rFont val="Arial"/>
        <family val="2"/>
      </rPr>
      <t xml:space="preserve"> Grad student tuition - tasks 1-3</t>
    </r>
  </si>
  <si>
    <t>Established UCD costs</t>
  </si>
  <si>
    <t xml:space="preserve">Support of graduate students working on project </t>
  </si>
  <si>
    <t>i. Indirect Costs</t>
  </si>
  <si>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application period is rounded to the nearest dollar.</t>
    </r>
  </si>
  <si>
    <t xml:space="preserve">Explanation of BASE </t>
  </si>
  <si>
    <t>Provide ONLY Applicable Rates:</t>
  </si>
  <si>
    <t>Overhead Rate</t>
  </si>
  <si>
    <t>General &amp; Administrative (G&amp;A)</t>
  </si>
  <si>
    <t>FCCM Rate, if applicable</t>
  </si>
  <si>
    <t>OTHER Indirect Rate</t>
  </si>
  <si>
    <t>Indirect Costs (As Applicable):</t>
  </si>
  <si>
    <t>Overhead Costs</t>
  </si>
  <si>
    <t>G&amp;A Costs</t>
  </si>
  <si>
    <t>FCCM Costs, if applicable</t>
  </si>
  <si>
    <t xml:space="preserve"> OTHER Indirect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</si>
  <si>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</si>
  <si>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</si>
  <si>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</si>
  <si>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t>You must provide an explanation (below or in a separate attachment) and show how your indirect cost rate was applied to this budget in order to come up with the indirect costs shown.</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</si>
  <si>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</si>
  <si>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 xml:space="preserve">Organization/Source                 </t>
  </si>
  <si>
    <t xml:space="preserve">Type (Cash or In Kind) </t>
  </si>
  <si>
    <t xml:space="preserve">Cost Match Item </t>
  </si>
  <si>
    <t>Total Project Cost Match</t>
  </si>
  <si>
    <r>
      <t xml:space="preserve">ABC Company
</t>
    </r>
    <r>
      <rPr>
        <b/>
        <sz val="10"/>
        <color indexed="10"/>
        <rFont val="Arial"/>
        <family val="2"/>
      </rPr>
      <t>EXAMPLE!!!</t>
    </r>
  </si>
  <si>
    <t>Cash</t>
  </si>
  <si>
    <t>Project partner ABC Company will provide 20 PV modules for product development at the price of $680 per module</t>
  </si>
  <si>
    <t>Total Cost Match</t>
  </si>
  <si>
    <t>Cost Match Percent of Federal Share:</t>
  </si>
  <si>
    <t xml:space="preserve">   Total Contractual </t>
  </si>
  <si>
    <t xml:space="preserve">        Sub-recipient</t>
  </si>
  <si>
    <t xml:space="preserve">        Vendor</t>
  </si>
  <si>
    <t xml:space="preserve">        FFRDC</t>
  </si>
  <si>
    <t>for office use only</t>
  </si>
  <si>
    <t>04/30/2024 - 06/21/2024</t>
  </si>
  <si>
    <t xml:space="preserve">Total Federal Share Request of Project Costs:  </t>
  </si>
  <si>
    <t>error, recheck tables</t>
  </si>
  <si>
    <t>Small Utility-Cost match must be equal or greater than 48.33% of federal share
Large Uitlity-Cost match must be equal or greater than 115% of federal share</t>
  </si>
  <si>
    <t>Application Period Dates</t>
  </si>
  <si>
    <r>
      <t>Please read the instructions on each worksheet tab before starting.</t>
    </r>
    <r>
      <rPr>
        <b/>
        <sz val="11"/>
        <color rgb="FFFF0000"/>
        <rFont val="Arial"/>
        <family val="2"/>
      </rPr>
      <t xml:space="preserve"> If you have any questions on how to fill out the worksheet, please contact NDEE.</t>
    </r>
  </si>
  <si>
    <r>
      <t xml:space="preserve">SUMMARY OF BUDGET CATEGORY COSTS PROPOSED
</t>
    </r>
    <r>
      <rPr>
        <b/>
        <sz val="11"/>
        <color rgb="FFFF0000"/>
        <rFont val="Arial"/>
        <family val="2"/>
      </rPr>
      <t>The values in this summary table are from entries made in subsequent tabs, only blank white cells and yellow cell B12 requires data entry.
Enter the requested Grant amount in cell B12, Cell E12 must be equal or greater than 48.33% for a small utility, 115% or greater for a large utility.
If Cell D12 Displays "error, check totals", the cost match commitment or Federal Share Grant Request must be corrected</t>
    </r>
  </si>
  <si>
    <t>Federal Share 
(Grant Requested)</t>
  </si>
  <si>
    <t>Cost Match (Commitment)</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</si>
  <si>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t>
    </r>
    <r>
      <rPr>
        <b/>
        <sz val="10"/>
        <rFont val="Arial"/>
        <family val="2"/>
      </rPr>
      <t>2.</t>
    </r>
    <r>
      <rPr>
        <sz val="10"/>
        <rFont val="Arial"/>
        <family val="2"/>
      </rPr>
      <t xml:space="preserve"> Blue colored cells contain instructions, headers, or summary calculations and should not be modified. Only blank white cells</t>
    </r>
    <r>
      <rPr>
        <b/>
        <sz val="10"/>
        <rFont val="Arial"/>
        <family val="2"/>
      </rPr>
      <t xml:space="preserve"> </t>
    </r>
    <r>
      <rPr>
        <sz val="10"/>
        <rFont val="Arial"/>
        <family val="2"/>
      </rPr>
      <t xml:space="preserve">and yellow shaded cell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match) portions</t>
    </r>
    <r>
      <rPr>
        <sz val="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</si>
  <si>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j. Cost Match</t>
  </si>
  <si>
    <r>
      <t>INSTRUCTIONS - PLEASE READ!!!</t>
    </r>
    <r>
      <rPr>
        <b/>
        <sz val="10"/>
        <rFont val="Arial"/>
        <family val="2"/>
      </rPr>
      <t xml:space="preserve">
1.</t>
    </r>
    <r>
      <rPr>
        <sz val="10"/>
        <rFont val="Arial"/>
        <family val="2"/>
      </rPr>
      <t xml:space="preserve"> List project costs solely for personnel of the entity completing this form.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b/>
        <sz val="10"/>
        <color rgb="FFFF0000"/>
        <rFont val="Arial"/>
        <family val="2"/>
      </rPr>
      <t>5</t>
    </r>
    <r>
      <rPr>
        <sz val="10"/>
        <color rgb="FFFF0000"/>
        <rFont val="Arial"/>
        <family val="2"/>
      </rPr>
      <t>. The total cost for each application period is rounded to the nearest dollar.</t>
    </r>
    <r>
      <rPr>
        <b/>
        <sz val="10"/>
        <color indexed="10"/>
        <rFont val="Arial"/>
        <family val="2"/>
      </rPr>
      <t xml:space="preserve">
</t>
    </r>
    <r>
      <rPr>
        <b/>
        <sz val="10"/>
        <color rgb="FFFF0000"/>
        <rFont val="Arial"/>
        <family val="2"/>
      </rPr>
      <t>6</t>
    </r>
    <r>
      <rPr>
        <sz val="10"/>
        <color rgb="FFFF0000"/>
        <rFont val="Arial"/>
        <family val="2"/>
      </rPr>
      <t>. Do not overwrite Examples in lines 8 and 9. These values will not be included in the Total.</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</si>
  <si>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and attaching information where possible.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b/>
        <sz val="10"/>
        <color rgb="FFFF0000"/>
        <rFont val="Arial"/>
        <family val="2"/>
      </rPr>
      <t>4</t>
    </r>
    <r>
      <rPr>
        <sz val="10"/>
        <color rgb="FFFF0000"/>
        <rFont val="Arial"/>
        <family val="2"/>
      </rPr>
      <t>. The total cost for each application period is rounded to the nearest dollar.</t>
    </r>
    <r>
      <rPr>
        <sz val="10"/>
        <color indexed="10"/>
        <rFont val="Arial"/>
        <family val="2"/>
      </rPr>
      <t xml:space="preserve">
</t>
    </r>
    <r>
      <rPr>
        <b/>
        <sz val="10"/>
        <color rgb="FFFF0000"/>
        <rFont val="Arial"/>
        <family val="2"/>
      </rPr>
      <t>5</t>
    </r>
    <r>
      <rPr>
        <sz val="10"/>
        <color indexed="10"/>
        <rFont val="Arial"/>
        <family val="2"/>
      </rPr>
      <t>. Do not overwrite Example in  line 7. This value will not be included in the Total.</t>
    </r>
  </si>
  <si>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sz val="10"/>
        <color rgb="FFFF0000"/>
        <rFont val="Arial"/>
        <family val="2"/>
      </rPr>
      <t>4. Each budget period is rounded to the nearest dollar.
5. Do not overwrite Example in line 7. This value will not be included in the Total.</t>
    </r>
  </si>
  <si>
    <r>
      <t>INSTRUCTIONS - PLEASE READ!!!</t>
    </r>
    <r>
      <rPr>
        <b/>
        <sz val="10"/>
        <rFont val="Arial"/>
        <family val="2"/>
      </rPr>
      <t xml:space="preserve">
1. </t>
    </r>
    <r>
      <rPr>
        <sz val="10"/>
        <rFont val="Arial"/>
        <family val="2"/>
      </rPr>
      <t xml:space="preserve"> Examples of Purpose of Travel are subrecipient site visits, DOE meetings, project mgmt.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Statement of Project Objectives.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b/>
        <sz val="10"/>
        <color rgb="FFFF0000"/>
        <rFont val="Arial"/>
        <family val="2"/>
      </rPr>
      <t>4.</t>
    </r>
    <r>
      <rPr>
        <sz val="10"/>
        <color rgb="FFFF0000"/>
        <rFont val="Arial"/>
        <family val="2"/>
      </rPr>
      <t xml:space="preserve"> The total cost for each application period is rounded to the nearest dollar.</t>
    </r>
    <r>
      <rPr>
        <b/>
        <sz val="10"/>
        <color indexed="10"/>
        <rFont val="Arial"/>
        <family val="2"/>
      </rPr>
      <t xml:space="preserve">
</t>
    </r>
    <r>
      <rPr>
        <b/>
        <sz val="10"/>
        <color rgb="FFFF0000"/>
        <rFont val="Arial"/>
        <family val="2"/>
      </rPr>
      <t>5</t>
    </r>
    <r>
      <rPr>
        <sz val="10"/>
        <color rgb="FFFF0000"/>
        <rFont val="Arial"/>
        <family val="2"/>
      </rPr>
      <t>. Do not overwrite Example in  line 7. This value will not be included in the Total.</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</si>
  <si>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color rgb="FFFF0000"/>
        <rFont val="Arial"/>
        <family val="2"/>
      </rPr>
      <t>4</t>
    </r>
    <r>
      <rPr>
        <sz val="10"/>
        <color rgb="FFFF0000"/>
        <rFont val="Arial"/>
        <family val="2"/>
      </rPr>
      <t xml:space="preserve">.  Add rows as needed.  If rows are added, formulas/calculations may need to be adjusted by the preparer.       
</t>
    </r>
    <r>
      <rPr>
        <b/>
        <sz val="10"/>
        <color rgb="FFFF0000"/>
        <rFont val="Arial"/>
        <family val="2"/>
      </rPr>
      <t>5</t>
    </r>
    <r>
      <rPr>
        <sz val="10"/>
        <color rgb="FFFF0000"/>
        <rFont val="Arial"/>
        <family val="2"/>
      </rPr>
      <t xml:space="preserve">.  Do not overwrite Example in  line 7. This value will not be included in the Total.                                                                                                                                                          
</t>
    </r>
    <r>
      <rPr>
        <b/>
        <sz val="10"/>
        <color rgb="FFFF0000"/>
        <rFont val="Arial"/>
        <family val="2"/>
      </rPr>
      <t>6.</t>
    </r>
    <r>
      <rPr>
        <sz val="10"/>
        <color rgb="FFFF0000"/>
        <rFont val="Arial"/>
        <family val="2"/>
      </rPr>
      <t xml:space="preserve">  The total cost for each application period is rounded to the nearest dollar.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</si>
  <si>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$250,000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b/>
        <sz val="10"/>
        <color rgb="FFFF0000"/>
        <rFont val="Arial"/>
        <family val="2"/>
      </rPr>
      <t>5</t>
    </r>
    <r>
      <rPr>
        <sz val="10"/>
        <color rgb="FFFF0000"/>
        <rFont val="Arial"/>
        <family val="2"/>
      </rPr>
      <t>. Do not overwrite Examples in  lines 6 and 17. These values will not be included in the Total.</t>
    </r>
    <r>
      <rPr>
        <sz val="10"/>
        <rFont val="Arial"/>
        <family val="2"/>
      </rPr>
      <t xml:space="preserve">
</t>
    </r>
    <r>
      <rPr>
        <b/>
        <sz val="10"/>
        <color rgb="FFFF0000"/>
        <rFont val="Arial"/>
        <family val="2"/>
      </rPr>
      <t>6.</t>
    </r>
    <r>
      <rPr>
        <sz val="10"/>
        <color rgb="FFFF0000"/>
        <rFont val="Arial"/>
        <family val="2"/>
      </rPr>
      <t xml:space="preserve"> The total cost for each application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</si>
  <si>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b/>
        <sz val="10"/>
        <color rgb="FFFF0000"/>
        <rFont val="Arial"/>
        <family val="2"/>
      </rPr>
      <t>3.</t>
    </r>
    <r>
      <rPr>
        <sz val="10"/>
        <color rgb="FFFF0000"/>
        <rFont val="Arial"/>
        <family val="2"/>
      </rPr>
      <t xml:space="preserve"> Do not overwrite Example in  line 9. This value will not be included in the Total.
</t>
    </r>
    <r>
      <rPr>
        <b/>
        <sz val="10"/>
        <color rgb="FFFF0000"/>
        <rFont val="Arial"/>
        <family val="2"/>
      </rPr>
      <t>4</t>
    </r>
    <r>
      <rPr>
        <sz val="10"/>
        <color rgb="FFFF0000"/>
        <rFont val="Arial"/>
        <family val="2"/>
      </rPr>
      <t>. The total cost for each application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</si>
  <si>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All items in the chart below must be identified within the applicable cost category tabs a. through i. in addition to the detailed presentation of the cash or cash value of all cost match proposed provided in the table below.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your DOE contact before filling out In Kind cost match in this section. </t>
    </r>
    <r>
      <rPr>
        <b/>
        <sz val="10"/>
        <rFont val="Arial"/>
        <family val="2"/>
      </rPr>
      <t xml:space="preserve">Vendors may not provide cost match.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r>
      <rPr>
        <b/>
        <sz val="10"/>
        <color rgb="FFFF0000"/>
        <rFont val="Arial"/>
        <family val="2"/>
      </rPr>
      <t>8.</t>
    </r>
    <r>
      <rPr>
        <sz val="10"/>
        <color rgb="FFFF0000"/>
        <rFont val="Arial"/>
        <family val="2"/>
      </rPr>
      <t xml:space="preserve"> Each application period is rounded to the nearest dollar. 
</t>
    </r>
    <r>
      <rPr>
        <b/>
        <sz val="10"/>
        <color rgb="FFFF0000"/>
        <rFont val="Arial"/>
        <family val="2"/>
      </rPr>
      <t>9</t>
    </r>
    <r>
      <rPr>
        <sz val="10"/>
        <color rgb="FFFF0000"/>
        <rFont val="Arial"/>
        <family val="2"/>
      </rPr>
      <t>. Do not overwrite Example in  line 6. This value will not be included in the Total.</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</si>
  <si>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b/>
        <sz val="10"/>
        <color rgb="FFFF0000"/>
        <rFont val="Arial"/>
        <family val="2"/>
      </rPr>
      <t>3</t>
    </r>
    <r>
      <rPr>
        <sz val="10"/>
        <color rgb="FFFF0000"/>
        <rFont val="Arial"/>
        <family val="2"/>
      </rPr>
      <t>. The total cost for each application period is rounded to the nearest dollar.</t>
    </r>
    <r>
      <rPr>
        <sz val="10"/>
        <rFont val="Arial"/>
        <family val="2"/>
      </rPr>
      <t xml:space="preserve">
</t>
    </r>
    <r>
      <rPr>
        <b/>
        <sz val="10"/>
        <color rgb="FFFF0000"/>
        <rFont val="Arial"/>
        <family val="2"/>
      </rPr>
      <t>4</t>
    </r>
    <r>
      <rPr>
        <sz val="10"/>
        <color rgb="FFFF0000"/>
        <rFont val="Arial"/>
        <family val="2"/>
      </rPr>
      <t>. Do not overwrite Example in  line 7. This value will not be included in the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</si>
</sst>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7" x14ac:knownFonts="1">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
      <sz val="10"/>
      <color theme="0"/>
      <name val="Arial"/>
      <family val="2"/>
    </font>
    <font>
      <sz val="11"/>
      <color rgb="FF7030A0"/>
      <name val="Arial"/>
      <family val="2"/>
    </font>
    <font>
      <b/>
      <i/>
      <sz val="10"/>
      <color theme="0" tint="-0.499984740745262"/>
      <name val="Arial"/>
      <family val="2"/>
    </font>
  </fonts>
  <fills count="10">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
      <patternFill patternType="solid">
        <fgColor rgb="FFF4FDA1"/>
        <bgColor indexed="64"/>
      </patternFill>
    </fill>
    <fill>
      <patternFill patternType="solid">
        <fgColor theme="1" tint="0.14999847407452621"/>
        <bgColor indexed="64"/>
      </patternFill>
    </fill>
    <fill>
      <patternFill patternType="solid">
        <fgColor theme="3" tint="-0.49998474074526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bottom style="thin">
        <color indexed="64"/>
      </bottom>
      <diagonal/>
    </border>
  </borders>
  <cellStyleXfs count="7">
    <xf numFmtId="0" fontId="0" fillId="0" borderId="0"/>
    <xf numFmtId="44" fontId="2" fillId="0" borderId="0" applyFont="0" applyFill="0" applyBorder="0" applyAlignment="0" applyProtection="0"/>
    <xf numFmtId="0" fontId="6" fillId="0" borderId="0"/>
    <xf numFmtId="0" fontId="27" fillId="0" borderId="0"/>
    <xf numFmtId="9" fontId="2" fillId="0" borderId="0" applyFont="0" applyFill="0" applyBorder="0" applyAlignment="0" applyProtection="0"/>
    <xf numFmtId="0" fontId="2" fillId="0" borderId="0"/>
    <xf numFmtId="0" fontId="1" fillId="0" borderId="0"/>
  </cellStyleXfs>
  <cellXfs count="503">
    <xf numFmtId="0" fontId="0" fillId="0" borderId="0" xfId="0"/>
    <xf numFmtId="0" fontId="10" fillId="0" borderId="0" xfId="0" applyFont="1" applyAlignment="1">
      <alignment vertical="center" wrapText="1"/>
    </xf>
    <xf numFmtId="0" fontId="12" fillId="0" borderId="0" xfId="0" applyFont="1" applyAlignment="1">
      <alignment vertical="center" wrapText="1"/>
    </xf>
    <xf numFmtId="0" fontId="6" fillId="0" borderId="0" xfId="0" applyFont="1" applyAlignment="1" applyProtection="1">
      <alignment vertical="top" wrapText="1"/>
      <protection locked="0"/>
    </xf>
    <xf numFmtId="0" fontId="13" fillId="0" borderId="0" xfId="0" applyFont="1" applyAlignment="1" applyProtection="1">
      <alignment vertical="top" wrapText="1"/>
      <protection locked="0"/>
    </xf>
    <xf numFmtId="49" fontId="11" fillId="0" borderId="0" xfId="0" applyNumberFormat="1" applyFont="1" applyAlignment="1">
      <alignment horizontal="center" vertical="center" wrapText="1"/>
    </xf>
    <xf numFmtId="0" fontId="4" fillId="0" borderId="0" xfId="0" applyFont="1" applyFill="1" applyBorder="1" applyAlignment="1" applyProtection="1">
      <alignment horizontal="left" vertical="top" wrapText="1"/>
      <protection locked="0"/>
    </xf>
    <xf numFmtId="0" fontId="5" fillId="2" borderId="18" xfId="0" applyNumberFormat="1" applyFont="1" applyFill="1" applyBorder="1" applyAlignment="1" applyProtection="1">
      <alignment horizontal="left" vertical="center" wrapText="1"/>
      <protection locked="0"/>
    </xf>
    <xf numFmtId="0" fontId="5" fillId="2" borderId="19"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8" fillId="0" borderId="0"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49" fontId="3" fillId="0" borderId="0" xfId="0" applyNumberFormat="1" applyFont="1" applyBorder="1" applyAlignment="1">
      <alignment horizontal="left" vertical="center"/>
    </xf>
    <xf numFmtId="49" fontId="3" fillId="0" borderId="0" xfId="0" applyNumberFormat="1" applyFont="1" applyBorder="1" applyAlignment="1">
      <alignment horizontal="right" vertical="center" wrapText="1"/>
    </xf>
    <xf numFmtId="49" fontId="25" fillId="0" borderId="0" xfId="0" applyNumberFormat="1" applyFont="1" applyBorder="1" applyAlignment="1">
      <alignment horizontal="left" vertical="center"/>
    </xf>
    <xf numFmtId="0" fontId="8" fillId="0" borderId="0" xfId="0" applyFont="1" applyBorder="1" applyAlignment="1">
      <alignment vertical="center" wrapText="1"/>
    </xf>
    <xf numFmtId="0" fontId="5" fillId="0" borderId="0" xfId="0" applyFont="1" applyBorder="1" applyAlignment="1">
      <alignment vertical="center" wrapText="1"/>
    </xf>
    <xf numFmtId="0" fontId="3"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0" fontId="4" fillId="0" borderId="0" xfId="0" applyFont="1" applyAlignment="1" applyProtection="1">
      <alignment horizontal="center" vertical="center" wrapText="1"/>
    </xf>
    <xf numFmtId="49" fontId="4"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29" fillId="0" borderId="0" xfId="0" applyNumberFormat="1" applyFont="1" applyFill="1" applyBorder="1" applyAlignment="1">
      <alignment horizontal="left" vertical="center" wrapText="1"/>
    </xf>
    <xf numFmtId="49" fontId="5" fillId="0" borderId="0" xfId="0" applyNumberFormat="1" applyFont="1" applyFill="1" applyBorder="1" applyAlignment="1" applyProtection="1">
      <alignment vertical="center" wrapText="1"/>
    </xf>
    <xf numFmtId="0" fontId="8" fillId="0" borderId="0" xfId="0" applyFont="1" applyAlignment="1">
      <alignment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18" fillId="0" borderId="0" xfId="0" applyFont="1" applyFill="1" applyBorder="1" applyAlignment="1">
      <alignment vertical="center" wrapText="1"/>
    </xf>
    <xf numFmtId="0" fontId="4" fillId="3" borderId="23" xfId="0" applyFont="1" applyFill="1" applyBorder="1" applyAlignment="1" applyProtection="1">
      <alignment horizontal="center" vertical="center" wrapText="1"/>
    </xf>
    <xf numFmtId="0" fontId="4" fillId="3" borderId="23" xfId="0" applyFont="1" applyFill="1" applyBorder="1" applyAlignment="1" applyProtection="1">
      <alignment horizontal="right" vertical="center" wrapText="1"/>
    </xf>
    <xf numFmtId="0" fontId="5" fillId="3" borderId="25"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3" xfId="0" applyFont="1" applyFill="1" applyBorder="1" applyAlignment="1" applyProtection="1">
      <alignment horizontal="center" vertical="center" wrapText="1"/>
    </xf>
    <xf numFmtId="0" fontId="4" fillId="5" borderId="11"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wrapText="1"/>
    </xf>
    <xf numFmtId="0" fontId="4" fillId="5" borderId="35" xfId="0" applyFont="1" applyFill="1" applyBorder="1" applyAlignment="1" applyProtection="1">
      <alignment horizontal="left" vertical="center" wrapText="1"/>
    </xf>
    <xf numFmtId="0" fontId="4" fillId="5" borderId="36" xfId="0" applyFont="1" applyFill="1" applyBorder="1" applyAlignment="1" applyProtection="1">
      <alignment horizontal="left" vertical="center" wrapText="1"/>
    </xf>
    <xf numFmtId="0" fontId="4" fillId="5" borderId="17" xfId="0" applyFont="1" applyFill="1" applyBorder="1" applyAlignment="1" applyProtection="1">
      <alignment horizontal="right" vertical="center" wrapText="1"/>
    </xf>
    <xf numFmtId="0" fontId="5" fillId="5" borderId="33" xfId="0" applyFont="1" applyFill="1" applyBorder="1" applyAlignment="1" applyProtection="1">
      <alignment horizontal="center" vertical="center" wrapText="1"/>
    </xf>
    <xf numFmtId="164" fontId="5" fillId="5" borderId="33" xfId="0" applyNumberFormat="1" applyFont="1" applyFill="1" applyBorder="1" applyAlignment="1" applyProtection="1">
      <alignment horizontal="center" vertical="center" wrapText="1"/>
    </xf>
    <xf numFmtId="0" fontId="32" fillId="3" borderId="5" xfId="0" applyFont="1" applyFill="1" applyBorder="1" applyAlignment="1" applyProtection="1">
      <alignment horizontal="left" vertical="center" wrapText="1"/>
    </xf>
    <xf numFmtId="0" fontId="32" fillId="3" borderId="1" xfId="0" applyFont="1" applyFill="1" applyBorder="1" applyAlignment="1" applyProtection="1">
      <alignment horizontal="right" vertical="center" wrapText="1"/>
    </xf>
    <xf numFmtId="164" fontId="32" fillId="3" borderId="1" xfId="0" applyNumberFormat="1" applyFont="1" applyFill="1" applyBorder="1" applyAlignment="1" applyProtection="1">
      <alignment horizontal="right" vertical="center" wrapText="1"/>
    </xf>
    <xf numFmtId="165" fontId="32" fillId="3" borderId="7" xfId="0" applyNumberFormat="1" applyFont="1" applyFill="1" applyBorder="1" applyAlignment="1" applyProtection="1">
      <alignment horizontal="right" vertical="center" wrapText="1"/>
    </xf>
    <xf numFmtId="0" fontId="32" fillId="3" borderId="21" xfId="0" applyFont="1" applyFill="1" applyBorder="1" applyAlignment="1" applyProtection="1">
      <alignment horizontal="left" vertical="center" wrapText="1"/>
    </xf>
    <xf numFmtId="0" fontId="32" fillId="3" borderId="39" xfId="0" applyFont="1" applyFill="1" applyBorder="1" applyAlignment="1" applyProtection="1">
      <alignment horizontal="left" vertical="center" wrapText="1"/>
    </xf>
    <xf numFmtId="0" fontId="32" fillId="3" borderId="27" xfId="0" applyFont="1" applyFill="1" applyBorder="1" applyAlignment="1" applyProtection="1">
      <alignment horizontal="right" vertical="center" wrapText="1"/>
    </xf>
    <xf numFmtId="164" fontId="32" fillId="3" borderId="27" xfId="0" applyNumberFormat="1" applyFont="1" applyFill="1" applyBorder="1" applyAlignment="1" applyProtection="1">
      <alignment horizontal="right" vertical="center" wrapText="1"/>
    </xf>
    <xf numFmtId="165" fontId="32" fillId="3" borderId="33" xfId="0" applyNumberFormat="1" applyFont="1" applyFill="1" applyBorder="1" applyAlignment="1" applyProtection="1">
      <alignment horizontal="right" vertical="center" wrapText="1"/>
    </xf>
    <xf numFmtId="0" fontId="32" fillId="3" borderId="34" xfId="0" applyFont="1" applyFill="1" applyBorder="1" applyAlignment="1" applyProtection="1">
      <alignment horizontal="left" vertical="center" wrapText="1"/>
    </xf>
    <xf numFmtId="0" fontId="4" fillId="3" borderId="23" xfId="0" applyFont="1" applyFill="1" applyBorder="1" applyAlignment="1" applyProtection="1">
      <alignment horizontal="right" vertical="center" wrapText="1"/>
      <protection locked="0"/>
    </xf>
    <xf numFmtId="0" fontId="4" fillId="3" borderId="29" xfId="0" applyFont="1" applyFill="1" applyBorder="1" applyAlignment="1" applyProtection="1">
      <alignment horizontal="right" vertical="center" wrapText="1"/>
      <protection locked="0"/>
    </xf>
    <xf numFmtId="49" fontId="5" fillId="5" borderId="37" xfId="2" applyNumberFormat="1" applyFont="1" applyFill="1" applyBorder="1" applyAlignment="1" applyProtection="1">
      <alignment horizontal="center" vertical="center" wrapText="1"/>
    </xf>
    <xf numFmtId="0" fontId="8" fillId="5" borderId="2" xfId="0" applyFont="1" applyFill="1" applyBorder="1" applyAlignment="1">
      <alignment vertical="center" wrapText="1"/>
    </xf>
    <xf numFmtId="49" fontId="5" fillId="5" borderId="1" xfId="2" applyNumberFormat="1" applyFont="1" applyFill="1" applyBorder="1" applyAlignment="1" applyProtection="1">
      <alignment horizontal="center" vertical="center" wrapText="1"/>
    </xf>
    <xf numFmtId="49" fontId="5" fillId="3" borderId="17" xfId="2" applyNumberFormat="1" applyFont="1" applyFill="1" applyBorder="1" applyAlignment="1">
      <alignment horizontal="right" vertical="center" wrapText="1"/>
    </xf>
    <xf numFmtId="165" fontId="4" fillId="3" borderId="27" xfId="2" applyNumberFormat="1" applyFont="1" applyFill="1" applyBorder="1" applyAlignment="1">
      <alignment horizontal="center" vertical="center" wrapText="1"/>
    </xf>
    <xf numFmtId="9" fontId="4" fillId="3" borderId="27" xfId="2" applyNumberFormat="1" applyFont="1" applyFill="1" applyBorder="1" applyAlignment="1">
      <alignment horizontal="center" vertical="center" wrapText="1"/>
    </xf>
    <xf numFmtId="9" fontId="28" fillId="3" borderId="1" xfId="2" applyNumberFormat="1" applyFont="1" applyFill="1" applyBorder="1" applyAlignment="1" applyProtection="1">
      <alignment horizontal="center" vertical="center" wrapText="1"/>
    </xf>
    <xf numFmtId="1" fontId="4" fillId="3" borderId="23" xfId="0" applyNumberFormat="1" applyFont="1" applyFill="1" applyBorder="1" applyAlignment="1" applyProtection="1">
      <alignment horizontal="center" vertical="top" wrapText="1"/>
      <protection locked="0"/>
    </xf>
    <xf numFmtId="165" fontId="4" fillId="0" borderId="0" xfId="0" applyNumberFormat="1" applyFont="1" applyFill="1" applyAlignment="1" applyProtection="1">
      <alignment horizontal="right" vertical="top" wrapText="1"/>
      <protection locked="0"/>
    </xf>
    <xf numFmtId="0" fontId="4" fillId="3" borderId="39" xfId="0" applyFont="1" applyFill="1" applyBorder="1" applyAlignment="1" applyProtection="1">
      <alignment horizontal="right" vertical="top" wrapText="1"/>
      <protection locked="0"/>
    </xf>
    <xf numFmtId="0" fontId="4" fillId="3" borderId="28" xfId="0" applyFont="1" applyFill="1" applyBorder="1" applyAlignment="1" applyProtection="1">
      <alignment horizontal="right" vertical="top" wrapText="1"/>
      <protection locked="0"/>
    </xf>
    <xf numFmtId="165" fontId="5" fillId="5" borderId="33" xfId="0" applyNumberFormat="1" applyFont="1" applyFill="1" applyBorder="1" applyAlignment="1" applyProtection="1">
      <alignment horizontal="center" vertical="center" wrapText="1"/>
    </xf>
    <xf numFmtId="0" fontId="4" fillId="3" borderId="31" xfId="0" applyFont="1" applyFill="1" applyBorder="1" applyAlignment="1" applyProtection="1">
      <alignment horizontal="left" vertical="top" wrapText="1"/>
      <protection locked="0"/>
    </xf>
    <xf numFmtId="1" fontId="4" fillId="3" borderId="23" xfId="0" applyNumberFormat="1" applyFont="1" applyFill="1" applyBorder="1" applyAlignment="1" applyProtection="1">
      <alignment horizontal="right" vertical="top" wrapText="1"/>
      <protection locked="0"/>
    </xf>
    <xf numFmtId="44" fontId="8" fillId="5" borderId="1" xfId="1" applyFont="1" applyFill="1" applyBorder="1" applyAlignment="1" applyProtection="1">
      <alignment horizontal="center" wrapText="1"/>
      <protection locked="0"/>
    </xf>
    <xf numFmtId="165" fontId="8" fillId="4" borderId="1" xfId="1" applyNumberFormat="1" applyFont="1" applyFill="1" applyBorder="1" applyAlignment="1" applyProtection="1">
      <alignment horizontal="center" wrapText="1"/>
      <protection locked="0"/>
    </xf>
    <xf numFmtId="9" fontId="31" fillId="3" borderId="2" xfId="2" applyNumberFormat="1" applyFont="1" applyFill="1" applyBorder="1" applyAlignment="1" applyProtection="1">
      <alignment horizontal="left" vertical="center" wrapText="1"/>
    </xf>
    <xf numFmtId="0" fontId="32" fillId="4" borderId="5" xfId="0" applyFont="1" applyFill="1" applyBorder="1" applyAlignment="1" applyProtection="1">
      <alignment horizontal="left" vertical="top" wrapText="1"/>
      <protection locked="0"/>
    </xf>
    <xf numFmtId="0" fontId="32" fillId="3" borderId="2" xfId="0" applyFont="1" applyFill="1" applyBorder="1" applyAlignment="1" applyProtection="1">
      <alignment horizontal="center" vertical="center"/>
    </xf>
    <xf numFmtId="0" fontId="32" fillId="3" borderId="17" xfId="0" applyFont="1" applyFill="1" applyBorder="1" applyAlignment="1" applyProtection="1">
      <alignment horizontal="center" vertical="center"/>
    </xf>
    <xf numFmtId="49" fontId="3" fillId="0" borderId="0" xfId="0" applyNumberFormat="1" applyFont="1" applyAlignment="1">
      <alignment vertical="center" wrapText="1"/>
    </xf>
    <xf numFmtId="10" fontId="8" fillId="4" borderId="1" xfId="0" applyNumberFormat="1" applyFont="1" applyFill="1" applyBorder="1" applyAlignment="1" applyProtection="1">
      <alignment horizontal="center" wrapText="1"/>
      <protection locked="0"/>
    </xf>
    <xf numFmtId="165" fontId="5" fillId="3" borderId="27" xfId="1" applyNumberFormat="1" applyFont="1" applyFill="1" applyBorder="1" applyAlignment="1" applyProtection="1">
      <alignment horizontal="center" wrapText="1"/>
    </xf>
    <xf numFmtId="165" fontId="4" fillId="3" borderId="23" xfId="0" applyNumberFormat="1" applyFont="1" applyFill="1" applyBorder="1" applyAlignment="1" applyProtection="1">
      <alignment horizontal="right" vertical="center" wrapText="1"/>
    </xf>
    <xf numFmtId="6" fontId="8" fillId="0" borderId="2" xfId="2" applyNumberFormat="1" applyFont="1" applyBorder="1" applyAlignment="1" applyProtection="1">
      <alignment horizontal="left" vertical="center" wrapText="1"/>
      <protection locked="0"/>
    </xf>
    <xf numFmtId="10" fontId="8" fillId="4" borderId="1" xfId="2" applyNumberFormat="1" applyFont="1" applyFill="1" applyBorder="1" applyAlignment="1" applyProtection="1">
      <alignment horizontal="center" vertical="center" wrapText="1"/>
      <protection locked="0"/>
    </xf>
    <xf numFmtId="6" fontId="8" fillId="0" borderId="2" xfId="2" applyNumberFormat="1" applyFont="1" applyBorder="1" applyAlignment="1" applyProtection="1">
      <alignment horizontal="center" vertical="center" wrapText="1"/>
      <protection locked="0"/>
    </xf>
    <xf numFmtId="165" fontId="8" fillId="3" borderId="15" xfId="2" applyNumberFormat="1" applyFont="1" applyFill="1" applyBorder="1" applyAlignment="1" applyProtection="1">
      <alignment horizontal="center" vertical="center" wrapText="1"/>
      <protection locked="0"/>
    </xf>
    <xf numFmtId="0" fontId="8" fillId="0" borderId="0" xfId="0" applyFont="1" applyAlignment="1" applyProtection="1">
      <alignment vertical="center" wrapText="1"/>
      <protection locked="0"/>
    </xf>
    <xf numFmtId="165" fontId="4" fillId="3" borderId="23" xfId="0" applyNumberFormat="1" applyFont="1" applyFill="1" applyBorder="1" applyAlignment="1" applyProtection="1">
      <alignment horizontal="right" vertical="top" wrapText="1"/>
    </xf>
    <xf numFmtId="49" fontId="3" fillId="0" borderId="0" xfId="0" applyNumberFormat="1" applyFont="1" applyAlignment="1" applyProtection="1">
      <alignment vertical="top" wrapText="1"/>
      <protection locked="0"/>
    </xf>
    <xf numFmtId="49" fontId="4" fillId="0" borderId="0" xfId="0" applyNumberFormat="1" applyFont="1" applyAlignment="1" applyProtection="1">
      <alignment horizontal="left" vertical="top" wrapText="1"/>
      <protection locked="0"/>
    </xf>
    <xf numFmtId="167" fontId="4" fillId="0" borderId="0" xfId="1" applyNumberFormat="1" applyFont="1" applyAlignment="1" applyProtection="1">
      <alignment horizontal="left" vertical="top" wrapText="1"/>
      <protection locked="0"/>
    </xf>
    <xf numFmtId="49" fontId="4" fillId="0" borderId="0" xfId="0" applyNumberFormat="1" applyFont="1" applyAlignment="1" applyProtection="1">
      <alignment horizontal="right" vertical="top" wrapText="1"/>
      <protection locked="0"/>
    </xf>
    <xf numFmtId="0" fontId="4" fillId="0" borderId="0" xfId="0" applyNumberFormat="1" applyFont="1" applyAlignment="1" applyProtection="1">
      <alignment horizontal="right" vertical="top" wrapText="1"/>
      <protection locked="0"/>
    </xf>
    <xf numFmtId="0" fontId="4"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164" fontId="6" fillId="0" borderId="0" xfId="0" applyNumberFormat="1" applyFont="1" applyAlignment="1" applyProtection="1">
      <alignment horizontal="center" vertical="top" wrapText="1"/>
      <protection locked="0"/>
    </xf>
    <xf numFmtId="1" fontId="6" fillId="0" borderId="0" xfId="0" applyNumberFormat="1" applyFont="1" applyAlignment="1" applyProtection="1">
      <alignment horizontal="center" vertical="top" wrapText="1"/>
      <protection locked="0"/>
    </xf>
    <xf numFmtId="167" fontId="6" fillId="0" borderId="0" xfId="1" applyNumberFormat="1" applyFont="1" applyAlignment="1" applyProtection="1">
      <alignment horizontal="center" vertical="top" wrapText="1"/>
      <protection locked="0"/>
    </xf>
    <xf numFmtId="165" fontId="6" fillId="0" borderId="0" xfId="0" applyNumberFormat="1" applyFont="1" applyAlignment="1" applyProtection="1">
      <alignment horizontal="right" vertical="top" wrapText="1"/>
      <protection locked="0"/>
    </xf>
    <xf numFmtId="0" fontId="6" fillId="0" borderId="0" xfId="0" applyFont="1" applyAlignment="1" applyProtection="1">
      <alignment horizontal="left" vertical="top" wrapText="1"/>
      <protection locked="0"/>
    </xf>
    <xf numFmtId="0" fontId="4" fillId="5" borderId="44" xfId="0" applyFont="1" applyFill="1" applyBorder="1" applyAlignment="1" applyProtection="1">
      <alignment horizontal="center" vertical="center" wrapText="1"/>
      <protection locked="0"/>
    </xf>
    <xf numFmtId="164"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167" fontId="4" fillId="5" borderId="45" xfId="1" applyNumberFormat="1"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top" wrapText="1"/>
      <protection locked="0"/>
    </xf>
    <xf numFmtId="0" fontId="4" fillId="0" borderId="0" xfId="0" applyFont="1" applyAlignment="1" applyProtection="1">
      <alignment horizontal="left" vertical="top" wrapText="1" indent="1"/>
      <protection locked="0"/>
    </xf>
    <xf numFmtId="0" fontId="32" fillId="3" borderId="57" xfId="0" applyFont="1" applyFill="1" applyBorder="1" applyAlignment="1" applyProtection="1">
      <alignment horizontal="center" vertical="top" wrapText="1"/>
      <protection locked="0"/>
    </xf>
    <xf numFmtId="0" fontId="31" fillId="3" borderId="54" xfId="0" applyFont="1" applyFill="1" applyBorder="1" applyAlignment="1" applyProtection="1">
      <alignment horizontal="left" vertical="top" wrapText="1"/>
      <protection locked="0"/>
    </xf>
    <xf numFmtId="164" fontId="32" fillId="3" borderId="55" xfId="0" applyNumberFormat="1" applyFont="1" applyFill="1" applyBorder="1" applyAlignment="1" applyProtection="1">
      <alignment horizontal="center" vertical="top" wrapText="1"/>
      <protection locked="0"/>
    </xf>
    <xf numFmtId="1" fontId="32" fillId="3" borderId="55" xfId="0" applyNumberFormat="1" applyFont="1" applyFill="1" applyBorder="1" applyAlignment="1" applyProtection="1">
      <alignment horizontal="right" vertical="top" wrapText="1"/>
      <protection locked="0"/>
    </xf>
    <xf numFmtId="165" fontId="32" fillId="3" borderId="55" xfId="1" applyNumberFormat="1" applyFont="1" applyFill="1" applyBorder="1" applyAlignment="1" applyProtection="1">
      <alignment horizontal="right" vertical="top" wrapText="1"/>
      <protection locked="0"/>
    </xf>
    <xf numFmtId="165" fontId="32" fillId="3" borderId="55" xfId="0" applyNumberFormat="1" applyFont="1" applyFill="1" applyBorder="1" applyAlignment="1" applyProtection="1">
      <alignment horizontal="right" vertical="top" wrapText="1"/>
      <protection locked="0"/>
    </xf>
    <xf numFmtId="0" fontId="32" fillId="3" borderId="56" xfId="0" applyFont="1" applyFill="1" applyBorder="1" applyAlignment="1" applyProtection="1">
      <alignment horizontal="left" vertical="top" wrapText="1"/>
      <protection locked="0"/>
    </xf>
    <xf numFmtId="0" fontId="7" fillId="0" borderId="0" xfId="0" applyFont="1" applyAlignment="1" applyProtection="1">
      <alignment vertical="top" wrapText="1"/>
      <protection locked="0"/>
    </xf>
    <xf numFmtId="0" fontId="3"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6" fillId="0" borderId="0" xfId="0" applyFont="1" applyAlignment="1" applyProtection="1">
      <alignment horizontal="center" vertical="top" wrapText="1"/>
      <protection locked="0"/>
    </xf>
    <xf numFmtId="0" fontId="5" fillId="5" borderId="47" xfId="0" applyFont="1" applyFill="1" applyBorder="1" applyAlignment="1" applyProtection="1">
      <alignment horizontal="center" vertical="center" wrapText="1"/>
      <protection locked="0"/>
    </xf>
    <xf numFmtId="0" fontId="5" fillId="5" borderId="45" xfId="0" applyFont="1" applyFill="1" applyBorder="1" applyAlignment="1" applyProtection="1">
      <alignment horizontal="center" vertical="center" wrapText="1"/>
      <protection locked="0"/>
    </xf>
    <xf numFmtId="165" fontId="5" fillId="5" borderId="45" xfId="0" applyNumberFormat="1" applyFont="1" applyFill="1" applyBorder="1" applyAlignment="1" applyProtection="1">
      <alignment horizontal="center" vertical="center" wrapText="1"/>
      <protection locked="0"/>
    </xf>
    <xf numFmtId="1" fontId="5" fillId="5" borderId="45" xfId="0" applyNumberFormat="1"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wrapText="1"/>
      <protection locked="0"/>
    </xf>
    <xf numFmtId="0" fontId="4" fillId="0" borderId="0" xfId="0" applyFont="1" applyFill="1" applyAlignment="1" applyProtection="1">
      <alignment vertical="top" wrapText="1"/>
      <protection locked="0"/>
    </xf>
    <xf numFmtId="0" fontId="32" fillId="3" borderId="54" xfId="0" applyFont="1" applyFill="1" applyBorder="1" applyAlignment="1" applyProtection="1">
      <alignment horizontal="center" vertical="top" wrapText="1"/>
      <protection locked="0"/>
    </xf>
    <xf numFmtId="0" fontId="32" fillId="3" borderId="55" xfId="0" applyFont="1" applyFill="1" applyBorder="1" applyAlignment="1" applyProtection="1">
      <alignment horizontal="center" vertical="top" wrapText="1"/>
      <protection locked="0"/>
    </xf>
    <xf numFmtId="1" fontId="32" fillId="3" borderId="55" xfId="0" applyNumberFormat="1" applyFont="1" applyFill="1" applyBorder="1" applyAlignment="1" applyProtection="1">
      <alignment horizontal="center" vertical="top" wrapText="1"/>
      <protection locked="0"/>
    </xf>
    <xf numFmtId="164" fontId="6" fillId="0" borderId="0" xfId="0" applyNumberFormat="1" applyFont="1" applyAlignment="1" applyProtection="1">
      <alignment horizontal="right" vertical="top" wrapText="1"/>
      <protection locked="0"/>
    </xf>
    <xf numFmtId="0" fontId="4" fillId="5" borderId="31"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164" fontId="5" fillId="5" borderId="23" xfId="0" applyNumberFormat="1" applyFont="1" applyFill="1" applyBorder="1" applyAlignment="1" applyProtection="1">
      <alignment horizontal="center" vertical="center" wrapText="1"/>
      <protection locked="0"/>
    </xf>
    <xf numFmtId="165" fontId="5" fillId="5" borderId="23" xfId="0" applyNumberFormat="1" applyFont="1" applyFill="1" applyBorder="1" applyAlignment="1" applyProtection="1">
      <alignment horizontal="center" vertical="center" wrapText="1"/>
      <protection locked="0"/>
    </xf>
    <xf numFmtId="1" fontId="5" fillId="5" borderId="23" xfId="0" applyNumberFormat="1"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164" fontId="32" fillId="3" borderId="55" xfId="0" applyNumberFormat="1" applyFont="1" applyFill="1" applyBorder="1" applyAlignment="1" applyProtection="1">
      <alignment horizontal="right" vertical="top" wrapText="1"/>
      <protection locked="0"/>
    </xf>
    <xf numFmtId="0" fontId="8" fillId="0" borderId="0" xfId="0" applyFont="1" applyBorder="1" applyAlignment="1" applyProtection="1">
      <alignment horizontal="left" vertical="top" wrapText="1"/>
      <protection locked="0"/>
    </xf>
    <xf numFmtId="0" fontId="5" fillId="0" borderId="0" xfId="0" applyFont="1" applyBorder="1" applyAlignment="1" applyProtection="1">
      <alignment horizontal="right" vertical="top" wrapText="1"/>
      <protection locked="0"/>
    </xf>
    <xf numFmtId="165" fontId="5" fillId="5" borderId="29" xfId="0" applyNumberFormat="1" applyFont="1" applyFill="1" applyBorder="1" applyAlignment="1" applyProtection="1">
      <alignment horizontal="center" vertical="center" wrapText="1"/>
      <protection locked="0"/>
    </xf>
    <xf numFmtId="0" fontId="31" fillId="3" borderId="54" xfId="0" applyFont="1" applyFill="1" applyBorder="1" applyAlignment="1" applyProtection="1">
      <alignment vertical="top" wrapText="1"/>
      <protection locked="0"/>
    </xf>
    <xf numFmtId="0" fontId="32" fillId="3" borderId="54" xfId="0" applyFont="1" applyFill="1" applyBorder="1" applyAlignment="1" applyProtection="1">
      <alignment vertical="top" wrapText="1"/>
      <protection locked="0"/>
    </xf>
    <xf numFmtId="165" fontId="31" fillId="3" borderId="56" xfId="0" applyNumberFormat="1" applyFont="1" applyFill="1" applyBorder="1" applyAlignment="1" applyProtection="1">
      <alignment horizontal="right" vertical="top" wrapText="1"/>
      <protection locked="0"/>
    </xf>
    <xf numFmtId="0" fontId="4" fillId="3" borderId="17" xfId="0" applyFont="1" applyFill="1" applyBorder="1" applyAlignment="1" applyProtection="1">
      <alignment horizontal="center" vertical="top" wrapText="1"/>
      <protection locked="0"/>
    </xf>
    <xf numFmtId="0" fontId="31" fillId="3" borderId="57" xfId="0" applyFont="1" applyFill="1" applyBorder="1" applyAlignment="1" applyProtection="1">
      <alignment vertical="center" wrapText="1"/>
      <protection locked="0"/>
    </xf>
    <xf numFmtId="0" fontId="19" fillId="0" borderId="0" xfId="0" applyFont="1" applyFill="1" applyAlignment="1" applyProtection="1">
      <alignment horizontal="center" vertical="top" wrapText="1"/>
      <protection locked="0"/>
    </xf>
    <xf numFmtId="0" fontId="19" fillId="0" borderId="0" xfId="0" applyFont="1" applyFill="1" applyBorder="1" applyAlignment="1" applyProtection="1">
      <alignment horizontal="right" vertical="top" wrapText="1"/>
      <protection locked="0"/>
    </xf>
    <xf numFmtId="165" fontId="19" fillId="0" borderId="0" xfId="0" applyNumberFormat="1" applyFont="1" applyFill="1" applyBorder="1" applyAlignment="1" applyProtection="1">
      <alignment horizontal="right" vertical="top" wrapText="1"/>
      <protection locked="0"/>
    </xf>
    <xf numFmtId="0" fontId="19" fillId="0" borderId="0" xfId="0" applyFont="1" applyFill="1" applyAlignment="1" applyProtection="1">
      <alignment vertical="top" wrapText="1"/>
      <protection locked="0"/>
    </xf>
    <xf numFmtId="0" fontId="4" fillId="3" borderId="31" xfId="0" applyFont="1" applyFill="1" applyBorder="1" applyAlignment="1" applyProtection="1">
      <alignment horizontal="center" vertical="top" wrapText="1"/>
      <protection locked="0"/>
    </xf>
    <xf numFmtId="165" fontId="4" fillId="0" borderId="0" xfId="0" applyNumberFormat="1" applyFont="1" applyAlignment="1" applyProtection="1">
      <alignment horizontal="right" vertical="top" wrapText="1"/>
      <protection locked="0"/>
    </xf>
    <xf numFmtId="165" fontId="4" fillId="3" borderId="16" xfId="0" applyNumberFormat="1" applyFont="1" applyFill="1" applyBorder="1" applyAlignment="1" applyProtection="1">
      <alignment horizontal="right" vertical="top" wrapText="1"/>
    </xf>
    <xf numFmtId="165" fontId="4" fillId="3" borderId="29" xfId="0" applyNumberFormat="1" applyFont="1" applyFill="1" applyBorder="1" applyAlignment="1" applyProtection="1">
      <alignment horizontal="right" vertical="top" wrapText="1"/>
    </xf>
    <xf numFmtId="165" fontId="3" fillId="0" borderId="0" xfId="0" applyNumberFormat="1" applyFont="1" applyAlignment="1" applyProtection="1">
      <alignment horizontal="right" vertical="top" wrapText="1"/>
      <protection locked="0"/>
    </xf>
    <xf numFmtId="49" fontId="11" fillId="0" borderId="0" xfId="0" applyNumberFormat="1" applyFont="1" applyAlignment="1" applyProtection="1">
      <alignment horizontal="center" vertical="center" wrapText="1"/>
      <protection locked="0"/>
    </xf>
    <xf numFmtId="1" fontId="6" fillId="0" borderId="0" xfId="0" applyNumberFormat="1" applyFont="1" applyAlignment="1" applyProtection="1">
      <alignment vertical="top" wrapText="1"/>
      <protection locked="0"/>
    </xf>
    <xf numFmtId="0" fontId="4" fillId="5" borderId="31" xfId="0" applyFont="1" applyFill="1" applyBorder="1" applyAlignment="1" applyProtection="1">
      <alignment horizontal="center" vertical="top" wrapText="1"/>
      <protection locked="0"/>
    </xf>
    <xf numFmtId="1" fontId="32" fillId="3" borderId="55" xfId="0" applyNumberFormat="1" applyFont="1" applyFill="1" applyBorder="1" applyAlignment="1" applyProtection="1">
      <alignment vertical="top" wrapText="1"/>
      <protection locked="0"/>
    </xf>
    <xf numFmtId="1" fontId="6" fillId="0" borderId="0" xfId="0" applyNumberFormat="1" applyFont="1" applyAlignment="1" applyProtection="1">
      <alignment horizontal="left" vertical="top" wrapText="1"/>
      <protection locked="0"/>
    </xf>
    <xf numFmtId="1" fontId="32" fillId="3" borderId="55" xfId="0" applyNumberFormat="1" applyFont="1" applyFill="1" applyBorder="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wrapText="1"/>
      <protection locked="0"/>
    </xf>
    <xf numFmtId="0" fontId="5" fillId="0" borderId="0" xfId="0" applyNumberFormat="1" applyFont="1" applyFill="1" applyBorder="1" applyAlignment="1" applyProtection="1">
      <alignment horizontal="left" vertical="center" wrapText="1" indent="1"/>
      <protection locked="0"/>
    </xf>
    <xf numFmtId="0" fontId="12" fillId="0" borderId="0" xfId="0" applyFont="1" applyFill="1" applyBorder="1" applyAlignment="1" applyProtection="1">
      <alignment vertical="center"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wrapText="1"/>
      <protection locked="0"/>
    </xf>
    <xf numFmtId="49" fontId="8" fillId="5" borderId="37" xfId="0" applyNumberFormat="1" applyFont="1" applyFill="1" applyBorder="1" applyAlignment="1" applyProtection="1">
      <alignment horizontal="left" vertical="top" wrapText="1"/>
      <protection locked="0"/>
    </xf>
    <xf numFmtId="0" fontId="5" fillId="5" borderId="2" xfId="0" applyFont="1" applyFill="1" applyBorder="1" applyAlignment="1" applyProtection="1">
      <alignment horizontal="right" wrapText="1"/>
      <protection locked="0"/>
    </xf>
    <xf numFmtId="0" fontId="8" fillId="5" borderId="1" xfId="0" applyFont="1" applyFill="1" applyBorder="1" applyAlignment="1" applyProtection="1">
      <alignment wrapText="1"/>
      <protection locked="0"/>
    </xf>
    <xf numFmtId="9" fontId="28" fillId="0" borderId="0" xfId="0" applyNumberFormat="1" applyFont="1" applyFill="1" applyBorder="1" applyAlignment="1" applyProtection="1">
      <alignment horizontal="center" wrapText="1"/>
      <protection locked="0"/>
    </xf>
    <xf numFmtId="165" fontId="28" fillId="0" borderId="0" xfId="0" applyNumberFormat="1" applyFont="1" applyFill="1" applyBorder="1" applyAlignment="1" applyProtection="1">
      <alignment horizontal="center" wrapText="1"/>
      <protection locked="0"/>
    </xf>
    <xf numFmtId="0" fontId="8" fillId="0" borderId="2" xfId="0" applyFont="1" applyBorder="1" applyAlignment="1" applyProtection="1">
      <alignment horizontal="right" wrapText="1"/>
      <protection locked="0"/>
    </xf>
    <xf numFmtId="0" fontId="8" fillId="0" borderId="0" xfId="0" applyFont="1" applyFill="1" applyBorder="1" applyAlignment="1" applyProtection="1">
      <alignment horizontal="center" wrapText="1"/>
      <protection locked="0"/>
    </xf>
    <xf numFmtId="165" fontId="8" fillId="0" borderId="0" xfId="0" applyNumberFormat="1" applyFont="1" applyFill="1" applyBorder="1" applyAlignment="1" applyProtection="1">
      <alignment horizontal="center" wrapText="1"/>
      <protection locked="0"/>
    </xf>
    <xf numFmtId="0" fontId="5" fillId="0" borderId="17" xfId="0" applyFont="1" applyBorder="1" applyAlignment="1" applyProtection="1">
      <alignment horizontal="right" wrapText="1"/>
      <protection locked="0"/>
    </xf>
    <xf numFmtId="0" fontId="5" fillId="0" borderId="0" xfId="0" applyFont="1" applyFill="1" applyBorder="1" applyAlignment="1" applyProtection="1">
      <alignment horizontal="left" vertical="top" wrapText="1" indent="1"/>
      <protection locked="0"/>
    </xf>
    <xf numFmtId="0" fontId="0" fillId="0" borderId="0" xfId="0" applyAlignment="1" applyProtection="1">
      <alignment wrapText="1"/>
      <protection locked="0"/>
    </xf>
    <xf numFmtId="0" fontId="32" fillId="3" borderId="41" xfId="0" applyFont="1" applyFill="1" applyBorder="1" applyAlignment="1" applyProtection="1">
      <alignment horizontal="left" vertical="top" wrapText="1"/>
      <protection locked="0"/>
    </xf>
    <xf numFmtId="1" fontId="32" fillId="3" borderId="42" xfId="0" applyNumberFormat="1" applyFont="1" applyFill="1" applyBorder="1" applyAlignment="1" applyProtection="1">
      <alignment horizontal="center" vertical="top" wrapText="1"/>
      <protection locked="0"/>
    </xf>
    <xf numFmtId="1" fontId="32" fillId="3" borderId="42" xfId="0" applyNumberFormat="1" applyFont="1" applyFill="1" applyBorder="1" applyAlignment="1" applyProtection="1">
      <alignment horizontal="left" vertical="top" wrapText="1"/>
      <protection locked="0"/>
    </xf>
    <xf numFmtId="165" fontId="31" fillId="3" borderId="43" xfId="0" applyNumberFormat="1" applyFont="1" applyFill="1" applyBorder="1" applyAlignment="1" applyProtection="1">
      <alignment horizontal="right" vertical="top" wrapText="1"/>
      <protection locked="0"/>
    </xf>
    <xf numFmtId="0" fontId="8" fillId="0" borderId="0" xfId="0" applyFont="1" applyAlignment="1" applyProtection="1">
      <alignment vertical="top" wrapText="1"/>
      <protection locked="0"/>
    </xf>
    <xf numFmtId="0" fontId="17" fillId="0" borderId="0" xfId="0" applyFont="1" applyAlignment="1" applyProtection="1">
      <alignment horizontal="right" vertical="top" wrapText="1"/>
      <protection locked="0"/>
    </xf>
    <xf numFmtId="165" fontId="17" fillId="0" borderId="0" xfId="0" applyNumberFormat="1" applyFont="1" applyAlignment="1" applyProtection="1">
      <alignment horizontal="center" vertical="top" wrapText="1"/>
      <protection locked="0"/>
    </xf>
    <xf numFmtId="165" fontId="4" fillId="3" borderId="30" xfId="0" applyNumberFormat="1" applyFont="1" applyFill="1" applyBorder="1" applyAlignment="1" applyProtection="1">
      <alignment horizontal="right" vertical="top" wrapText="1"/>
    </xf>
    <xf numFmtId="0" fontId="8" fillId="0" borderId="9" xfId="0" applyFont="1" applyBorder="1" applyAlignment="1" applyProtection="1">
      <alignment horizontal="left" vertical="center" wrapText="1"/>
      <protection locked="0"/>
    </xf>
    <xf numFmtId="0" fontId="3" fillId="0" borderId="0" xfId="0" applyNumberFormat="1" applyFont="1" applyAlignment="1">
      <alignment horizontal="right" vertical="center" wrapText="1"/>
    </xf>
    <xf numFmtId="0" fontId="3" fillId="0" borderId="0" xfId="0" applyNumberFormat="1" applyFont="1" applyAlignment="1" applyProtection="1">
      <alignment horizontal="right" vertical="top" wrapText="1"/>
      <protection locked="0"/>
    </xf>
    <xf numFmtId="0" fontId="3" fillId="4" borderId="20" xfId="0" applyFont="1" applyFill="1" applyBorder="1" applyAlignment="1" applyProtection="1">
      <alignment horizontal="center" vertical="center" wrapText="1"/>
    </xf>
    <xf numFmtId="0" fontId="24" fillId="5" borderId="30" xfId="0" applyFont="1" applyFill="1" applyBorder="1" applyAlignment="1" applyProtection="1">
      <alignment horizontal="left" vertical="center" wrapText="1"/>
    </xf>
    <xf numFmtId="49" fontId="5" fillId="5" borderId="15" xfId="2" applyNumberFormat="1" applyFont="1" applyFill="1" applyBorder="1" applyAlignment="1" applyProtection="1">
      <alignment horizontal="center" vertical="center" wrapText="1"/>
    </xf>
    <xf numFmtId="165" fontId="28" fillId="3" borderId="15" xfId="2" applyNumberFormat="1" applyFont="1" applyFill="1" applyBorder="1" applyAlignment="1" applyProtection="1">
      <alignment horizontal="center" vertical="center" wrapText="1"/>
    </xf>
    <xf numFmtId="165" fontId="4" fillId="3" borderId="16" xfId="2" applyNumberFormat="1" applyFont="1" applyFill="1" applyBorder="1" applyAlignment="1">
      <alignment horizontal="center" vertical="center" wrapText="1"/>
    </xf>
    <xf numFmtId="0" fontId="2" fillId="3" borderId="23" xfId="0" applyFont="1" applyFill="1" applyBorder="1" applyAlignment="1" applyProtection="1">
      <alignment horizontal="right" vertical="center" wrapText="1"/>
      <protection locked="0"/>
    </xf>
    <xf numFmtId="165" fontId="28" fillId="3" borderId="1"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65" fontId="4" fillId="4" borderId="21" xfId="0" applyNumberFormat="1" applyFont="1" applyFill="1" applyBorder="1" applyAlignment="1" applyProtection="1">
      <alignment horizontal="right" vertical="top" wrapText="1"/>
      <protection locked="0"/>
    </xf>
    <xf numFmtId="165" fontId="4" fillId="4" borderId="15" xfId="0" applyNumberFormat="1" applyFont="1" applyFill="1" applyBorder="1" applyAlignment="1" applyProtection="1">
      <alignment horizontal="right" vertical="top" wrapText="1"/>
      <protection locked="0"/>
    </xf>
    <xf numFmtId="165" fontId="4" fillId="4" borderId="14" xfId="0" applyNumberFormat="1" applyFont="1" applyFill="1" applyBorder="1" applyAlignment="1" applyProtection="1">
      <alignment horizontal="right" vertical="top" wrapText="1"/>
      <protection locked="0"/>
    </xf>
    <xf numFmtId="0" fontId="5" fillId="0" borderId="0" xfId="0" applyFont="1" applyAlignment="1" applyProtection="1">
      <alignment horizontal="right" vertical="center" wrapText="1"/>
      <protection locked="0"/>
    </xf>
    <xf numFmtId="0" fontId="5" fillId="0" borderId="0" xfId="0" applyFont="1" applyBorder="1" applyAlignment="1">
      <alignment horizontal="right" vertical="center" wrapText="1"/>
    </xf>
    <xf numFmtId="49" fontId="3" fillId="0" borderId="0" xfId="0" applyNumberFormat="1" applyFont="1" applyAlignment="1">
      <alignment horizontal="left" vertical="center" wrapText="1"/>
    </xf>
    <xf numFmtId="0" fontId="4" fillId="0" borderId="0" xfId="0" applyFont="1" applyBorder="1" applyAlignment="1">
      <alignment vertical="center" wrapText="1"/>
    </xf>
    <xf numFmtId="49" fontId="3" fillId="0" borderId="0" xfId="0" applyNumberFormat="1" applyFont="1" applyAlignment="1" applyProtection="1">
      <alignment horizontal="left" vertical="top" wrapText="1"/>
      <protection locked="0"/>
    </xf>
    <xf numFmtId="49" fontId="5" fillId="5" borderId="22" xfId="0" applyNumberFormat="1" applyFont="1" applyFill="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5" fillId="5" borderId="44" xfId="0" applyFont="1" applyFill="1" applyBorder="1" applyAlignment="1" applyProtection="1">
      <alignment horizontal="left" vertical="center" wrapText="1"/>
      <protection locked="0"/>
    </xf>
    <xf numFmtId="0" fontId="2" fillId="0" borderId="0" xfId="0" applyFont="1" applyAlignment="1">
      <alignment vertical="center" wrapText="1"/>
    </xf>
    <xf numFmtId="49" fontId="2" fillId="0" borderId="0" xfId="0" applyNumberFormat="1" applyFont="1" applyAlignment="1" applyProtection="1">
      <alignment horizontal="left" vertical="center" wrapText="1"/>
    </xf>
    <xf numFmtId="165" fontId="2" fillId="4" borderId="0" xfId="0" applyNumberFormat="1" applyFont="1" applyFill="1" applyBorder="1" applyAlignment="1" applyProtection="1">
      <alignment horizontal="right" vertical="center" wrapText="1"/>
    </xf>
    <xf numFmtId="10" fontId="2" fillId="4" borderId="0" xfId="0" applyNumberFormat="1" applyFont="1" applyFill="1" applyBorder="1" applyAlignment="1" applyProtection="1">
      <alignment horizontal="center" vertical="center" wrapText="1"/>
    </xf>
    <xf numFmtId="0" fontId="2" fillId="0" borderId="0" xfId="0" applyFont="1" applyAlignment="1" applyProtection="1">
      <alignment vertical="center" wrapText="1"/>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2" fillId="4" borderId="7" xfId="0" applyFont="1" applyFill="1" applyBorder="1" applyAlignment="1" applyProtection="1">
      <alignment horizontal="right" vertical="center" wrapText="1"/>
      <protection locked="0"/>
    </xf>
    <xf numFmtId="164" fontId="2" fillId="4" borderId="7" xfId="0" applyNumberFormat="1" applyFont="1" applyFill="1" applyBorder="1" applyAlignment="1" applyProtection="1">
      <alignment horizontal="right" vertical="center" wrapText="1"/>
      <protection locked="0"/>
    </xf>
    <xf numFmtId="0" fontId="2" fillId="0" borderId="2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2" fillId="4" borderId="1" xfId="0" applyFont="1" applyFill="1" applyBorder="1" applyAlignment="1" applyProtection="1">
      <alignment horizontal="right" vertical="center" wrapText="1"/>
      <protection locked="0"/>
    </xf>
    <xf numFmtId="164" fontId="2" fillId="4" borderId="1" xfId="0" applyNumberFormat="1" applyFont="1" applyFill="1" applyBorder="1" applyAlignment="1" applyProtection="1">
      <alignment horizontal="right" vertical="center" wrapText="1"/>
      <protection locked="0"/>
    </xf>
    <xf numFmtId="0" fontId="2" fillId="0" borderId="15" xfId="0" applyFont="1" applyBorder="1" applyAlignment="1" applyProtection="1">
      <alignment horizontal="left" vertical="center" wrapText="1"/>
      <protection locked="0"/>
    </xf>
    <xf numFmtId="0" fontId="2" fillId="0" borderId="1" xfId="0" applyFont="1" applyBorder="1" applyAlignment="1" applyProtection="1">
      <alignment vertical="center"/>
      <protection locked="0"/>
    </xf>
    <xf numFmtId="0" fontId="2" fillId="0" borderId="49" xfId="0" applyFont="1" applyBorder="1" applyAlignment="1" applyProtection="1">
      <alignment vertical="center" wrapText="1"/>
      <protection locked="0"/>
    </xf>
    <xf numFmtId="0" fontId="2" fillId="4" borderId="49" xfId="0" applyFont="1" applyFill="1" applyBorder="1" applyAlignment="1" applyProtection="1">
      <alignment horizontal="right" vertical="center" wrapText="1"/>
      <protection locked="0"/>
    </xf>
    <xf numFmtId="164" fontId="2" fillId="4" borderId="49" xfId="0" applyNumberFormat="1" applyFont="1" applyFill="1" applyBorder="1" applyAlignment="1" applyProtection="1">
      <alignment horizontal="right" vertical="center" wrapText="1"/>
      <protection locked="0"/>
    </xf>
    <xf numFmtId="0" fontId="2" fillId="0" borderId="14" xfId="0" applyFont="1" applyBorder="1" applyAlignment="1" applyProtection="1">
      <alignment horizontal="left" vertical="center" wrapText="1"/>
      <protection locked="0"/>
    </xf>
    <xf numFmtId="0" fontId="2" fillId="3" borderId="31" xfId="0" applyFont="1" applyFill="1" applyBorder="1" applyAlignment="1" applyProtection="1">
      <alignment horizontal="center" vertical="center" wrapText="1"/>
      <protection locked="0"/>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pplyProtection="1">
      <alignment vertical="center" wrapText="1"/>
      <protection locked="0"/>
    </xf>
    <xf numFmtId="0" fontId="2" fillId="0" borderId="0" xfId="0" applyFont="1" applyAlignment="1" applyProtection="1">
      <alignment vertical="top" wrapText="1"/>
      <protection locked="0"/>
    </xf>
    <xf numFmtId="49" fontId="2" fillId="0" borderId="0" xfId="0" applyNumberFormat="1" applyFont="1" applyAlignment="1" applyProtection="1">
      <alignment horizontal="left" vertical="top" wrapText="1"/>
      <protection locked="0"/>
    </xf>
    <xf numFmtId="164" fontId="2" fillId="0" borderId="0" xfId="0" applyNumberFormat="1" applyFont="1" applyAlignment="1" applyProtection="1">
      <alignment horizontal="center" vertical="top" wrapText="1"/>
      <protection locked="0"/>
    </xf>
    <xf numFmtId="1" fontId="2" fillId="0" borderId="0" xfId="0" applyNumberFormat="1" applyFont="1" applyAlignment="1" applyProtection="1">
      <alignment horizontal="center" vertical="top" wrapText="1"/>
      <protection locked="0"/>
    </xf>
    <xf numFmtId="167" fontId="2" fillId="0" borderId="0" xfId="1" applyNumberFormat="1" applyFont="1" applyAlignment="1" applyProtection="1">
      <alignment horizontal="center" vertical="top" wrapText="1"/>
      <protection locked="0"/>
    </xf>
    <xf numFmtId="165" fontId="2" fillId="0" borderId="0" xfId="0" applyNumberFormat="1" applyFont="1" applyAlignment="1" applyProtection="1">
      <alignment horizontal="right" vertical="top" wrapText="1"/>
      <protection locked="0"/>
    </xf>
    <xf numFmtId="0" fontId="2" fillId="0" borderId="0" xfId="0" applyFont="1" applyAlignment="1" applyProtection="1">
      <alignment horizontal="left" vertical="top" wrapText="1"/>
      <protection locked="0"/>
    </xf>
    <xf numFmtId="0" fontId="2" fillId="5" borderId="31" xfId="0" applyFont="1" applyFill="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4" borderId="6" xfId="0" applyFont="1" applyFill="1" applyBorder="1" applyAlignment="1" applyProtection="1">
      <alignment horizontal="left" vertical="top" wrapText="1"/>
      <protection locked="0"/>
    </xf>
    <xf numFmtId="164" fontId="2" fillId="4" borderId="7" xfId="0" applyNumberFormat="1" applyFont="1" applyFill="1" applyBorder="1" applyAlignment="1" applyProtection="1">
      <alignment horizontal="center" vertical="top" wrapText="1"/>
      <protection locked="0"/>
    </xf>
    <xf numFmtId="1" fontId="2" fillId="4" borderId="7" xfId="0" applyNumberFormat="1" applyFont="1" applyFill="1" applyBorder="1" applyAlignment="1" applyProtection="1">
      <alignment horizontal="right" vertical="top" wrapText="1"/>
      <protection locked="0"/>
    </xf>
    <xf numFmtId="165" fontId="2" fillId="4" borderId="7" xfId="1" applyNumberFormat="1" applyFont="1" applyFill="1" applyBorder="1" applyAlignment="1" applyProtection="1">
      <alignment horizontal="right" vertical="top" wrapText="1"/>
      <protection locked="0"/>
    </xf>
    <xf numFmtId="165" fontId="2" fillId="3" borderId="7" xfId="0" applyNumberFormat="1" applyFont="1" applyFill="1" applyBorder="1" applyAlignment="1" applyProtection="1">
      <alignment horizontal="right" vertical="top" wrapText="1"/>
      <protection locked="0"/>
    </xf>
    <xf numFmtId="0" fontId="2" fillId="4" borderId="21" xfId="0"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164" fontId="2" fillId="4" borderId="1" xfId="0" applyNumberFormat="1" applyFont="1" applyFill="1" applyBorder="1" applyAlignment="1" applyProtection="1">
      <alignment horizontal="center" vertical="top" wrapText="1"/>
      <protection locked="0"/>
    </xf>
    <xf numFmtId="1" fontId="2" fillId="4" borderId="1" xfId="0" applyNumberFormat="1" applyFont="1" applyFill="1" applyBorder="1" applyAlignment="1" applyProtection="1">
      <alignment horizontal="right" vertical="top" wrapText="1"/>
      <protection locked="0"/>
    </xf>
    <xf numFmtId="165" fontId="2" fillId="4" borderId="1" xfId="1" applyNumberFormat="1" applyFont="1" applyFill="1" applyBorder="1" applyAlignment="1" applyProtection="1">
      <alignment horizontal="right" vertical="top" wrapText="1"/>
      <protection locked="0"/>
    </xf>
    <xf numFmtId="0" fontId="2" fillId="4" borderId="15" xfId="0" applyFont="1" applyFill="1" applyBorder="1" applyAlignment="1" applyProtection="1">
      <alignment horizontal="left" vertical="top" wrapText="1"/>
      <protection locked="0"/>
    </xf>
    <xf numFmtId="0" fontId="2" fillId="3" borderId="31" xfId="0" applyFont="1" applyFill="1" applyBorder="1" applyAlignment="1" applyProtection="1">
      <alignment horizontal="center" vertical="top" wrapText="1"/>
      <protection locked="0"/>
    </xf>
    <xf numFmtId="164" fontId="2" fillId="3" borderId="23" xfId="0" applyNumberFormat="1" applyFont="1" applyFill="1" applyBorder="1" applyAlignment="1" applyProtection="1">
      <alignment horizontal="center" vertical="top" wrapText="1"/>
      <protection locked="0"/>
    </xf>
    <xf numFmtId="1" fontId="2" fillId="3" borderId="23" xfId="0" applyNumberFormat="1" applyFont="1" applyFill="1" applyBorder="1" applyAlignment="1" applyProtection="1">
      <alignment horizontal="right" vertical="top" wrapText="1"/>
      <protection locked="0"/>
    </xf>
    <xf numFmtId="165" fontId="2" fillId="3" borderId="23" xfId="1" applyNumberFormat="1" applyFont="1" applyFill="1" applyBorder="1" applyAlignment="1" applyProtection="1">
      <alignment horizontal="right" vertical="top" wrapText="1"/>
      <protection locked="0"/>
    </xf>
    <xf numFmtId="0" fontId="2" fillId="3" borderId="29" xfId="0" applyFont="1" applyFill="1" applyBorder="1" applyAlignment="1" applyProtection="1">
      <alignment horizontal="left" vertical="top" wrapText="1"/>
      <protection locked="0"/>
    </xf>
    <xf numFmtId="49" fontId="2" fillId="0" borderId="0" xfId="0" applyNumberFormat="1" applyFont="1" applyAlignment="1" applyProtection="1">
      <alignment horizontal="center" vertical="top" wrapText="1"/>
      <protection locked="0"/>
    </xf>
    <xf numFmtId="0" fontId="2" fillId="0" borderId="0" xfId="0" applyFont="1" applyAlignment="1" applyProtection="1">
      <alignment horizontal="center" vertical="top" wrapText="1"/>
      <protection locked="0"/>
    </xf>
    <xf numFmtId="0" fontId="2" fillId="4" borderId="7" xfId="0" applyFont="1" applyFill="1" applyBorder="1" applyAlignment="1" applyProtection="1">
      <alignment horizontal="center" vertical="top" wrapText="1"/>
      <protection locked="0"/>
    </xf>
    <xf numFmtId="165" fontId="2" fillId="4" borderId="7" xfId="0" applyNumberFormat="1" applyFont="1" applyFill="1" applyBorder="1" applyAlignment="1" applyProtection="1">
      <alignment horizontal="right" vertical="top" wrapText="1"/>
      <protection locked="0"/>
    </xf>
    <xf numFmtId="165" fontId="2" fillId="4" borderId="7" xfId="0" applyNumberFormat="1" applyFont="1" applyFill="1" applyBorder="1" applyAlignment="1" applyProtection="1">
      <alignment horizontal="center" vertical="top" wrapText="1"/>
      <protection locked="0"/>
    </xf>
    <xf numFmtId="0" fontId="2" fillId="4" borderId="1" xfId="0" applyFont="1" applyFill="1" applyBorder="1" applyAlignment="1" applyProtection="1">
      <alignment horizontal="center" vertical="top" wrapText="1"/>
      <protection locked="0"/>
    </xf>
    <xf numFmtId="165" fontId="2" fillId="4" borderId="1" xfId="0" applyNumberFormat="1" applyFont="1" applyFill="1" applyBorder="1" applyAlignment="1" applyProtection="1">
      <alignment horizontal="right" vertical="top" wrapText="1"/>
      <protection locked="0"/>
    </xf>
    <xf numFmtId="165" fontId="2" fillId="3" borderId="1" xfId="0" applyNumberFormat="1" applyFont="1" applyFill="1" applyBorder="1" applyAlignment="1" applyProtection="1">
      <alignment horizontal="right" vertical="top" wrapText="1"/>
      <protection locked="0"/>
    </xf>
    <xf numFmtId="1" fontId="2" fillId="4" borderId="1" xfId="0" applyNumberFormat="1" applyFont="1" applyFill="1" applyBorder="1" applyAlignment="1" applyProtection="1">
      <alignment horizontal="center" vertical="top" wrapText="1"/>
      <protection locked="0"/>
    </xf>
    <xf numFmtId="0" fontId="2" fillId="0" borderId="35" xfId="0" applyFont="1" applyBorder="1" applyAlignment="1" applyProtection="1">
      <alignment horizontal="center" vertical="top" wrapText="1"/>
      <protection locked="0"/>
    </xf>
    <xf numFmtId="0" fontId="2" fillId="4" borderId="24" xfId="0" applyFont="1" applyFill="1" applyBorder="1" applyAlignment="1" applyProtection="1">
      <alignment horizontal="left" vertical="top" wrapText="1"/>
      <protection locked="0"/>
    </xf>
    <xf numFmtId="0" fontId="2" fillId="4" borderId="49" xfId="0" applyFont="1" applyFill="1" applyBorder="1" applyAlignment="1" applyProtection="1">
      <alignment horizontal="center" vertical="top" wrapText="1"/>
      <protection locked="0"/>
    </xf>
    <xf numFmtId="165" fontId="2" fillId="4" borderId="49" xfId="0" applyNumberFormat="1" applyFont="1" applyFill="1" applyBorder="1" applyAlignment="1" applyProtection="1">
      <alignment horizontal="right" vertical="top" wrapText="1"/>
      <protection locked="0"/>
    </xf>
    <xf numFmtId="165" fontId="2" fillId="3" borderId="49" xfId="0" applyNumberFormat="1" applyFont="1" applyFill="1" applyBorder="1" applyAlignment="1" applyProtection="1">
      <alignment horizontal="right" vertical="top" wrapText="1"/>
      <protection locked="0"/>
    </xf>
    <xf numFmtId="1" fontId="2" fillId="4" borderId="49" xfId="0" applyNumberFormat="1" applyFont="1" applyFill="1" applyBorder="1" applyAlignment="1" applyProtection="1">
      <alignment horizontal="center" vertical="top" wrapText="1"/>
      <protection locked="0"/>
    </xf>
    <xf numFmtId="0" fontId="2" fillId="4" borderId="14" xfId="0" applyFont="1" applyFill="1" applyBorder="1" applyAlignment="1" applyProtection="1">
      <alignment horizontal="left" vertical="top" wrapText="1"/>
      <protection locked="0"/>
    </xf>
    <xf numFmtId="0" fontId="2" fillId="3" borderId="23" xfId="0" applyFont="1" applyFill="1" applyBorder="1" applyAlignment="1" applyProtection="1">
      <alignment horizontal="center" vertical="top" wrapText="1"/>
      <protection locked="0"/>
    </xf>
    <xf numFmtId="165" fontId="2" fillId="3" borderId="23" xfId="0" applyNumberFormat="1" applyFont="1" applyFill="1" applyBorder="1" applyAlignment="1" applyProtection="1">
      <alignment horizontal="right" vertical="top" wrapText="1"/>
      <protection locked="0"/>
    </xf>
    <xf numFmtId="165" fontId="2" fillId="3" borderId="23" xfId="0" applyNumberFormat="1" applyFont="1" applyFill="1" applyBorder="1" applyAlignment="1" applyProtection="1">
      <alignment horizontal="right" vertical="top" wrapText="1"/>
    </xf>
    <xf numFmtId="1" fontId="2" fillId="3" borderId="23" xfId="0" applyNumberFormat="1" applyFont="1" applyFill="1" applyBorder="1" applyAlignment="1" applyProtection="1">
      <alignment horizontal="center" vertical="top" wrapText="1"/>
      <protection locked="0"/>
    </xf>
    <xf numFmtId="0" fontId="2" fillId="3" borderId="29" xfId="0" applyFont="1" applyFill="1" applyBorder="1" applyAlignment="1" applyProtection="1">
      <alignment horizontal="center" vertical="top" wrapText="1"/>
      <protection locked="0"/>
    </xf>
    <xf numFmtId="164" fontId="2" fillId="0" borderId="0" xfId="0" applyNumberFormat="1" applyFont="1" applyAlignment="1" applyProtection="1">
      <alignment horizontal="right" vertical="top" wrapText="1"/>
      <protection locked="0"/>
    </xf>
    <xf numFmtId="164" fontId="2" fillId="4" borderId="7" xfId="0" applyNumberFormat="1" applyFont="1" applyFill="1" applyBorder="1" applyAlignment="1" applyProtection="1">
      <alignment horizontal="right" vertical="top" wrapText="1"/>
      <protection locked="0"/>
    </xf>
    <xf numFmtId="1" fontId="2" fillId="4" borderId="7" xfId="0" applyNumberFormat="1" applyFont="1" applyFill="1" applyBorder="1" applyAlignment="1" applyProtection="1">
      <alignment horizontal="center" vertical="top" wrapText="1"/>
      <protection locked="0"/>
    </xf>
    <xf numFmtId="164" fontId="2" fillId="4" borderId="1" xfId="0" applyNumberFormat="1" applyFont="1" applyFill="1" applyBorder="1" applyAlignment="1" applyProtection="1">
      <alignment horizontal="right" vertical="top" wrapText="1"/>
      <protection locked="0"/>
    </xf>
    <xf numFmtId="164" fontId="2" fillId="4" borderId="49" xfId="0" applyNumberFormat="1" applyFont="1" applyFill="1" applyBorder="1" applyAlignment="1" applyProtection="1">
      <alignment horizontal="right" vertical="top" wrapText="1"/>
      <protection locked="0"/>
    </xf>
    <xf numFmtId="165" fontId="2" fillId="3" borderId="4" xfId="0" applyNumberFormat="1" applyFont="1" applyFill="1" applyBorder="1" applyAlignment="1" applyProtection="1">
      <alignment horizontal="right" vertical="top" wrapText="1"/>
      <protection locked="0"/>
    </xf>
    <xf numFmtId="164" fontId="2" fillId="3" borderId="23" xfId="0" applyNumberFormat="1" applyFont="1" applyFill="1" applyBorder="1" applyAlignment="1" applyProtection="1">
      <alignment horizontal="right" vertical="top" wrapText="1"/>
      <protection locked="0"/>
    </xf>
    <xf numFmtId="0" fontId="2" fillId="0" borderId="6" xfId="0" applyFont="1" applyFill="1" applyBorder="1" applyAlignment="1" applyProtection="1">
      <alignment vertical="top" wrapText="1"/>
      <protection locked="0"/>
    </xf>
    <xf numFmtId="0" fontId="2" fillId="0" borderId="5" xfId="0" applyFont="1" applyFill="1" applyBorder="1" applyAlignment="1" applyProtection="1">
      <alignment vertical="top" wrapText="1"/>
      <protection locked="0"/>
    </xf>
    <xf numFmtId="0" fontId="2" fillId="0" borderId="0" xfId="0" applyFont="1" applyFill="1" applyAlignment="1" applyProtection="1">
      <alignment vertical="top" wrapText="1"/>
      <protection locked="0"/>
    </xf>
    <xf numFmtId="1" fontId="2" fillId="0" borderId="0" xfId="0" applyNumberFormat="1" applyFont="1" applyAlignment="1" applyProtection="1">
      <alignment vertical="top" wrapText="1"/>
      <protection locked="0"/>
    </xf>
    <xf numFmtId="0" fontId="2" fillId="4" borderId="5" xfId="0" applyFont="1" applyFill="1" applyBorder="1" applyAlignment="1" applyProtection="1">
      <alignment vertical="top" wrapText="1"/>
      <protection locked="0"/>
    </xf>
    <xf numFmtId="1" fontId="2" fillId="4" borderId="1" xfId="0" applyNumberFormat="1" applyFont="1" applyFill="1" applyBorder="1" applyAlignment="1" applyProtection="1">
      <alignment vertical="top" wrapText="1"/>
      <protection locked="0"/>
    </xf>
    <xf numFmtId="0" fontId="2" fillId="4" borderId="24" xfId="0" applyFont="1" applyFill="1" applyBorder="1" applyAlignment="1" applyProtection="1">
      <alignment vertical="top" wrapText="1"/>
      <protection locked="0"/>
    </xf>
    <xf numFmtId="165" fontId="2" fillId="4" borderId="4" xfId="0" applyNumberFormat="1" applyFont="1" applyFill="1" applyBorder="1" applyAlignment="1" applyProtection="1">
      <alignment horizontal="right" vertical="top" wrapText="1"/>
      <protection locked="0"/>
    </xf>
    <xf numFmtId="1" fontId="2" fillId="4" borderId="49" xfId="0" applyNumberFormat="1" applyFont="1" applyFill="1" applyBorder="1" applyAlignment="1" applyProtection="1">
      <alignment vertical="top" wrapText="1"/>
      <protection locked="0"/>
    </xf>
    <xf numFmtId="1" fontId="2" fillId="3" borderId="23" xfId="0" applyNumberFormat="1" applyFont="1" applyFill="1" applyBorder="1" applyAlignment="1" applyProtection="1">
      <alignment vertical="top" wrapText="1"/>
      <protection locked="0"/>
    </xf>
    <xf numFmtId="1" fontId="2" fillId="0" borderId="0" xfId="0" applyNumberFormat="1" applyFont="1" applyAlignment="1" applyProtection="1">
      <alignment horizontal="left" vertical="top" wrapText="1"/>
      <protection locked="0"/>
    </xf>
    <xf numFmtId="0" fontId="2" fillId="4" borderId="6" xfId="0" applyFont="1" applyFill="1" applyBorder="1" applyAlignment="1" applyProtection="1">
      <alignment vertical="top" wrapText="1"/>
      <protection locked="0"/>
    </xf>
    <xf numFmtId="1" fontId="2" fillId="4" borderId="7" xfId="0" applyNumberFormat="1" applyFont="1" applyFill="1" applyBorder="1" applyAlignment="1" applyProtection="1">
      <alignment horizontal="left" vertical="top" wrapText="1"/>
      <protection locked="0"/>
    </xf>
    <xf numFmtId="1" fontId="2" fillId="4" borderId="1" xfId="0" applyNumberFormat="1" applyFont="1" applyFill="1" applyBorder="1" applyAlignment="1" applyProtection="1">
      <alignment horizontal="left" vertical="top" wrapText="1"/>
      <protection locked="0"/>
    </xf>
    <xf numFmtId="1" fontId="2" fillId="4" borderId="49" xfId="0" applyNumberFormat="1" applyFont="1" applyFill="1" applyBorder="1" applyAlignment="1" applyProtection="1">
      <alignment horizontal="left" vertical="top" wrapText="1"/>
      <protection locked="0"/>
    </xf>
    <xf numFmtId="1" fontId="2" fillId="3" borderId="23" xfId="0"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xf>
    <xf numFmtId="0" fontId="2" fillId="0" borderId="0" xfId="0" applyFont="1" applyFill="1" applyBorder="1" applyAlignment="1" applyProtection="1">
      <alignment wrapText="1"/>
      <protection locked="0"/>
    </xf>
    <xf numFmtId="164" fontId="2" fillId="0" borderId="0" xfId="0" applyNumberFormat="1" applyFont="1" applyFill="1" applyBorder="1" applyAlignment="1" applyProtection="1">
      <alignment horizontal="center" vertical="top" wrapText="1"/>
      <protection locked="0"/>
    </xf>
    <xf numFmtId="165" fontId="2" fillId="0" borderId="0" xfId="0" applyNumberFormat="1" applyFont="1" applyAlignment="1" applyProtection="1">
      <alignment horizontal="center" vertical="top" wrapText="1"/>
      <protection locked="0"/>
    </xf>
    <xf numFmtId="0" fontId="2" fillId="0" borderId="0" xfId="0" applyFont="1" applyFill="1" applyBorder="1" applyAlignment="1" applyProtection="1">
      <alignment vertical="top" wrapText="1"/>
      <protection locked="0"/>
    </xf>
    <xf numFmtId="0" fontId="2" fillId="0" borderId="0" xfId="0" applyFont="1" applyBorder="1" applyAlignment="1" applyProtection="1">
      <alignment wrapText="1"/>
      <protection locked="0"/>
    </xf>
    <xf numFmtId="0" fontId="2" fillId="0" borderId="0" xfId="0" applyFont="1" applyAlignment="1" applyProtection="1">
      <alignment vertical="center" wrapText="1"/>
      <protection locked="0"/>
    </xf>
    <xf numFmtId="0" fontId="2" fillId="0" borderId="11" xfId="0" applyFont="1" applyBorder="1" applyAlignment="1" applyProtection="1">
      <alignment horizontal="left" vertical="top" wrapText="1"/>
      <protection locked="0"/>
    </xf>
    <xf numFmtId="1" fontId="2" fillId="0" borderId="7" xfId="0" applyNumberFormat="1" applyFont="1" applyBorder="1" applyAlignment="1" applyProtection="1">
      <alignment horizontal="center" vertical="top" wrapText="1"/>
      <protection locked="0"/>
    </xf>
    <xf numFmtId="1" fontId="2" fillId="0" borderId="7" xfId="0" applyNumberFormat="1"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1" fontId="2" fillId="0" borderId="1" xfId="0" applyNumberFormat="1" applyFont="1" applyBorder="1" applyAlignment="1" applyProtection="1">
      <alignment horizontal="center" vertical="top" wrapText="1"/>
      <protection locked="0"/>
    </xf>
    <xf numFmtId="1" fontId="2" fillId="0" borderId="1" xfId="0" applyNumberFormat="1" applyFont="1" applyBorder="1" applyAlignment="1" applyProtection="1">
      <alignment horizontal="left" vertical="top" wrapText="1"/>
      <protection locked="0"/>
    </xf>
    <xf numFmtId="0" fontId="34" fillId="4" borderId="0" xfId="0" applyFont="1" applyFill="1" applyBorder="1" applyAlignment="1" applyProtection="1">
      <alignment horizontal="center" vertical="center" wrapText="1"/>
    </xf>
    <xf numFmtId="10" fontId="17" fillId="0" borderId="0" xfId="4" applyNumberFormat="1" applyFont="1" applyAlignment="1" applyProtection="1">
      <alignment horizontal="right" vertical="center" wrapText="1"/>
      <protection locked="0"/>
    </xf>
    <xf numFmtId="164" fontId="8" fillId="0" borderId="0" xfId="0" applyNumberFormat="1" applyFont="1" applyBorder="1" applyAlignment="1">
      <alignment vertical="center" wrapText="1"/>
    </xf>
    <xf numFmtId="0" fontId="35" fillId="0" borderId="61" xfId="0" applyFont="1" applyBorder="1" applyAlignment="1" applyProtection="1">
      <alignment vertical="top" wrapText="1"/>
      <protection locked="0"/>
    </xf>
    <xf numFmtId="0" fontId="4" fillId="5" borderId="45" xfId="0" applyFont="1" applyFill="1" applyBorder="1" applyAlignment="1" applyProtection="1">
      <alignment horizontal="center" vertical="center" wrapText="1"/>
    </xf>
    <xf numFmtId="0" fontId="4" fillId="3" borderId="33" xfId="0" applyFont="1" applyFill="1" applyBorder="1" applyAlignment="1" applyProtection="1">
      <alignment horizontal="center" vertical="center" wrapText="1"/>
    </xf>
    <xf numFmtId="165" fontId="2" fillId="3" borderId="7" xfId="0" applyNumberFormat="1" applyFont="1" applyFill="1" applyBorder="1" applyAlignment="1" applyProtection="1">
      <alignment horizontal="right" vertical="center" wrapText="1"/>
    </xf>
    <xf numFmtId="10" fontId="2" fillId="3" borderId="7" xfId="0" applyNumberFormat="1" applyFont="1" applyFill="1" applyBorder="1" applyAlignment="1" applyProtection="1">
      <alignment horizontal="center" vertical="center" wrapText="1"/>
    </xf>
    <xf numFmtId="165" fontId="2" fillId="3" borderId="1" xfId="0" applyNumberFormat="1" applyFont="1" applyFill="1" applyBorder="1" applyAlignment="1" applyProtection="1">
      <alignment horizontal="right" vertical="center" wrapText="1"/>
    </xf>
    <xf numFmtId="165" fontId="4" fillId="3" borderId="27" xfId="0" applyNumberFormat="1" applyFont="1" applyFill="1" applyBorder="1" applyAlignment="1" applyProtection="1">
      <alignment horizontal="right" vertical="center" wrapText="1"/>
    </xf>
    <xf numFmtId="10" fontId="4" fillId="3" borderId="27" xfId="0" applyNumberFormat="1" applyFont="1" applyFill="1" applyBorder="1" applyAlignment="1" applyProtection="1">
      <alignment horizontal="center" vertical="center" wrapText="1"/>
    </xf>
    <xf numFmtId="165" fontId="2" fillId="3" borderId="22" xfId="0" applyNumberFormat="1" applyFont="1" applyFill="1" applyBorder="1" applyAlignment="1" applyProtection="1">
      <alignment horizontal="right" vertical="center" wrapText="1"/>
    </xf>
    <xf numFmtId="10" fontId="2" fillId="3" borderId="6" xfId="4" applyNumberFormat="1"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36" fillId="0" borderId="9" xfId="0" applyFont="1" applyBorder="1" applyAlignment="1" applyProtection="1">
      <alignment horizontal="left" vertical="center" wrapText="1"/>
      <protection locked="0"/>
    </xf>
    <xf numFmtId="0" fontId="36" fillId="0" borderId="8" xfId="0" applyFont="1" applyBorder="1" applyAlignment="1" applyProtection="1">
      <alignment horizontal="left" vertical="center" wrapText="1"/>
      <protection locked="0"/>
    </xf>
    <xf numFmtId="165" fontId="31" fillId="4" borderId="33" xfId="0" applyNumberFormat="1" applyFont="1" applyFill="1" applyBorder="1" applyAlignment="1" applyProtection="1">
      <alignment horizontal="center" vertical="center" wrapText="1"/>
    </xf>
    <xf numFmtId="165" fontId="17" fillId="0" borderId="0" xfId="0" applyNumberFormat="1" applyFont="1" applyFill="1" applyAlignment="1" applyProtection="1">
      <alignment horizontal="center" vertical="center" wrapText="1"/>
      <protection locked="0"/>
    </xf>
    <xf numFmtId="0" fontId="32" fillId="8" borderId="36" xfId="0" applyFont="1" applyFill="1" applyBorder="1" applyAlignment="1" applyProtection="1">
      <alignment horizontal="center" vertical="center"/>
    </xf>
    <xf numFmtId="0" fontId="32" fillId="8" borderId="65" xfId="0" applyFont="1" applyFill="1" applyBorder="1" applyAlignment="1" applyProtection="1">
      <alignment horizontal="left" vertical="center" wrapText="1"/>
    </xf>
    <xf numFmtId="0" fontId="32" fillId="8" borderId="4" xfId="0" applyFont="1" applyFill="1" applyBorder="1" applyAlignment="1" applyProtection="1">
      <alignment horizontal="right" vertical="center" wrapText="1"/>
    </xf>
    <xf numFmtId="164" fontId="32" fillId="8" borderId="4" xfId="0" applyNumberFormat="1" applyFont="1" applyFill="1" applyBorder="1" applyAlignment="1" applyProtection="1">
      <alignment horizontal="right" vertical="center" wrapText="1"/>
    </xf>
    <xf numFmtId="165" fontId="32" fillId="8" borderId="4" xfId="0" applyNumberFormat="1" applyFont="1" applyFill="1" applyBorder="1" applyAlignment="1" applyProtection="1">
      <alignment horizontal="right" vertical="center" wrapText="1"/>
    </xf>
    <xf numFmtId="0" fontId="32" fillId="8" borderId="66" xfId="0" applyFont="1" applyFill="1" applyBorder="1" applyAlignment="1" applyProtection="1">
      <alignment horizontal="left" vertical="center" wrapText="1"/>
    </xf>
    <xf numFmtId="165" fontId="2" fillId="3" borderId="4" xfId="0" applyNumberFormat="1" applyFont="1" applyFill="1" applyBorder="1" applyAlignment="1" applyProtection="1">
      <alignment horizontal="right" vertical="center" wrapText="1"/>
    </xf>
    <xf numFmtId="9" fontId="31" fillId="9" borderId="2" xfId="2" applyNumberFormat="1" applyFont="1" applyFill="1" applyBorder="1" applyAlignment="1" applyProtection="1">
      <alignment horizontal="left" vertical="center" wrapText="1"/>
    </xf>
    <xf numFmtId="165" fontId="28" fillId="9" borderId="1" xfId="2" applyNumberFormat="1" applyFont="1" applyFill="1" applyBorder="1" applyAlignment="1" applyProtection="1">
      <alignment horizontal="center" vertical="center" wrapText="1"/>
    </xf>
    <xf numFmtId="9" fontId="28" fillId="9" borderId="1" xfId="2" applyNumberFormat="1" applyFont="1" applyFill="1" applyBorder="1" applyAlignment="1" applyProtection="1">
      <alignment horizontal="center" vertical="center" wrapText="1"/>
    </xf>
    <xf numFmtId="165" fontId="28" fillId="9" borderId="15" xfId="2" applyNumberFormat="1" applyFont="1" applyFill="1" applyBorder="1" applyAlignment="1" applyProtection="1">
      <alignment horizontal="center" vertical="center" wrapText="1"/>
    </xf>
    <xf numFmtId="0" fontId="32" fillId="9" borderId="36" xfId="0" applyFont="1" applyFill="1" applyBorder="1" applyAlignment="1" applyProtection="1">
      <alignment horizontal="center" vertical="top" wrapText="1"/>
      <protection locked="0"/>
    </xf>
    <xf numFmtId="0" fontId="31" fillId="9" borderId="65" xfId="0" applyFont="1" applyFill="1" applyBorder="1" applyAlignment="1" applyProtection="1">
      <alignment horizontal="left" vertical="top" wrapText="1"/>
      <protection locked="0"/>
    </xf>
    <xf numFmtId="164" fontId="32" fillId="9" borderId="4" xfId="0" applyNumberFormat="1" applyFont="1" applyFill="1" applyBorder="1" applyAlignment="1" applyProtection="1">
      <alignment horizontal="center" vertical="top" wrapText="1"/>
      <protection locked="0"/>
    </xf>
    <xf numFmtId="1" fontId="32" fillId="9" borderId="4" xfId="0" applyNumberFormat="1" applyFont="1" applyFill="1" applyBorder="1" applyAlignment="1" applyProtection="1">
      <alignment horizontal="right" vertical="top" wrapText="1"/>
      <protection locked="0"/>
    </xf>
    <xf numFmtId="165" fontId="32" fillId="9" borderId="4" xfId="1" applyNumberFormat="1" applyFont="1" applyFill="1" applyBorder="1" applyAlignment="1" applyProtection="1">
      <alignment horizontal="right" vertical="top" wrapText="1"/>
      <protection locked="0"/>
    </xf>
    <xf numFmtId="165" fontId="32" fillId="9" borderId="4" xfId="0" applyNumberFormat="1" applyFont="1" applyFill="1" applyBorder="1" applyAlignment="1" applyProtection="1">
      <alignment horizontal="right" vertical="top" wrapText="1"/>
      <protection locked="0"/>
    </xf>
    <xf numFmtId="0" fontId="32" fillId="9" borderId="66" xfId="0" applyFont="1" applyFill="1" applyBorder="1" applyAlignment="1" applyProtection="1">
      <alignment horizontal="left" vertical="top" wrapText="1"/>
      <protection locked="0"/>
    </xf>
    <xf numFmtId="0" fontId="32" fillId="9" borderId="65" xfId="0" applyFont="1" applyFill="1" applyBorder="1" applyAlignment="1" applyProtection="1">
      <alignment horizontal="center" vertical="top" wrapText="1"/>
      <protection locked="0"/>
    </xf>
    <xf numFmtId="0" fontId="32" fillId="9" borderId="4" xfId="0" applyFont="1" applyFill="1" applyBorder="1" applyAlignment="1" applyProtection="1">
      <alignment horizontal="center" vertical="top" wrapText="1"/>
      <protection locked="0"/>
    </xf>
    <xf numFmtId="1" fontId="32" fillId="9" borderId="4" xfId="0" applyNumberFormat="1" applyFont="1" applyFill="1" applyBorder="1" applyAlignment="1" applyProtection="1">
      <alignment horizontal="center" vertical="top" wrapText="1"/>
      <protection locked="0"/>
    </xf>
    <xf numFmtId="164" fontId="32" fillId="9" borderId="4" xfId="0" applyNumberFormat="1" applyFont="1" applyFill="1" applyBorder="1" applyAlignment="1" applyProtection="1">
      <alignment horizontal="right" vertical="top" wrapText="1"/>
      <protection locked="0"/>
    </xf>
    <xf numFmtId="0" fontId="31" fillId="9" borderId="65" xfId="0" applyFont="1" applyFill="1" applyBorder="1" applyAlignment="1" applyProtection="1">
      <alignment vertical="top" wrapText="1"/>
      <protection locked="0"/>
    </xf>
    <xf numFmtId="0" fontId="32" fillId="9" borderId="65" xfId="0" applyFont="1" applyFill="1" applyBorder="1" applyAlignment="1" applyProtection="1">
      <alignment vertical="top" wrapText="1"/>
      <protection locked="0"/>
    </xf>
    <xf numFmtId="165" fontId="31" fillId="9" borderId="66" xfId="0" applyNumberFormat="1" applyFont="1" applyFill="1" applyBorder="1" applyAlignment="1" applyProtection="1">
      <alignment horizontal="right" vertical="top" wrapText="1"/>
      <protection locked="0"/>
    </xf>
    <xf numFmtId="1" fontId="32" fillId="9" borderId="4" xfId="0" applyNumberFormat="1" applyFont="1" applyFill="1" applyBorder="1" applyAlignment="1" applyProtection="1">
      <alignment vertical="top" wrapText="1"/>
      <protection locked="0"/>
    </xf>
    <xf numFmtId="1" fontId="32" fillId="9" borderId="4" xfId="0" applyNumberFormat="1" applyFont="1" applyFill="1" applyBorder="1" applyAlignment="1" applyProtection="1">
      <alignment horizontal="left" vertical="top" wrapText="1"/>
      <protection locked="0"/>
    </xf>
    <xf numFmtId="0" fontId="32" fillId="9" borderId="65" xfId="0" applyFont="1" applyFill="1" applyBorder="1" applyAlignment="1" applyProtection="1">
      <alignment horizontal="left" vertical="top" wrapText="1"/>
      <protection locked="0"/>
    </xf>
    <xf numFmtId="165" fontId="31" fillId="9" borderId="67" xfId="0" applyNumberFormat="1" applyFont="1" applyFill="1" applyBorder="1" applyAlignment="1" applyProtection="1">
      <alignment horizontal="right" vertical="top" wrapText="1"/>
      <protection locked="0"/>
    </xf>
    <xf numFmtId="165" fontId="2" fillId="3" borderId="9" xfId="0" applyNumberFormat="1" applyFont="1" applyFill="1" applyBorder="1" applyAlignment="1" applyProtection="1">
      <alignment horizontal="right" vertical="center" wrapText="1"/>
    </xf>
    <xf numFmtId="165" fontId="2" fillId="7" borderId="61" xfId="0" applyNumberFormat="1" applyFont="1" applyFill="1" applyBorder="1" applyAlignment="1" applyProtection="1">
      <alignment horizontal="right" vertical="center" wrapText="1"/>
    </xf>
    <xf numFmtId="49" fontId="30" fillId="0" borderId="0" xfId="0" applyNumberFormat="1" applyFont="1" applyBorder="1" applyAlignment="1">
      <alignment horizontal="center" vertical="center" wrapText="1"/>
    </xf>
    <xf numFmtId="0" fontId="5" fillId="0" borderId="0" xfId="0" applyFont="1" applyBorder="1" applyAlignment="1">
      <alignment horizontal="right" vertical="center" wrapText="1"/>
    </xf>
    <xf numFmtId="0" fontId="5" fillId="5" borderId="31"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5" fillId="5" borderId="29"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4" fillId="6" borderId="20" xfId="0" applyFont="1" applyFill="1" applyBorder="1" applyAlignment="1" applyProtection="1">
      <alignment horizontal="center" vertical="center" wrapText="1"/>
    </xf>
    <xf numFmtId="0" fontId="4" fillId="6" borderId="52" xfId="0" applyFont="1" applyFill="1" applyBorder="1" applyAlignment="1" applyProtection="1">
      <alignment horizontal="center" vertical="center" wrapText="1"/>
    </xf>
    <xf numFmtId="0" fontId="4" fillId="6" borderId="3" xfId="0"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xf>
    <xf numFmtId="0" fontId="4" fillId="6" borderId="58" xfId="0" applyFont="1" applyFill="1" applyBorder="1" applyAlignment="1" applyProtection="1">
      <alignment horizontal="center" vertical="center" wrapText="1"/>
    </xf>
    <xf numFmtId="0" fontId="0" fillId="0" borderId="62" xfId="0" applyBorder="1" applyAlignment="1" applyProtection="1">
      <alignment horizontal="center" vertical="center" wrapText="1"/>
    </xf>
    <xf numFmtId="0" fontId="0" fillId="0" borderId="63" xfId="0" applyBorder="1" applyAlignment="1" applyProtection="1">
      <alignment horizontal="center" vertical="center" wrapText="1"/>
    </xf>
    <xf numFmtId="0" fontId="0" fillId="0" borderId="64" xfId="0" applyBorder="1" applyAlignment="1" applyProtection="1">
      <alignment horizontal="center" vertical="center" wrapText="1"/>
    </xf>
    <xf numFmtId="165" fontId="2" fillId="5" borderId="3" xfId="0" applyNumberFormat="1" applyFont="1" applyFill="1" applyBorder="1" applyAlignment="1" applyProtection="1">
      <alignment horizontal="center" vertical="center" wrapText="1"/>
    </xf>
    <xf numFmtId="165" fontId="2" fillId="5" borderId="8" xfId="0" applyNumberFormat="1" applyFont="1" applyFill="1" applyBorder="1" applyAlignment="1" applyProtection="1">
      <alignment horizontal="center" vertical="center" wrapText="1"/>
    </xf>
    <xf numFmtId="165" fontId="2" fillId="5" borderId="58" xfId="0" applyNumberFormat="1" applyFont="1" applyFill="1" applyBorder="1" applyAlignment="1" applyProtection="1">
      <alignment horizontal="center" vertical="center" wrapText="1"/>
    </xf>
    <xf numFmtId="0" fontId="2" fillId="0" borderId="50"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51" xfId="0" applyFont="1" applyBorder="1" applyAlignment="1" applyProtection="1">
      <alignment vertical="top" wrapText="1"/>
      <protection locked="0"/>
    </xf>
    <xf numFmtId="0" fontId="2" fillId="0" borderId="20" xfId="0" applyFont="1" applyBorder="1" applyAlignment="1" applyProtection="1">
      <alignment vertical="top" wrapText="1"/>
      <protection locked="0"/>
    </xf>
    <xf numFmtId="0" fontId="2" fillId="0" borderId="52" xfId="0" applyFont="1" applyBorder="1" applyAlignment="1" applyProtection="1">
      <alignment vertical="top" wrapText="1"/>
      <protection locked="0"/>
    </xf>
    <xf numFmtId="0" fontId="9" fillId="5" borderId="26" xfId="0" applyNumberFormat="1" applyFont="1" applyFill="1" applyBorder="1" applyAlignment="1" applyProtection="1">
      <alignment horizontal="center" vertical="center" wrapText="1"/>
    </xf>
    <xf numFmtId="0" fontId="9" fillId="5" borderId="48" xfId="0" applyNumberFormat="1" applyFont="1" applyFill="1" applyBorder="1" applyAlignment="1" applyProtection="1">
      <alignment horizontal="center" vertical="center" wrapText="1"/>
    </xf>
    <xf numFmtId="0" fontId="9" fillId="5" borderId="25" xfId="0" applyNumberFormat="1" applyFont="1" applyFill="1" applyBorder="1" applyAlignment="1" applyProtection="1">
      <alignment horizontal="center" vertical="center" wrapText="1"/>
    </xf>
    <xf numFmtId="0" fontId="20" fillId="5" borderId="26" xfId="0" applyNumberFormat="1" applyFont="1" applyFill="1" applyBorder="1" applyAlignment="1" applyProtection="1">
      <alignment horizontal="left" vertical="center" wrapText="1" readingOrder="1"/>
    </xf>
    <xf numFmtId="0" fontId="20" fillId="5" borderId="48" xfId="0" applyNumberFormat="1" applyFont="1" applyFill="1" applyBorder="1" applyAlignment="1" applyProtection="1">
      <alignment horizontal="left" vertical="center" wrapText="1" readingOrder="1"/>
    </xf>
    <xf numFmtId="0" fontId="20" fillId="5" borderId="25" xfId="0" applyNumberFormat="1" applyFont="1" applyFill="1" applyBorder="1" applyAlignment="1" applyProtection="1">
      <alignment horizontal="left" vertical="center" wrapText="1" readingOrder="1"/>
    </xf>
    <xf numFmtId="0" fontId="5" fillId="0" borderId="53"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4" fillId="5" borderId="60" xfId="0" applyFont="1" applyFill="1" applyBorder="1" applyAlignment="1" applyProtection="1">
      <alignment horizontal="center" vertical="center" wrapText="1"/>
    </xf>
    <xf numFmtId="0" fontId="4" fillId="5" borderId="48" xfId="0" applyFont="1"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6" borderId="10" xfId="0" applyFont="1" applyFill="1" applyBorder="1" applyAlignment="1" applyProtection="1">
      <alignment horizontal="center" vertical="center" wrapText="1"/>
    </xf>
    <xf numFmtId="0" fontId="4" fillId="6" borderId="9" xfId="0" applyFont="1" applyFill="1" applyBorder="1" applyAlignment="1" applyProtection="1">
      <alignment horizontal="center" vertical="center" wrapText="1"/>
    </xf>
    <xf numFmtId="0" fontId="4" fillId="6" borderId="59" xfId="0" applyFont="1" applyFill="1" applyBorder="1" applyAlignment="1" applyProtection="1">
      <alignment horizontal="center" vertical="center" wrapText="1"/>
    </xf>
    <xf numFmtId="49" fontId="20" fillId="0" borderId="20" xfId="0" applyNumberFormat="1" applyFont="1" applyBorder="1" applyAlignment="1">
      <alignment horizontal="center" vertical="center" wrapText="1"/>
    </xf>
    <xf numFmtId="0" fontId="5" fillId="5" borderId="22" xfId="0" applyFont="1" applyFill="1" applyBorder="1" applyAlignment="1" applyProtection="1">
      <alignment horizontal="center" vertical="center" wrapText="1"/>
    </xf>
    <xf numFmtId="49" fontId="3" fillId="0" borderId="0" xfId="0" applyNumberFormat="1" applyFont="1" applyAlignment="1">
      <alignment horizontal="left" vertical="center" wrapText="1"/>
    </xf>
    <xf numFmtId="0" fontId="5" fillId="5" borderId="44" xfId="0" applyFont="1" applyFill="1" applyBorder="1" applyAlignment="1" applyProtection="1">
      <alignment horizontal="center" vertical="center" wrapText="1"/>
    </xf>
    <xf numFmtId="0" fontId="5" fillId="5" borderId="32" xfId="0" applyFont="1" applyFill="1" applyBorder="1" applyAlignment="1" applyProtection="1">
      <alignment horizontal="center" vertical="center" wrapText="1"/>
    </xf>
    <xf numFmtId="0" fontId="16" fillId="5" borderId="50"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51"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4" fillId="0" borderId="20" xfId="0" applyFont="1" applyBorder="1" applyAlignment="1">
      <alignment vertical="center" wrapText="1"/>
    </xf>
    <xf numFmtId="165" fontId="5" fillId="5" borderId="44" xfId="0" applyNumberFormat="1" applyFont="1" applyFill="1" applyBorder="1" applyAlignment="1" applyProtection="1">
      <alignment horizontal="center" vertical="center" wrapText="1"/>
    </xf>
    <xf numFmtId="165" fontId="5" fillId="5" borderId="32" xfId="0" applyNumberFormat="1" applyFont="1" applyFill="1" applyBorder="1" applyAlignment="1" applyProtection="1">
      <alignment horizontal="center" vertical="center" wrapText="1"/>
    </xf>
    <xf numFmtId="0" fontId="5" fillId="5" borderId="46"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4" fillId="0" borderId="0" xfId="0" applyFont="1" applyBorder="1" applyAlignment="1">
      <alignment vertical="center" wrapText="1"/>
    </xf>
    <xf numFmtId="0" fontId="4" fillId="0" borderId="13" xfId="0" applyFont="1" applyBorder="1" applyAlignment="1">
      <alignment vertical="center" wrapText="1"/>
    </xf>
    <xf numFmtId="0" fontId="2" fillId="0" borderId="26" xfId="0" applyFont="1" applyBorder="1" applyAlignment="1" applyProtection="1">
      <alignment vertical="top" wrapText="1"/>
      <protection locked="0"/>
    </xf>
    <xf numFmtId="0" fontId="2" fillId="0" borderId="48"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4" fillId="5" borderId="26" xfId="0" applyNumberFormat="1" applyFont="1" applyFill="1" applyBorder="1" applyAlignment="1">
      <alignment horizontal="left" vertical="center" wrapText="1"/>
    </xf>
    <xf numFmtId="0" fontId="4" fillId="5" borderId="48" xfId="0" applyNumberFormat="1" applyFont="1" applyFill="1" applyBorder="1" applyAlignment="1">
      <alignment horizontal="left" vertical="center" wrapText="1"/>
    </xf>
    <xf numFmtId="0" fontId="4" fillId="5" borderId="25" xfId="0" applyNumberFormat="1" applyFont="1" applyFill="1" applyBorder="1" applyAlignment="1">
      <alignment horizontal="left" vertical="center" wrapText="1"/>
    </xf>
    <xf numFmtId="0" fontId="2" fillId="4" borderId="50" xfId="0" applyFont="1" applyFill="1" applyBorder="1" applyAlignment="1" applyProtection="1">
      <alignment horizontal="left" vertical="center" wrapText="1"/>
      <protection locked="0"/>
    </xf>
    <xf numFmtId="0" fontId="2" fillId="4" borderId="18" xfId="0" applyFont="1" applyFill="1" applyBorder="1" applyAlignment="1" applyProtection="1">
      <alignment horizontal="left" vertical="center" wrapText="1"/>
      <protection locked="0"/>
    </xf>
    <xf numFmtId="0" fontId="2" fillId="4" borderId="19"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protection locked="0"/>
    </xf>
    <xf numFmtId="0" fontId="2" fillId="4" borderId="13"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4" borderId="20" xfId="0" applyFont="1" applyFill="1" applyBorder="1" applyAlignment="1" applyProtection="1">
      <alignment horizontal="left" vertical="center" wrapText="1"/>
      <protection locked="0"/>
    </xf>
    <xf numFmtId="0" fontId="2" fillId="4" borderId="52" xfId="0" applyFont="1" applyFill="1" applyBorder="1" applyAlignment="1" applyProtection="1">
      <alignment horizontal="left" vertical="center" wrapText="1"/>
      <protection locked="0"/>
    </xf>
    <xf numFmtId="0" fontId="4" fillId="5" borderId="50" xfId="0" applyFont="1" applyFill="1" applyBorder="1" applyAlignment="1">
      <alignment horizontal="left" vertical="center" wrapText="1"/>
    </xf>
    <xf numFmtId="49" fontId="5" fillId="5" borderId="22" xfId="2" applyNumberFormat="1" applyFont="1" applyFill="1" applyBorder="1" applyAlignment="1" applyProtection="1">
      <alignment horizontal="center" vertical="center" wrapText="1"/>
    </xf>
    <xf numFmtId="49" fontId="5" fillId="5" borderId="38" xfId="2" applyNumberFormat="1" applyFont="1" applyFill="1" applyBorder="1" applyAlignment="1" applyProtection="1">
      <alignment horizontal="center" vertical="center" wrapText="1"/>
    </xf>
    <xf numFmtId="0" fontId="16" fillId="5" borderId="26" xfId="0" applyFont="1" applyFill="1" applyBorder="1" applyAlignment="1" applyProtection="1">
      <alignment horizontal="left" vertical="center" wrapText="1"/>
      <protection locked="0"/>
    </xf>
    <xf numFmtId="0" fontId="16" fillId="5" borderId="48" xfId="0" applyFont="1" applyFill="1" applyBorder="1" applyAlignment="1" applyProtection="1">
      <alignment horizontal="left" vertical="center" wrapText="1"/>
      <protection locked="0"/>
    </xf>
    <xf numFmtId="0" fontId="16" fillId="5" borderId="25" xfId="0" applyFont="1" applyFill="1" applyBorder="1" applyAlignment="1" applyProtection="1">
      <alignment horizontal="left" vertical="center" wrapText="1"/>
      <protection locked="0"/>
    </xf>
    <xf numFmtId="0" fontId="2" fillId="0" borderId="5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51"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52" xfId="0" applyFont="1" applyBorder="1" applyAlignment="1" applyProtection="1">
      <alignment horizontal="left" vertical="top" wrapText="1"/>
      <protection locked="0"/>
    </xf>
    <xf numFmtId="0" fontId="20" fillId="0" borderId="0" xfId="0" applyFont="1" applyBorder="1" applyAlignment="1" applyProtection="1">
      <alignment horizontal="center" vertical="center" wrapText="1"/>
      <protection locked="0"/>
    </xf>
    <xf numFmtId="49" fontId="3" fillId="0" borderId="0" xfId="0" applyNumberFormat="1" applyFont="1" applyAlignment="1" applyProtection="1">
      <alignment horizontal="left" vertical="top" wrapText="1"/>
      <protection locked="0"/>
    </xf>
    <xf numFmtId="0" fontId="5" fillId="5" borderId="48" xfId="0" applyFont="1" applyFill="1" applyBorder="1" applyAlignment="1" applyProtection="1">
      <alignment horizontal="left" vertical="top" wrapText="1"/>
      <protection locked="0"/>
    </xf>
    <xf numFmtId="0" fontId="5" fillId="5" borderId="25" xfId="0" applyFont="1" applyFill="1" applyBorder="1" applyAlignment="1" applyProtection="1">
      <alignment horizontal="left" vertical="top" wrapText="1"/>
      <protection locked="0"/>
    </xf>
    <xf numFmtId="0" fontId="20" fillId="0" borderId="20" xfId="0" applyFont="1" applyBorder="1" applyAlignment="1" applyProtection="1">
      <alignment horizontal="center" vertical="center" wrapText="1"/>
      <protection locked="0"/>
    </xf>
    <xf numFmtId="0" fontId="14" fillId="5" borderId="26" xfId="0" applyFont="1" applyFill="1" applyBorder="1" applyAlignment="1" applyProtection="1">
      <alignment horizontal="left" vertical="center" wrapText="1"/>
      <protection locked="0"/>
    </xf>
    <xf numFmtId="0" fontId="14" fillId="5" borderId="48" xfId="0" applyFont="1" applyFill="1" applyBorder="1" applyAlignment="1" applyProtection="1">
      <alignment horizontal="left" vertical="center" wrapText="1"/>
      <protection locked="0"/>
    </xf>
    <xf numFmtId="0" fontId="14" fillId="5" borderId="25"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center" vertical="top" wrapText="1"/>
      <protection locked="0"/>
    </xf>
    <xf numFmtId="0" fontId="5" fillId="5" borderId="48" xfId="0" applyFont="1" applyFill="1" applyBorder="1" applyAlignment="1" applyProtection="1">
      <alignment horizontal="center" vertical="top" wrapText="1"/>
      <protection locked="0"/>
    </xf>
    <xf numFmtId="0" fontId="5" fillId="5" borderId="25" xfId="0" applyFont="1" applyFill="1" applyBorder="1" applyAlignment="1" applyProtection="1">
      <alignment horizontal="center" vertical="top" wrapText="1"/>
      <protection locked="0"/>
    </xf>
    <xf numFmtId="49" fontId="20" fillId="0" borderId="0" xfId="0" applyNumberFormat="1" applyFont="1" applyBorder="1" applyAlignment="1" applyProtection="1">
      <alignment horizontal="center" vertical="center" wrapText="1"/>
      <protection locked="0"/>
    </xf>
    <xf numFmtId="49" fontId="5" fillId="0" borderId="26" xfId="0" applyNumberFormat="1" applyFont="1" applyBorder="1" applyAlignment="1" applyProtection="1">
      <alignment horizontal="left" wrapText="1"/>
      <protection locked="0"/>
    </xf>
    <xf numFmtId="49" fontId="5" fillId="0" borderId="48" xfId="0" applyNumberFormat="1" applyFont="1" applyBorder="1" applyAlignment="1" applyProtection="1">
      <alignment horizontal="left" wrapText="1"/>
      <protection locked="0"/>
    </xf>
    <xf numFmtId="49" fontId="5" fillId="0" borderId="25" xfId="0" applyNumberFormat="1" applyFont="1" applyBorder="1" applyAlignment="1" applyProtection="1">
      <alignment horizontal="left" wrapText="1"/>
      <protection locked="0"/>
    </xf>
    <xf numFmtId="0" fontId="2" fillId="5" borderId="26" xfId="0" applyFont="1" applyFill="1" applyBorder="1" applyAlignment="1" applyProtection="1">
      <alignment horizontal="left" vertical="center" wrapText="1"/>
      <protection locked="0"/>
    </xf>
    <xf numFmtId="0" fontId="2" fillId="5" borderId="48" xfId="0" applyFont="1" applyFill="1" applyBorder="1" applyAlignment="1" applyProtection="1">
      <alignment horizontal="left" vertical="center" wrapText="1"/>
      <protection locked="0"/>
    </xf>
    <xf numFmtId="0" fontId="2" fillId="5" borderId="25" xfId="0" applyFont="1" applyFill="1" applyBorder="1" applyAlignment="1" applyProtection="1">
      <alignment horizontal="left" vertical="center" wrapText="1"/>
      <protection locked="0"/>
    </xf>
    <xf numFmtId="0" fontId="2" fillId="5" borderId="26" xfId="0" applyNumberFormat="1" applyFont="1" applyFill="1" applyBorder="1" applyAlignment="1" applyProtection="1">
      <alignment horizontal="left" vertical="center" wrapText="1"/>
      <protection locked="0"/>
    </xf>
    <xf numFmtId="49" fontId="5"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5"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49"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166" fontId="5"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5" fillId="4" borderId="1" xfId="1" applyNumberFormat="1" applyFont="1" applyFill="1" applyBorder="1" applyAlignment="1" applyProtection="1">
      <alignment horizontal="center" wrapText="1"/>
      <protection locked="0"/>
    </xf>
    <xf numFmtId="166" fontId="5" fillId="3" borderId="1" xfId="4"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165" fontId="5"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3" fillId="5" borderId="26" xfId="0" applyFont="1" applyFill="1" applyBorder="1" applyAlignment="1" applyProtection="1">
      <protection locked="0"/>
    </xf>
    <xf numFmtId="0" fontId="24" fillId="5" borderId="48" xfId="0" applyFont="1" applyFill="1" applyBorder="1" applyAlignment="1" applyProtection="1">
      <protection locked="0"/>
    </xf>
    <xf numFmtId="0" fontId="24" fillId="5" borderId="25" xfId="0" applyFont="1" applyFill="1" applyBorder="1" applyAlignment="1" applyProtection="1">
      <protection locked="0"/>
    </xf>
    <xf numFmtId="0" fontId="5" fillId="5" borderId="26" xfId="0" applyFont="1" applyFill="1" applyBorder="1" applyAlignment="1" applyProtection="1">
      <alignment horizontal="left" vertical="center" wrapText="1" indent="1"/>
      <protection locked="0"/>
    </xf>
    <xf numFmtId="0" fontId="5" fillId="5" borderId="48" xfId="0" applyFont="1" applyFill="1" applyBorder="1" applyAlignment="1" applyProtection="1">
      <alignment horizontal="left" vertical="center" wrapText="1" indent="1"/>
      <protection locked="0"/>
    </xf>
    <xf numFmtId="0" fontId="5" fillId="5" borderId="25" xfId="0" applyFont="1" applyFill="1" applyBorder="1" applyAlignment="1" applyProtection="1">
      <alignment horizontal="left" vertical="center" wrapText="1" indent="1"/>
      <protection locked="0"/>
    </xf>
    <xf numFmtId="0" fontId="4" fillId="4" borderId="26" xfId="0" applyFont="1" applyFill="1" applyBorder="1" applyAlignment="1" applyProtection="1">
      <alignment horizontal="left" vertical="center" wrapText="1"/>
      <protection locked="0"/>
    </xf>
    <xf numFmtId="0" fontId="2" fillId="4" borderId="48"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165" fontId="5"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5" fillId="3" borderId="1" xfId="1" applyNumberFormat="1" applyFont="1" applyFill="1" applyBorder="1" applyAlignment="1" applyProtection="1">
      <alignment horizontal="center" wrapText="1"/>
      <protection locked="0"/>
    </xf>
    <xf numFmtId="49" fontId="20" fillId="0" borderId="20" xfId="0" applyNumberFormat="1" applyFont="1" applyBorder="1" applyAlignment="1" applyProtection="1">
      <alignment horizontal="center" vertical="center"/>
      <protection locked="0"/>
    </xf>
    <xf numFmtId="164" fontId="17" fillId="0" borderId="0" xfId="0" applyNumberFormat="1" applyFont="1" applyBorder="1" applyAlignment="1" applyProtection="1">
      <alignment horizontal="right" vertical="top" wrapText="1"/>
      <protection locked="0"/>
    </xf>
  </cellXfs>
  <cellStyles count="7">
    <cellStyle name="Currency" xfId="1" builtinId="4"/>
    <cellStyle name="Normal" xfId="0" builtinId="0"/>
    <cellStyle name="Normal 2" xfId="2" xr:uid="{00000000-0005-0000-0000-000002000000}"/>
    <cellStyle name="Normal 2 2" xfId="5" xr:uid="{9A673D75-28D3-4DCD-ACD2-5736357CA5CB}"/>
    <cellStyle name="Normal 3" xfId="3" xr:uid="{00000000-0005-0000-0000-000003000000}"/>
    <cellStyle name="Normal 3 2" xfId="6" xr:uid="{A833F81E-5F56-429A-9740-057D67BCF8E9}"/>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F5F5A9"/>
      <color rgb="FFF4F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89"/>
  <sheetViews>
    <sheetView showGridLines="0" tabSelected="1" zoomScale="120" zoomScaleNormal="120" workbookViewId="0">
      <selection activeCell="D29" sqref="D29:F29"/>
    </sheetView>
  </sheetViews>
  <sheetFormatPr defaultColWidth="9.140625" defaultRowHeight="12.75" x14ac:dyDescent="0.2"/>
  <cols>
    <col min="1" max="1" width="24.140625" style="28" customWidth="1"/>
    <col min="2" max="2" width="20.140625" style="28" customWidth="1"/>
    <col min="3" max="3" width="19.140625" style="28" customWidth="1"/>
    <col min="4" max="4" width="18.42578125" style="29" customWidth="1"/>
    <col min="5" max="5" width="18.5703125" style="29" customWidth="1"/>
    <col min="6" max="6" width="60.140625" style="10" customWidth="1"/>
    <col min="7" max="8" width="9.42578125" style="29" customWidth="1"/>
    <col min="9" max="9" width="13" style="29" bestFit="1" customWidth="1"/>
    <col min="10" max="19" width="9.42578125" style="29" customWidth="1"/>
    <col min="20" max="16384" width="9.140625" style="29"/>
  </cols>
  <sheetData>
    <row r="1" spans="1:13" s="10" customFormat="1" ht="11.25" customHeight="1" x14ac:dyDescent="0.2">
      <c r="A1" s="19"/>
      <c r="B1" s="372" t="s">
        <v>0</v>
      </c>
      <c r="C1" s="372"/>
      <c r="D1" s="372"/>
      <c r="E1" s="372"/>
      <c r="F1" s="20"/>
      <c r="G1" s="213"/>
      <c r="H1" s="213"/>
      <c r="I1" s="213"/>
      <c r="J1" s="213"/>
      <c r="K1" s="213"/>
      <c r="L1" s="213"/>
      <c r="M1" s="213"/>
    </row>
    <row r="2" spans="1:13" s="10" customFormat="1" ht="11.25" customHeight="1" x14ac:dyDescent="0.2">
      <c r="A2" s="21"/>
      <c r="B2" s="372"/>
      <c r="C2" s="372"/>
      <c r="D2" s="372"/>
      <c r="E2" s="372"/>
      <c r="F2" s="20"/>
      <c r="G2" s="213"/>
      <c r="H2" s="213"/>
      <c r="I2" s="213"/>
      <c r="J2" s="213"/>
      <c r="K2" s="213"/>
      <c r="L2" s="213"/>
      <c r="M2" s="213"/>
    </row>
    <row r="3" spans="1:13" s="22" customFormat="1" ht="16.5" customHeight="1" x14ac:dyDescent="0.2">
      <c r="A3" s="206" t="s">
        <v>1</v>
      </c>
      <c r="B3" s="337" t="s">
        <v>129</v>
      </c>
      <c r="C3" s="373" t="s">
        <v>2</v>
      </c>
      <c r="D3" s="373"/>
      <c r="E3" s="373"/>
      <c r="F3" s="191"/>
    </row>
    <row r="4" spans="1:13" s="22" customFormat="1" ht="15" customHeight="1" x14ac:dyDescent="0.2">
      <c r="A4" s="206" t="s">
        <v>3</v>
      </c>
      <c r="B4" s="338" t="s">
        <v>129</v>
      </c>
      <c r="C4" s="373" t="s">
        <v>4</v>
      </c>
      <c r="D4" s="373"/>
      <c r="E4" s="373"/>
      <c r="F4" s="191"/>
    </row>
    <row r="5" spans="1:13" s="22" customFormat="1" ht="10.5" customHeight="1" thickBot="1" x14ac:dyDescent="0.25">
      <c r="A5" s="206"/>
      <c r="B5" s="23"/>
      <c r="C5" s="206"/>
      <c r="D5" s="206"/>
      <c r="E5" s="206"/>
      <c r="F5" s="24" t="s">
        <v>5</v>
      </c>
    </row>
    <row r="6" spans="1:13" s="9" customFormat="1" ht="15.75" customHeight="1" thickBot="1" x14ac:dyDescent="0.25">
      <c r="A6" s="395" t="s">
        <v>135</v>
      </c>
      <c r="B6" s="396"/>
      <c r="C6" s="396"/>
      <c r="D6" s="396"/>
      <c r="E6" s="396"/>
      <c r="F6" s="397"/>
    </row>
    <row r="7" spans="1:13" s="9" customFormat="1" ht="228.75" customHeight="1" thickBot="1" x14ac:dyDescent="0.25">
      <c r="A7" s="398" t="s">
        <v>139</v>
      </c>
      <c r="B7" s="399"/>
      <c r="C7" s="399"/>
      <c r="D7" s="399"/>
      <c r="E7" s="399"/>
      <c r="F7" s="400"/>
      <c r="H7" s="22"/>
      <c r="I7" s="22"/>
      <c r="J7" s="22"/>
      <c r="K7" s="22"/>
      <c r="L7" s="22"/>
      <c r="M7" s="22"/>
    </row>
    <row r="8" spans="1:13" s="9" customFormat="1" ht="7.5" customHeight="1" thickBot="1" x14ac:dyDescent="0.25">
      <c r="A8" s="25"/>
      <c r="B8" s="25"/>
      <c r="C8" s="25"/>
      <c r="D8" s="25"/>
      <c r="E8" s="25"/>
      <c r="F8" s="214"/>
      <c r="H8" s="22"/>
      <c r="I8" s="22"/>
      <c r="J8" s="22"/>
      <c r="K8" s="22"/>
      <c r="L8" s="22"/>
      <c r="M8" s="22"/>
    </row>
    <row r="9" spans="1:13" s="9" customFormat="1" ht="71.25" customHeight="1" thickBot="1" x14ac:dyDescent="0.25">
      <c r="A9" s="374" t="s">
        <v>136</v>
      </c>
      <c r="B9" s="375"/>
      <c r="C9" s="375"/>
      <c r="D9" s="375"/>
      <c r="E9" s="375"/>
      <c r="F9" s="376"/>
      <c r="H9" s="22"/>
      <c r="I9" s="22"/>
      <c r="J9" s="22"/>
      <c r="K9" s="22"/>
      <c r="L9" s="22"/>
      <c r="M9" s="22"/>
    </row>
    <row r="10" spans="1:13" s="9" customFormat="1" ht="30.75" thickBot="1" x14ac:dyDescent="0.25">
      <c r="A10" s="195" t="s">
        <v>6</v>
      </c>
      <c r="B10" s="37"/>
      <c r="C10" s="37"/>
      <c r="D10" s="37"/>
      <c r="E10" s="37"/>
      <c r="F10" s="39"/>
      <c r="H10" s="22"/>
      <c r="I10" s="22"/>
      <c r="J10" s="22"/>
      <c r="K10" s="22"/>
      <c r="L10" s="22"/>
      <c r="M10" s="22"/>
    </row>
    <row r="11" spans="1:13" s="9" customFormat="1" ht="26.25" thickBot="1" x14ac:dyDescent="0.25">
      <c r="A11" s="401" t="s">
        <v>7</v>
      </c>
      <c r="B11" s="327" t="s">
        <v>137</v>
      </c>
      <c r="C11" s="40" t="s">
        <v>138</v>
      </c>
      <c r="D11" s="327" t="s">
        <v>8</v>
      </c>
      <c r="E11" s="40" t="s">
        <v>9</v>
      </c>
      <c r="F11" s="41" t="s">
        <v>134</v>
      </c>
      <c r="H11" s="22"/>
      <c r="I11" s="22"/>
      <c r="J11" s="22"/>
      <c r="K11" s="22"/>
      <c r="L11" s="22"/>
      <c r="M11" s="22"/>
    </row>
    <row r="12" spans="1:13" s="9" customFormat="1" ht="24" customHeight="1" thickTop="1" thickBot="1" x14ac:dyDescent="0.25">
      <c r="A12" s="402"/>
      <c r="B12" s="371"/>
      <c r="C12" s="370">
        <f>+'j. Cost Match'!D18</f>
        <v>0</v>
      </c>
      <c r="D12" s="334">
        <f>+C12+B12</f>
        <v>0</v>
      </c>
      <c r="E12" s="335">
        <f>IF(D12&gt;0,C12/B12,0)</f>
        <v>0</v>
      </c>
      <c r="F12" s="336" t="s">
        <v>130</v>
      </c>
      <c r="H12" s="22"/>
      <c r="I12" s="22"/>
      <c r="J12" s="22"/>
      <c r="K12" s="22"/>
      <c r="L12" s="22"/>
      <c r="M12" s="22"/>
    </row>
    <row r="13" spans="1:13" s="9" customFormat="1" ht="15.75" thickTop="1" thickBot="1" x14ac:dyDescent="0.25">
      <c r="A13" s="194"/>
      <c r="B13" s="215"/>
      <c r="C13" s="215"/>
      <c r="D13" s="339" t="str">
        <f>IF(B30-D12=0," totals match", "error,check totals")</f>
        <v xml:space="preserve"> totals match</v>
      </c>
      <c r="E13" s="216"/>
      <c r="F13" s="323" t="s">
        <v>132</v>
      </c>
      <c r="H13" s="22"/>
      <c r="I13" s="22"/>
      <c r="J13" s="22"/>
      <c r="K13" s="22"/>
      <c r="L13" s="22"/>
      <c r="M13" s="22"/>
    </row>
    <row r="14" spans="1:13" s="9" customFormat="1" ht="30.75" thickBot="1" x14ac:dyDescent="0.25">
      <c r="A14" s="195" t="s">
        <v>10</v>
      </c>
      <c r="B14" s="37"/>
      <c r="C14" s="37"/>
      <c r="D14" s="328"/>
      <c r="E14" s="37"/>
      <c r="F14" s="39"/>
      <c r="H14" s="22"/>
      <c r="I14" s="22"/>
      <c r="J14" s="22"/>
      <c r="K14" s="22"/>
      <c r="L14" s="22"/>
      <c r="M14" s="22"/>
    </row>
    <row r="15" spans="1:13" s="26" customFormat="1" ht="26.1" customHeight="1" thickBot="1" x14ac:dyDescent="0.25">
      <c r="A15" s="42" t="s">
        <v>11</v>
      </c>
      <c r="B15" s="43" t="s">
        <v>12</v>
      </c>
      <c r="C15" s="43" t="s">
        <v>13</v>
      </c>
      <c r="D15" s="403" t="s">
        <v>14</v>
      </c>
      <c r="E15" s="404"/>
      <c r="F15" s="405"/>
      <c r="H15" s="22"/>
      <c r="I15" s="325"/>
      <c r="J15" s="22"/>
      <c r="K15" s="22"/>
      <c r="L15" s="22"/>
      <c r="M15" s="22"/>
    </row>
    <row r="16" spans="1:13" s="9" customFormat="1" ht="15.75" customHeight="1" x14ac:dyDescent="0.2">
      <c r="A16" s="44" t="s">
        <v>15</v>
      </c>
      <c r="B16" s="329">
        <f>'a. Personnel'!E35</f>
        <v>0</v>
      </c>
      <c r="C16" s="330">
        <f>IF(B16&gt;0,B16/B$30,0)</f>
        <v>0</v>
      </c>
      <c r="D16" s="383"/>
      <c r="E16" s="384"/>
      <c r="F16" s="385"/>
      <c r="G16" s="217"/>
      <c r="H16" s="22"/>
      <c r="I16" s="22"/>
      <c r="J16" s="22"/>
      <c r="K16" s="22"/>
      <c r="L16" s="22"/>
      <c r="M16" s="22"/>
    </row>
    <row r="17" spans="1:13" s="9" customFormat="1" ht="15.75" customHeight="1" x14ac:dyDescent="0.2">
      <c r="A17" s="45" t="s">
        <v>16</v>
      </c>
      <c r="B17" s="329">
        <f>'b. Fringe'!D14</f>
        <v>0</v>
      </c>
      <c r="C17" s="330">
        <f t="shared" ref="C17:C20" si="0">IF(B17&gt;0,B17/B$30,0)</f>
        <v>0</v>
      </c>
      <c r="D17" s="406"/>
      <c r="E17" s="407"/>
      <c r="F17" s="408"/>
      <c r="G17" s="217"/>
      <c r="H17" s="22"/>
      <c r="I17" s="22"/>
      <c r="J17" s="22"/>
      <c r="K17" s="22"/>
      <c r="L17" s="22"/>
      <c r="M17" s="22"/>
    </row>
    <row r="18" spans="1:13" s="9" customFormat="1" ht="15.75" customHeight="1" x14ac:dyDescent="0.2">
      <c r="A18" s="45" t="s">
        <v>17</v>
      </c>
      <c r="B18" s="329">
        <f>'c. Travel'!K13</f>
        <v>0</v>
      </c>
      <c r="C18" s="330">
        <f t="shared" si="0"/>
        <v>0</v>
      </c>
      <c r="D18" s="380"/>
      <c r="E18" s="381"/>
      <c r="F18" s="382"/>
      <c r="G18" s="217"/>
      <c r="H18" s="22"/>
      <c r="I18" s="22"/>
      <c r="J18" s="22"/>
      <c r="K18" s="22"/>
      <c r="L18" s="22"/>
      <c r="M18" s="22"/>
    </row>
    <row r="19" spans="1:13" s="9" customFormat="1" ht="15.75" customHeight="1" x14ac:dyDescent="0.2">
      <c r="A19" s="45" t="s">
        <v>18</v>
      </c>
      <c r="B19" s="329">
        <f>'d. Equipment'!E15</f>
        <v>0</v>
      </c>
      <c r="C19" s="330">
        <f t="shared" si="0"/>
        <v>0</v>
      </c>
      <c r="D19" s="380"/>
      <c r="E19" s="381"/>
      <c r="F19" s="382"/>
      <c r="G19" s="217"/>
      <c r="H19" s="22"/>
      <c r="I19" s="22"/>
      <c r="J19" s="22"/>
      <c r="K19" s="22"/>
      <c r="L19" s="22"/>
      <c r="M19" s="22"/>
    </row>
    <row r="20" spans="1:13" s="9" customFormat="1" ht="15.75" customHeight="1" x14ac:dyDescent="0.2">
      <c r="A20" s="45" t="s">
        <v>19</v>
      </c>
      <c r="B20" s="329">
        <f>'e. Supplies'!E16</f>
        <v>0</v>
      </c>
      <c r="C20" s="330">
        <f t="shared" si="0"/>
        <v>0</v>
      </c>
      <c r="D20" s="380"/>
      <c r="E20" s="381"/>
      <c r="F20" s="382"/>
      <c r="G20" s="217"/>
      <c r="H20" s="22"/>
      <c r="I20" s="22"/>
      <c r="J20" s="22"/>
      <c r="K20" s="22"/>
      <c r="L20" s="22"/>
      <c r="M20" s="22"/>
    </row>
    <row r="21" spans="1:13" s="9" customFormat="1" ht="14.25" x14ac:dyDescent="0.2">
      <c r="A21" s="46" t="s">
        <v>20</v>
      </c>
      <c r="B21" s="386"/>
      <c r="C21" s="387"/>
      <c r="D21" s="387"/>
      <c r="E21" s="387"/>
      <c r="F21" s="388"/>
      <c r="G21" s="217"/>
      <c r="H21" s="22"/>
      <c r="I21" s="22"/>
      <c r="J21" s="22"/>
      <c r="K21" s="22"/>
      <c r="L21" s="22"/>
      <c r="M21" s="22"/>
    </row>
    <row r="22" spans="1:13" s="9" customFormat="1" ht="14.25" x14ac:dyDescent="0.2">
      <c r="A22" s="47" t="s">
        <v>126</v>
      </c>
      <c r="B22" s="329">
        <f>'f. Contractual'!D14</f>
        <v>0</v>
      </c>
      <c r="C22" s="330">
        <f>IF(B22&gt;0,B22/B$30,0)</f>
        <v>0</v>
      </c>
      <c r="D22" s="380"/>
      <c r="E22" s="381"/>
      <c r="F22" s="382"/>
      <c r="G22" s="217"/>
      <c r="H22" s="22"/>
      <c r="I22" s="22"/>
      <c r="J22" s="22"/>
      <c r="K22" s="22"/>
      <c r="L22" s="22"/>
      <c r="M22" s="22"/>
    </row>
    <row r="23" spans="1:13" s="9" customFormat="1" ht="14.25" x14ac:dyDescent="0.2">
      <c r="A23" s="47" t="s">
        <v>127</v>
      </c>
      <c r="B23" s="329">
        <f>'f. Contractual'!D24</f>
        <v>0</v>
      </c>
      <c r="C23" s="330">
        <f t="shared" ref="C23:C29" si="1">IF(B23&gt;0,B23/B$30,0)</f>
        <v>0</v>
      </c>
      <c r="D23" s="380"/>
      <c r="E23" s="381"/>
      <c r="F23" s="382"/>
      <c r="G23" s="217"/>
      <c r="H23" s="22"/>
      <c r="I23" s="22"/>
      <c r="J23" s="22"/>
      <c r="K23" s="22"/>
      <c r="L23" s="22"/>
      <c r="M23" s="22"/>
    </row>
    <row r="24" spans="1:13" s="9" customFormat="1" ht="14.25" x14ac:dyDescent="0.2">
      <c r="A24" s="47" t="s">
        <v>128</v>
      </c>
      <c r="B24" s="329">
        <f>'f. Contractual'!D29</f>
        <v>0</v>
      </c>
      <c r="C24" s="330">
        <f t="shared" si="1"/>
        <v>0</v>
      </c>
      <c r="D24" s="380"/>
      <c r="E24" s="381"/>
      <c r="F24" s="382"/>
      <c r="G24" s="217"/>
      <c r="H24" s="22"/>
      <c r="I24" s="22"/>
      <c r="J24" s="22"/>
      <c r="K24" s="22"/>
      <c r="L24" s="22"/>
      <c r="M24" s="22"/>
    </row>
    <row r="25" spans="1:13" s="9" customFormat="1" ht="14.25" x14ac:dyDescent="0.2">
      <c r="A25" s="47" t="s">
        <v>125</v>
      </c>
      <c r="B25" s="329">
        <f>'f. Contractual'!D31</f>
        <v>0</v>
      </c>
      <c r="C25" s="330">
        <f t="shared" si="1"/>
        <v>0</v>
      </c>
      <c r="D25" s="380"/>
      <c r="E25" s="381"/>
      <c r="F25" s="382"/>
      <c r="G25" s="217"/>
      <c r="H25" s="22"/>
      <c r="I25" s="22"/>
      <c r="J25" s="22"/>
      <c r="K25" s="22"/>
      <c r="L25" s="22"/>
      <c r="M25" s="22"/>
    </row>
    <row r="26" spans="1:13" s="9" customFormat="1" ht="15.75" customHeight="1" x14ac:dyDescent="0.2">
      <c r="A26" s="45" t="s">
        <v>21</v>
      </c>
      <c r="B26" s="329">
        <f>'g. Construction'!C16</f>
        <v>0</v>
      </c>
      <c r="C26" s="330">
        <f t="shared" si="1"/>
        <v>0</v>
      </c>
      <c r="D26" s="380"/>
      <c r="E26" s="381"/>
      <c r="F26" s="382"/>
      <c r="G26" s="217"/>
      <c r="H26" s="22"/>
      <c r="I26" s="22"/>
      <c r="J26" s="22"/>
      <c r="K26" s="22"/>
      <c r="L26" s="22"/>
      <c r="M26" s="22"/>
    </row>
    <row r="27" spans="1:13" s="9" customFormat="1" ht="15.75" customHeight="1" x14ac:dyDescent="0.2">
      <c r="A27" s="45" t="s">
        <v>22</v>
      </c>
      <c r="B27" s="329">
        <f>'h. Other'!C15</f>
        <v>0</v>
      </c>
      <c r="C27" s="330">
        <f t="shared" si="1"/>
        <v>0</v>
      </c>
      <c r="D27" s="380"/>
      <c r="E27" s="381"/>
      <c r="F27" s="382"/>
      <c r="G27" s="217"/>
      <c r="H27" s="22"/>
      <c r="I27" s="22"/>
      <c r="J27" s="22"/>
      <c r="K27" s="22"/>
      <c r="L27" s="22"/>
      <c r="M27" s="22"/>
    </row>
    <row r="28" spans="1:13" s="9" customFormat="1" ht="15.75" customHeight="1" x14ac:dyDescent="0.2">
      <c r="A28" s="45" t="s">
        <v>23</v>
      </c>
      <c r="B28" s="331">
        <f>B16+B17+B18+B19+B20+B25+B26+B27</f>
        <v>0</v>
      </c>
      <c r="C28" s="330">
        <f t="shared" si="1"/>
        <v>0</v>
      </c>
      <c r="D28" s="380"/>
      <c r="E28" s="381"/>
      <c r="F28" s="382"/>
      <c r="G28" s="217"/>
      <c r="H28" s="22"/>
      <c r="I28" s="22"/>
      <c r="J28" s="22"/>
      <c r="K28" s="22"/>
      <c r="L28" s="22"/>
      <c r="M28" s="22"/>
    </row>
    <row r="29" spans="1:13" s="9" customFormat="1" ht="15.75" customHeight="1" x14ac:dyDescent="0.2">
      <c r="A29" s="45" t="s">
        <v>24</v>
      </c>
      <c r="B29" s="329">
        <f>'i. Indirect'!B16</f>
        <v>0</v>
      </c>
      <c r="C29" s="330">
        <f t="shared" si="1"/>
        <v>0</v>
      </c>
      <c r="D29" s="380"/>
      <c r="E29" s="381"/>
      <c r="F29" s="382"/>
      <c r="G29" s="217"/>
      <c r="H29" s="22"/>
      <c r="I29" s="22"/>
      <c r="J29" s="22"/>
      <c r="K29" s="22"/>
      <c r="L29" s="22"/>
      <c r="M29" s="22"/>
    </row>
    <row r="30" spans="1:13" s="9" customFormat="1" ht="15.75" customHeight="1" thickBot="1" x14ac:dyDescent="0.25">
      <c r="A30" s="48" t="s">
        <v>25</v>
      </c>
      <c r="B30" s="332">
        <f>B28+B29</f>
        <v>0</v>
      </c>
      <c r="C30" s="333">
        <f>C28+C29</f>
        <v>0</v>
      </c>
      <c r="D30" s="377"/>
      <c r="E30" s="378"/>
      <c r="F30" s="379"/>
      <c r="G30" s="217"/>
    </row>
    <row r="31" spans="1:13" s="9" customFormat="1" ht="8.25" customHeight="1" thickBot="1" x14ac:dyDescent="0.25">
      <c r="A31" s="25"/>
      <c r="B31" s="25"/>
      <c r="C31" s="25"/>
      <c r="F31" s="217"/>
    </row>
    <row r="32" spans="1:13" s="9" customFormat="1" x14ac:dyDescent="0.2">
      <c r="A32" s="389" t="s">
        <v>26</v>
      </c>
      <c r="B32" s="390"/>
      <c r="C32" s="390"/>
      <c r="D32" s="390"/>
      <c r="E32" s="390"/>
      <c r="F32" s="391"/>
    </row>
    <row r="33" spans="1:6" s="9" customFormat="1" ht="10.5" customHeight="1" thickBot="1" x14ac:dyDescent="0.25">
      <c r="A33" s="392"/>
      <c r="B33" s="393"/>
      <c r="C33" s="393"/>
      <c r="D33" s="393"/>
      <c r="E33" s="393"/>
      <c r="F33" s="394"/>
    </row>
    <row r="34" spans="1:6" s="9" customFormat="1" x14ac:dyDescent="0.2">
      <c r="A34" s="25"/>
      <c r="B34" s="25"/>
      <c r="C34" s="25"/>
      <c r="F34" s="217"/>
    </row>
    <row r="35" spans="1:6" s="9" customFormat="1" x14ac:dyDescent="0.2">
      <c r="A35" s="25"/>
      <c r="B35" s="25"/>
      <c r="C35" s="25"/>
      <c r="F35" s="217"/>
    </row>
    <row r="36" spans="1:6" s="9" customFormat="1" x14ac:dyDescent="0.2">
      <c r="A36" s="25"/>
      <c r="B36" s="25"/>
      <c r="C36" s="25"/>
      <c r="F36" s="217"/>
    </row>
    <row r="37" spans="1:6" s="9" customFormat="1" x14ac:dyDescent="0.2">
      <c r="A37" s="27"/>
      <c r="B37" s="27"/>
      <c r="C37" s="27"/>
      <c r="F37" s="217"/>
    </row>
    <row r="38" spans="1:6" s="9" customFormat="1" x14ac:dyDescent="0.2">
      <c r="A38" s="25"/>
      <c r="B38" s="25"/>
      <c r="C38" s="25"/>
      <c r="F38" s="217"/>
    </row>
    <row r="39" spans="1:6" s="9" customFormat="1" x14ac:dyDescent="0.2">
      <c r="A39" s="25"/>
      <c r="B39" s="25"/>
      <c r="C39" s="25"/>
      <c r="F39" s="217"/>
    </row>
    <row r="40" spans="1:6" s="9" customFormat="1" x14ac:dyDescent="0.2">
      <c r="A40" s="25"/>
      <c r="B40" s="25"/>
      <c r="C40" s="25"/>
      <c r="F40" s="217"/>
    </row>
    <row r="41" spans="1:6" s="9" customFormat="1" x14ac:dyDescent="0.2">
      <c r="A41" s="25"/>
      <c r="B41" s="25"/>
      <c r="C41" s="25"/>
      <c r="F41" s="217"/>
    </row>
    <row r="42" spans="1:6" s="9" customFormat="1" x14ac:dyDescent="0.2">
      <c r="A42" s="25"/>
      <c r="B42" s="25"/>
      <c r="C42" s="25"/>
      <c r="F42" s="217"/>
    </row>
    <row r="43" spans="1:6" s="9" customFormat="1" x14ac:dyDescent="0.2">
      <c r="A43" s="25"/>
      <c r="B43" s="25"/>
      <c r="C43" s="25"/>
      <c r="F43" s="217"/>
    </row>
    <row r="44" spans="1:6" s="9" customFormat="1" x14ac:dyDescent="0.2">
      <c r="A44" s="25"/>
      <c r="B44" s="25"/>
      <c r="C44" s="25"/>
      <c r="F44" s="217"/>
    </row>
    <row r="45" spans="1:6" s="9" customFormat="1" x14ac:dyDescent="0.2">
      <c r="A45" s="25"/>
      <c r="B45" s="25"/>
      <c r="C45" s="25"/>
      <c r="F45" s="217"/>
    </row>
    <row r="46" spans="1:6" s="9" customFormat="1" x14ac:dyDescent="0.2">
      <c r="A46" s="25"/>
      <c r="B46" s="25"/>
      <c r="C46" s="25"/>
      <c r="F46" s="217"/>
    </row>
    <row r="47" spans="1:6" s="9" customFormat="1" x14ac:dyDescent="0.2">
      <c r="A47" s="25"/>
      <c r="B47" s="25"/>
      <c r="C47" s="25"/>
      <c r="F47" s="217"/>
    </row>
    <row r="48" spans="1:6" s="9" customFormat="1" x14ac:dyDescent="0.2">
      <c r="A48" s="25"/>
      <c r="B48" s="25"/>
      <c r="C48" s="25"/>
      <c r="F48" s="217"/>
    </row>
    <row r="49" spans="1:6" s="9" customFormat="1" x14ac:dyDescent="0.2">
      <c r="A49" s="25"/>
      <c r="B49" s="25"/>
      <c r="C49" s="25"/>
      <c r="F49" s="217"/>
    </row>
    <row r="50" spans="1:6" s="9" customFormat="1" x14ac:dyDescent="0.2">
      <c r="A50" s="25"/>
      <c r="B50" s="25"/>
      <c r="C50" s="25"/>
      <c r="F50" s="217"/>
    </row>
    <row r="51" spans="1:6" s="9" customFormat="1" x14ac:dyDescent="0.2">
      <c r="A51" s="25"/>
      <c r="B51" s="25"/>
      <c r="C51" s="25"/>
      <c r="F51" s="217"/>
    </row>
    <row r="52" spans="1:6" s="9" customFormat="1" x14ac:dyDescent="0.2">
      <c r="A52" s="25"/>
      <c r="B52" s="25"/>
      <c r="C52" s="25"/>
      <c r="F52" s="217"/>
    </row>
    <row r="53" spans="1:6" s="9" customFormat="1" x14ac:dyDescent="0.2">
      <c r="A53" s="25"/>
      <c r="B53" s="25"/>
      <c r="C53" s="25"/>
      <c r="F53" s="217"/>
    </row>
    <row r="54" spans="1:6" s="9" customFormat="1" x14ac:dyDescent="0.2">
      <c r="A54" s="25"/>
      <c r="B54" s="25"/>
      <c r="C54" s="25"/>
      <c r="F54" s="217"/>
    </row>
    <row r="55" spans="1:6" s="9" customFormat="1" x14ac:dyDescent="0.2">
      <c r="A55" s="25"/>
      <c r="B55" s="25"/>
      <c r="C55" s="25"/>
      <c r="F55" s="217"/>
    </row>
    <row r="56" spans="1:6" s="9" customFormat="1" x14ac:dyDescent="0.2">
      <c r="A56" s="25"/>
      <c r="B56" s="25"/>
      <c r="C56" s="25"/>
      <c r="F56" s="217"/>
    </row>
    <row r="57" spans="1:6" s="9" customFormat="1" x14ac:dyDescent="0.2">
      <c r="A57" s="25"/>
      <c r="B57" s="25"/>
      <c r="C57" s="25"/>
      <c r="F57" s="217"/>
    </row>
    <row r="58" spans="1:6" s="9" customFormat="1" x14ac:dyDescent="0.2">
      <c r="A58" s="25"/>
      <c r="B58" s="25"/>
      <c r="C58" s="25"/>
      <c r="F58" s="217"/>
    </row>
    <row r="59" spans="1:6" s="9" customFormat="1" x14ac:dyDescent="0.2">
      <c r="A59" s="25"/>
      <c r="B59" s="25"/>
      <c r="C59" s="25"/>
      <c r="F59" s="217"/>
    </row>
    <row r="60" spans="1:6" s="9" customFormat="1" x14ac:dyDescent="0.2">
      <c r="A60" s="25"/>
      <c r="B60" s="25"/>
      <c r="C60" s="25"/>
      <c r="F60" s="217"/>
    </row>
    <row r="61" spans="1:6" s="9" customFormat="1" x14ac:dyDescent="0.2">
      <c r="A61" s="25"/>
      <c r="B61" s="25"/>
      <c r="C61" s="25"/>
      <c r="F61" s="217"/>
    </row>
    <row r="62" spans="1:6" s="9" customFormat="1" x14ac:dyDescent="0.2">
      <c r="A62" s="25"/>
      <c r="B62" s="25"/>
      <c r="C62" s="25"/>
      <c r="F62" s="217"/>
    </row>
    <row r="63" spans="1:6" s="9" customFormat="1" x14ac:dyDescent="0.2">
      <c r="A63" s="25"/>
      <c r="B63" s="25"/>
      <c r="C63" s="25"/>
      <c r="F63" s="217"/>
    </row>
    <row r="64" spans="1:6" s="9" customFormat="1" x14ac:dyDescent="0.2">
      <c r="A64" s="25"/>
      <c r="B64" s="25"/>
      <c r="C64" s="25"/>
      <c r="F64" s="217"/>
    </row>
    <row r="65" spans="1:6" s="9" customFormat="1" x14ac:dyDescent="0.2">
      <c r="A65" s="25"/>
      <c r="B65" s="25"/>
      <c r="C65" s="25"/>
      <c r="F65" s="217"/>
    </row>
    <row r="66" spans="1:6" s="9" customFormat="1" x14ac:dyDescent="0.2">
      <c r="A66" s="25"/>
      <c r="B66" s="25"/>
      <c r="C66" s="25"/>
      <c r="F66" s="217"/>
    </row>
    <row r="67" spans="1:6" s="9" customFormat="1" x14ac:dyDescent="0.2">
      <c r="A67" s="25"/>
      <c r="B67" s="25"/>
      <c r="C67" s="25"/>
      <c r="F67" s="217"/>
    </row>
    <row r="68" spans="1:6" s="9" customFormat="1" x14ac:dyDescent="0.2">
      <c r="A68" s="25"/>
      <c r="B68" s="25"/>
      <c r="C68" s="25"/>
      <c r="F68" s="217"/>
    </row>
    <row r="69" spans="1:6" s="9" customFormat="1" x14ac:dyDescent="0.2">
      <c r="A69" s="25"/>
      <c r="B69" s="25"/>
      <c r="C69" s="25"/>
      <c r="F69" s="217"/>
    </row>
    <row r="70" spans="1:6" s="9" customFormat="1" x14ac:dyDescent="0.2">
      <c r="A70" s="25"/>
      <c r="B70" s="25"/>
      <c r="C70" s="25"/>
      <c r="F70" s="217"/>
    </row>
    <row r="71" spans="1:6" s="9" customFormat="1" x14ac:dyDescent="0.2">
      <c r="A71" s="25"/>
      <c r="B71" s="25"/>
      <c r="C71" s="25"/>
      <c r="F71" s="217"/>
    </row>
    <row r="72" spans="1:6" s="9" customFormat="1" x14ac:dyDescent="0.2">
      <c r="A72" s="25"/>
      <c r="B72" s="25"/>
      <c r="C72" s="25"/>
      <c r="F72" s="217"/>
    </row>
    <row r="73" spans="1:6" s="9" customFormat="1" x14ac:dyDescent="0.2">
      <c r="A73" s="25"/>
      <c r="B73" s="25"/>
      <c r="C73" s="25"/>
      <c r="F73" s="217"/>
    </row>
    <row r="74" spans="1:6" s="9" customFormat="1" x14ac:dyDescent="0.2">
      <c r="A74" s="25"/>
      <c r="B74" s="25"/>
      <c r="C74" s="25"/>
      <c r="F74" s="217"/>
    </row>
    <row r="75" spans="1:6" s="9" customFormat="1" x14ac:dyDescent="0.2">
      <c r="A75" s="25"/>
      <c r="B75" s="25"/>
      <c r="C75" s="25"/>
      <c r="F75" s="217"/>
    </row>
    <row r="76" spans="1:6" s="9" customFormat="1" x14ac:dyDescent="0.2">
      <c r="A76" s="25"/>
      <c r="B76" s="25"/>
      <c r="C76" s="25"/>
      <c r="F76" s="217"/>
    </row>
    <row r="77" spans="1:6" s="9" customFormat="1" x14ac:dyDescent="0.2">
      <c r="A77" s="25"/>
      <c r="B77" s="25"/>
      <c r="C77" s="25"/>
      <c r="F77" s="217"/>
    </row>
    <row r="78" spans="1:6" s="9" customFormat="1" x14ac:dyDescent="0.2">
      <c r="A78" s="25"/>
      <c r="B78" s="25"/>
      <c r="C78" s="25"/>
      <c r="F78" s="217"/>
    </row>
    <row r="79" spans="1:6" s="9" customFormat="1" x14ac:dyDescent="0.2">
      <c r="A79" s="25"/>
      <c r="B79" s="25"/>
      <c r="C79" s="25"/>
      <c r="F79" s="217"/>
    </row>
    <row r="80" spans="1:6" s="9" customFormat="1" x14ac:dyDescent="0.2">
      <c r="A80" s="25"/>
      <c r="B80" s="25"/>
      <c r="C80" s="25"/>
      <c r="F80" s="217"/>
    </row>
    <row r="81" spans="1:6" s="9" customFormat="1" x14ac:dyDescent="0.2">
      <c r="A81" s="25"/>
      <c r="B81" s="25"/>
      <c r="C81" s="25"/>
      <c r="F81" s="217"/>
    </row>
    <row r="82" spans="1:6" s="9" customFormat="1" x14ac:dyDescent="0.2">
      <c r="A82" s="25"/>
      <c r="B82" s="25"/>
      <c r="C82" s="25"/>
      <c r="F82" s="217"/>
    </row>
    <row r="83" spans="1:6" s="9" customFormat="1" x14ac:dyDescent="0.2">
      <c r="A83" s="25"/>
      <c r="B83" s="25"/>
      <c r="C83" s="25"/>
      <c r="F83" s="217"/>
    </row>
    <row r="84" spans="1:6" s="9" customFormat="1" x14ac:dyDescent="0.2">
      <c r="A84" s="25"/>
      <c r="B84" s="25"/>
      <c r="C84" s="25"/>
      <c r="F84" s="217"/>
    </row>
    <row r="85" spans="1:6" s="9" customFormat="1" x14ac:dyDescent="0.2">
      <c r="A85" s="25"/>
      <c r="B85" s="25"/>
      <c r="C85" s="25"/>
      <c r="F85" s="217"/>
    </row>
    <row r="86" spans="1:6" s="9" customFormat="1" x14ac:dyDescent="0.2">
      <c r="A86" s="25"/>
      <c r="B86" s="25"/>
      <c r="C86" s="25"/>
      <c r="F86" s="217"/>
    </row>
    <row r="87" spans="1:6" s="9" customFormat="1" x14ac:dyDescent="0.2">
      <c r="A87" s="25"/>
      <c r="B87" s="25"/>
      <c r="C87" s="25"/>
      <c r="F87" s="217"/>
    </row>
    <row r="88" spans="1:6" s="9" customFormat="1" x14ac:dyDescent="0.2">
      <c r="A88" s="25"/>
      <c r="B88" s="25"/>
      <c r="C88" s="25"/>
      <c r="F88" s="217"/>
    </row>
    <row r="89" spans="1:6" s="9" customFormat="1" x14ac:dyDescent="0.2">
      <c r="A89" s="25"/>
      <c r="B89" s="25"/>
      <c r="C89" s="25"/>
      <c r="F89" s="217"/>
    </row>
  </sheetData>
  <sheetProtection formatCells="0" formatColumns="0" formatRows="0" selectLockedCells="1"/>
  <customSheetViews>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6"/>
      <headerFooter alignWithMargins="0"/>
    </customSheetView>
  </customSheetViews>
  <mergeCells count="24">
    <mergeCell ref="A32:F33"/>
    <mergeCell ref="C4:E4"/>
    <mergeCell ref="A6:F6"/>
    <mergeCell ref="A7:F7"/>
    <mergeCell ref="A11:A12"/>
    <mergeCell ref="D15:F15"/>
    <mergeCell ref="D17:F17"/>
    <mergeCell ref="D18:F18"/>
    <mergeCell ref="D19:F19"/>
    <mergeCell ref="D20:F20"/>
    <mergeCell ref="D27:F27"/>
    <mergeCell ref="D28:F28"/>
    <mergeCell ref="D29:F29"/>
    <mergeCell ref="B1:E2"/>
    <mergeCell ref="C3:E3"/>
    <mergeCell ref="A9:F9"/>
    <mergeCell ref="D30:F30"/>
    <mergeCell ref="D22:F22"/>
    <mergeCell ref="D23:F23"/>
    <mergeCell ref="D16:F16"/>
    <mergeCell ref="B21:F21"/>
    <mergeCell ref="D24:F24"/>
    <mergeCell ref="D25:F25"/>
    <mergeCell ref="D26:F26"/>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topLeftCell="A3" zoomScale="90" zoomScaleNormal="90" workbookViewId="0">
      <selection activeCell="A19" sqref="A19:D19"/>
    </sheetView>
  </sheetViews>
  <sheetFormatPr defaultColWidth="9.140625" defaultRowHeight="12.75" x14ac:dyDescent="0.2"/>
  <cols>
    <col min="1" max="1" width="48.42578125" style="182" customWidth="1"/>
    <col min="2" max="2" width="27.42578125" style="182" customWidth="1"/>
    <col min="3" max="3" width="31.42578125" style="182" customWidth="1"/>
    <col min="4" max="4" width="50.5703125" style="182" customWidth="1"/>
    <col min="5" max="5" width="23.5703125" style="182" hidden="1" customWidth="1"/>
    <col min="6" max="6" width="9.140625" style="182" hidden="1" customWidth="1"/>
    <col min="7" max="7" width="6.5703125" style="182" customWidth="1"/>
    <col min="8" max="16384" width="9.140625" style="182"/>
  </cols>
  <sheetData>
    <row r="1" spans="1:8" s="166" customFormat="1" ht="10.5" customHeight="1" x14ac:dyDescent="0.2">
      <c r="A1" s="455" t="s">
        <v>38</v>
      </c>
      <c r="B1" s="455"/>
      <c r="C1" s="477"/>
      <c r="D1" s="478"/>
      <c r="E1" s="193"/>
    </row>
    <row r="2" spans="1:8" s="167" customFormat="1" ht="18.75" thickBot="1" x14ac:dyDescent="0.25">
      <c r="A2" s="501" t="s">
        <v>98</v>
      </c>
      <c r="B2" s="501"/>
      <c r="C2" s="501"/>
      <c r="D2" s="501"/>
      <c r="E2" s="97"/>
      <c r="F2" s="310"/>
      <c r="G2" s="310"/>
      <c r="H2" s="310"/>
    </row>
    <row r="3" spans="1:8" s="100" customFormat="1" ht="123" customHeight="1" thickBot="1" x14ac:dyDescent="0.25">
      <c r="A3" s="472" t="s">
        <v>99</v>
      </c>
      <c r="B3" s="470"/>
      <c r="C3" s="470"/>
      <c r="D3" s="471"/>
      <c r="E3" s="7"/>
      <c r="F3" s="8"/>
      <c r="G3" s="168"/>
      <c r="H3" s="169"/>
    </row>
    <row r="4" spans="1:8" s="167" customFormat="1" ht="6.75" customHeight="1" thickBot="1" x14ac:dyDescent="0.25">
      <c r="A4" s="170"/>
      <c r="B4" s="170"/>
      <c r="C4" s="170"/>
      <c r="D4" s="170"/>
      <c r="E4" s="170"/>
      <c r="F4" s="170"/>
      <c r="G4" s="311"/>
      <c r="H4" s="310"/>
    </row>
    <row r="5" spans="1:8" s="167" customFormat="1" ht="15" x14ac:dyDescent="0.25">
      <c r="A5" s="172"/>
      <c r="B5" s="210" t="s">
        <v>29</v>
      </c>
      <c r="C5" s="473" t="s">
        <v>100</v>
      </c>
      <c r="D5" s="474"/>
      <c r="E5" s="171"/>
      <c r="F5" s="171"/>
      <c r="G5" s="311"/>
      <c r="H5" s="310"/>
    </row>
    <row r="6" spans="1:8" s="167" customFormat="1" ht="14.25" customHeight="1" x14ac:dyDescent="0.25">
      <c r="A6" s="173" t="s">
        <v>101</v>
      </c>
      <c r="B6" s="174"/>
      <c r="C6" s="475"/>
      <c r="D6" s="476"/>
      <c r="E6" s="175"/>
      <c r="F6" s="176"/>
      <c r="G6" s="311"/>
      <c r="H6" s="310"/>
    </row>
    <row r="7" spans="1:8" s="167" customFormat="1" ht="15" x14ac:dyDescent="0.25">
      <c r="A7" s="177" t="s">
        <v>102</v>
      </c>
      <c r="B7" s="84">
        <v>0</v>
      </c>
      <c r="C7" s="482"/>
      <c r="D7" s="483"/>
      <c r="E7" s="178"/>
      <c r="F7" s="179"/>
      <c r="G7" s="311"/>
      <c r="H7" s="310"/>
    </row>
    <row r="8" spans="1:8" s="167" customFormat="1" ht="15" x14ac:dyDescent="0.25">
      <c r="A8" s="177" t="s">
        <v>103</v>
      </c>
      <c r="B8" s="84">
        <v>0</v>
      </c>
      <c r="C8" s="482"/>
      <c r="D8" s="483"/>
      <c r="E8" s="178"/>
      <c r="F8" s="179"/>
      <c r="G8" s="311"/>
      <c r="H8" s="310"/>
    </row>
    <row r="9" spans="1:8" s="167" customFormat="1" ht="15" x14ac:dyDescent="0.25">
      <c r="A9" s="177" t="s">
        <v>104</v>
      </c>
      <c r="B9" s="84">
        <v>0</v>
      </c>
      <c r="C9" s="484"/>
      <c r="D9" s="483"/>
      <c r="E9" s="312"/>
      <c r="F9" s="311"/>
      <c r="G9" s="311"/>
      <c r="H9" s="310"/>
    </row>
    <row r="10" spans="1:8" s="167" customFormat="1" ht="15" x14ac:dyDescent="0.25">
      <c r="A10" s="177" t="s">
        <v>105</v>
      </c>
      <c r="B10" s="84">
        <v>0</v>
      </c>
      <c r="C10" s="484"/>
      <c r="D10" s="483"/>
      <c r="E10" s="312"/>
      <c r="F10" s="311"/>
      <c r="G10" s="311"/>
      <c r="H10" s="310"/>
    </row>
    <row r="11" spans="1:8" s="167" customFormat="1" ht="15" customHeight="1" x14ac:dyDescent="0.25">
      <c r="A11" s="173" t="s">
        <v>106</v>
      </c>
      <c r="B11" s="77"/>
      <c r="C11" s="487"/>
      <c r="D11" s="488"/>
      <c r="E11" s="312"/>
      <c r="F11" s="311"/>
      <c r="G11" s="311"/>
      <c r="H11" s="310"/>
    </row>
    <row r="12" spans="1:8" s="167" customFormat="1" ht="15" customHeight="1" x14ac:dyDescent="0.25">
      <c r="A12" s="177" t="s">
        <v>107</v>
      </c>
      <c r="B12" s="78"/>
      <c r="C12" s="485"/>
      <c r="D12" s="486"/>
      <c r="E12" s="312"/>
      <c r="F12" s="311"/>
      <c r="G12" s="311"/>
      <c r="H12" s="310"/>
    </row>
    <row r="13" spans="1:8" s="167" customFormat="1" ht="15" customHeight="1" x14ac:dyDescent="0.25">
      <c r="A13" s="177" t="s">
        <v>108</v>
      </c>
      <c r="B13" s="78"/>
      <c r="C13" s="485"/>
      <c r="D13" s="486"/>
      <c r="E13" s="312"/>
      <c r="F13" s="311"/>
      <c r="G13" s="311"/>
      <c r="H13" s="310"/>
    </row>
    <row r="14" spans="1:8" s="167" customFormat="1" ht="15" customHeight="1" x14ac:dyDescent="0.25">
      <c r="A14" s="177" t="s">
        <v>109</v>
      </c>
      <c r="B14" s="78"/>
      <c r="C14" s="500"/>
      <c r="D14" s="486"/>
      <c r="E14" s="312"/>
      <c r="F14" s="311"/>
      <c r="G14" s="311"/>
      <c r="H14" s="310"/>
    </row>
    <row r="15" spans="1:8" s="167" customFormat="1" ht="15" customHeight="1" x14ac:dyDescent="0.25">
      <c r="A15" s="177" t="s">
        <v>110</v>
      </c>
      <c r="B15" s="78"/>
      <c r="C15" s="500"/>
      <c r="D15" s="486"/>
      <c r="E15" s="312"/>
      <c r="F15" s="311"/>
      <c r="G15" s="311"/>
      <c r="H15" s="310"/>
    </row>
    <row r="16" spans="1:8" s="167" customFormat="1" ht="15" customHeight="1" thickBot="1" x14ac:dyDescent="0.3">
      <c r="A16" s="180" t="s">
        <v>111</v>
      </c>
      <c r="B16" s="85">
        <f>ROUND(SUM(B12:B15),0)</f>
        <v>0</v>
      </c>
      <c r="C16" s="498"/>
      <c r="D16" s="499"/>
      <c r="E16" s="243"/>
      <c r="F16" s="310"/>
      <c r="G16" s="310"/>
      <c r="H16" s="310"/>
    </row>
    <row r="17" spans="1:8" s="167" customFormat="1" ht="6" customHeight="1" thickBot="1" x14ac:dyDescent="0.25">
      <c r="A17" s="242"/>
      <c r="B17" s="266"/>
      <c r="C17" s="243"/>
      <c r="D17" s="313"/>
      <c r="E17" s="243"/>
      <c r="F17" s="310"/>
      <c r="G17" s="310"/>
      <c r="H17" s="310"/>
    </row>
    <row r="18" spans="1:8" s="167" customFormat="1" ht="48" customHeight="1" thickBot="1" x14ac:dyDescent="0.25">
      <c r="A18" s="492" t="s">
        <v>112</v>
      </c>
      <c r="B18" s="493"/>
      <c r="C18" s="493"/>
      <c r="D18" s="494"/>
      <c r="E18" s="181"/>
      <c r="F18" s="181"/>
      <c r="G18" s="181"/>
      <c r="H18" s="310"/>
    </row>
    <row r="19" spans="1:8" s="167" customFormat="1" ht="163.5" customHeight="1" thickBot="1" x14ac:dyDescent="0.25">
      <c r="A19" s="495" t="s">
        <v>113</v>
      </c>
      <c r="B19" s="496"/>
      <c r="C19" s="496"/>
      <c r="D19" s="497"/>
      <c r="E19" s="6"/>
      <c r="F19" s="6"/>
      <c r="G19" s="6"/>
      <c r="H19" s="310"/>
    </row>
    <row r="20" spans="1:8" s="167" customFormat="1" ht="7.5" customHeight="1" thickBot="1" x14ac:dyDescent="0.25">
      <c r="A20" s="6"/>
      <c r="B20" s="6"/>
      <c r="C20" s="6"/>
      <c r="D20" s="6"/>
      <c r="E20" s="6"/>
      <c r="F20" s="6"/>
      <c r="G20" s="6"/>
      <c r="H20" s="310"/>
    </row>
    <row r="21" spans="1:8" s="167" customFormat="1" ht="16.5" thickBot="1" x14ac:dyDescent="0.3">
      <c r="A21" s="489" t="s">
        <v>114</v>
      </c>
      <c r="B21" s="490"/>
      <c r="C21" s="490"/>
      <c r="D21" s="491"/>
      <c r="E21" s="6"/>
      <c r="F21" s="6"/>
      <c r="G21" s="6"/>
      <c r="H21" s="310"/>
    </row>
    <row r="22" spans="1:8" s="167" customFormat="1" ht="6" customHeight="1" thickBot="1" x14ac:dyDescent="0.25">
      <c r="A22" s="6"/>
      <c r="B22" s="6"/>
      <c r="C22" s="6"/>
      <c r="D22" s="6"/>
      <c r="E22" s="6"/>
      <c r="F22" s="6"/>
      <c r="G22" s="6"/>
      <c r="H22" s="310"/>
    </row>
    <row r="23" spans="1:8" s="167" customFormat="1" ht="57.75" customHeight="1" x14ac:dyDescent="0.2">
      <c r="A23" s="389" t="s">
        <v>115</v>
      </c>
      <c r="B23" s="390"/>
      <c r="C23" s="390"/>
      <c r="D23" s="391"/>
      <c r="E23" s="314"/>
      <c r="F23" s="314"/>
      <c r="G23" s="314"/>
      <c r="H23" s="311"/>
    </row>
    <row r="24" spans="1:8" s="167" customFormat="1" ht="24.75" customHeight="1" x14ac:dyDescent="0.2">
      <c r="A24" s="479"/>
      <c r="B24" s="480"/>
      <c r="C24" s="480"/>
      <c r="D24" s="481"/>
      <c r="E24" s="314"/>
      <c r="F24" s="314"/>
      <c r="G24" s="314"/>
      <c r="H24" s="311"/>
    </row>
    <row r="25" spans="1:8" s="167" customFormat="1" ht="4.5" customHeight="1" thickBot="1" x14ac:dyDescent="0.25">
      <c r="A25" s="392"/>
      <c r="B25" s="393"/>
      <c r="C25" s="393"/>
      <c r="D25" s="394"/>
      <c r="E25" s="314"/>
      <c r="F25" s="314"/>
      <c r="G25" s="314"/>
      <c r="H25" s="311"/>
    </row>
    <row r="26" spans="1:8" s="167" customFormat="1" x14ac:dyDescent="0.2">
      <c r="A26" s="310"/>
      <c r="B26" s="315"/>
      <c r="C26" s="310"/>
      <c r="D26" s="310"/>
      <c r="E26" s="310"/>
      <c r="F26" s="310"/>
      <c r="G26" s="310"/>
      <c r="H26" s="310"/>
    </row>
    <row r="27" spans="1:8" s="167" customFormat="1" x14ac:dyDescent="0.2">
      <c r="A27" s="310"/>
      <c r="B27" s="310"/>
      <c r="C27" s="310"/>
      <c r="D27" s="310"/>
      <c r="E27" s="310"/>
      <c r="F27" s="310"/>
      <c r="G27" s="310"/>
      <c r="H27" s="310"/>
    </row>
    <row r="28" spans="1:8" s="167" customFormat="1" x14ac:dyDescent="0.2">
      <c r="A28" s="310"/>
      <c r="B28" s="310"/>
      <c r="C28" s="310"/>
      <c r="D28" s="310"/>
      <c r="E28" s="310"/>
      <c r="F28" s="310"/>
      <c r="G28" s="310"/>
      <c r="H28" s="310"/>
    </row>
    <row r="29" spans="1:8" s="167" customFormat="1" x14ac:dyDescent="0.2">
      <c r="A29" s="310"/>
      <c r="B29" s="310"/>
      <c r="C29" s="310"/>
      <c r="D29" s="310"/>
      <c r="E29" s="310"/>
      <c r="F29" s="310"/>
      <c r="G29" s="310"/>
      <c r="H29" s="310"/>
    </row>
    <row r="30" spans="1:8" s="167" customFormat="1" x14ac:dyDescent="0.2">
      <c r="A30" s="310"/>
      <c r="B30" s="310"/>
      <c r="C30" s="310"/>
      <c r="D30" s="310"/>
      <c r="E30" s="310"/>
      <c r="F30" s="310"/>
      <c r="G30" s="310"/>
      <c r="H30" s="310"/>
    </row>
    <row r="31" spans="1:8" s="167" customFormat="1" x14ac:dyDescent="0.2">
      <c r="A31" s="310"/>
      <c r="B31" s="310"/>
      <c r="C31" s="310"/>
      <c r="D31" s="310"/>
      <c r="E31" s="310"/>
      <c r="F31" s="310"/>
      <c r="G31" s="310"/>
      <c r="H31" s="310"/>
    </row>
    <row r="32" spans="1:8" s="167" customFormat="1" x14ac:dyDescent="0.2">
      <c r="A32" s="310"/>
      <c r="B32" s="310"/>
      <c r="C32" s="310"/>
      <c r="D32" s="310"/>
      <c r="E32" s="310"/>
      <c r="F32" s="310"/>
      <c r="G32" s="310"/>
      <c r="H32" s="310"/>
    </row>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pans="6:7" s="167" customFormat="1" x14ac:dyDescent="0.2">
      <c r="F81" s="310"/>
      <c r="G81" s="310"/>
    </row>
    <row r="82" spans="6:7" x14ac:dyDescent="0.2">
      <c r="F82" s="310"/>
      <c r="G82" s="310"/>
    </row>
    <row r="83" spans="6:7" x14ac:dyDescent="0.2">
      <c r="F83" s="310"/>
      <c r="G83" s="310"/>
    </row>
    <row r="84" spans="6:7" x14ac:dyDescent="0.2">
      <c r="F84" s="310"/>
      <c r="G84" s="310"/>
    </row>
    <row r="85" spans="6:7" x14ac:dyDescent="0.2">
      <c r="F85" s="310"/>
      <c r="G85" s="310"/>
    </row>
    <row r="86" spans="6:7" x14ac:dyDescent="0.2">
      <c r="F86" s="310"/>
      <c r="G86" s="310"/>
    </row>
    <row r="87" spans="6:7" x14ac:dyDescent="0.2">
      <c r="F87" s="310"/>
      <c r="G87" s="310"/>
    </row>
  </sheetData>
  <sheetProtection formatCells="0" formatColumns="0" formatRows="0" insertRows="0" deleteRows="0" selectLockedCells="1"/>
  <customSheetViews>
    <customSheetView guid="{D7FF18E2-A72D-4088-BD59-9D74A43C39A8}" scale="90" showPageBreaks="1" fitToPage="1" printArea="1" hiddenColumns="1">
      <selection activeCell="A5" sqref="A5"/>
      <pageMargins left="0" right="0" top="0" bottom="0" header="0" footer="0"/>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5"/>
      <headerFooter alignWithMargins="0">
        <oddFooter>&amp;Li. Indirect Costs</oddFooter>
      </headerFooter>
    </customSheetView>
    <customSheetView guid="{BF352FCE-C1BE-4B84-9561-6030FEF6A15F}" scale="90" showPageBreaks="1" hiddenColumns="1">
      <selection sqref="A1:D1"/>
      <pageMargins left="0" right="0" top="0" bottom="0" header="0" footer="0"/>
      <pageSetup scale="80" fitToWidth="0" fitToHeight="0" orientation="landscape" r:id="rId6"/>
      <headerFooter alignWithMargins="0">
        <oddFooter>&amp;Li. Indirect Costs</oddFooter>
      </headerFooter>
    </customSheetView>
  </customSheetViews>
  <mergeCells count="20">
    <mergeCell ref="C16:D16"/>
    <mergeCell ref="C14:D14"/>
    <mergeCell ref="C15:D15"/>
    <mergeCell ref="A2:D2"/>
    <mergeCell ref="A3:D3"/>
    <mergeCell ref="C5:D5"/>
    <mergeCell ref="C6:D6"/>
    <mergeCell ref="C1:D1"/>
    <mergeCell ref="A23:D25"/>
    <mergeCell ref="A1:B1"/>
    <mergeCell ref="C8:D8"/>
    <mergeCell ref="C9:D9"/>
    <mergeCell ref="C10:D10"/>
    <mergeCell ref="C12:D12"/>
    <mergeCell ref="C11:D11"/>
    <mergeCell ref="A21:D21"/>
    <mergeCell ref="A18:D18"/>
    <mergeCell ref="C13:D13"/>
    <mergeCell ref="C7:D7"/>
    <mergeCell ref="A19:D19"/>
  </mergeCells>
  <phoneticPr fontId="3" type="noConversion"/>
  <printOptions horizontalCentered="1"/>
  <pageMargins left="0.5" right="0.5" top="0.25" bottom="0.25" header="0.5" footer="0.5"/>
  <pageSetup scale="7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3"/>
  <sheetViews>
    <sheetView showGridLines="0" topLeftCell="A3" zoomScale="90" workbookViewId="0">
      <selection activeCell="F15" sqref="F15"/>
    </sheetView>
  </sheetViews>
  <sheetFormatPr defaultColWidth="9.140625" defaultRowHeight="12.75" x14ac:dyDescent="0.2"/>
  <cols>
    <col min="1" max="1" width="29.140625" style="105" customWidth="1"/>
    <col min="2" max="2" width="15.140625" style="101" customWidth="1"/>
    <col min="3" max="3" width="97.42578125" style="102" customWidth="1"/>
    <col min="4" max="4" width="16.42578125" style="124" customWidth="1"/>
    <col min="5" max="5" width="9.140625" style="3"/>
    <col min="6" max="6" width="39" style="3" customWidth="1"/>
    <col min="7" max="16384" width="9.140625" style="3"/>
  </cols>
  <sheetData>
    <row r="1" spans="1:12" s="122" customFormat="1" ht="11.25" x14ac:dyDescent="0.2">
      <c r="A1" s="455" t="s">
        <v>27</v>
      </c>
      <c r="B1" s="455"/>
      <c r="C1" s="455"/>
      <c r="D1" s="193"/>
      <c r="E1" s="209"/>
      <c r="F1" s="211"/>
      <c r="G1" s="211"/>
      <c r="H1" s="211"/>
      <c r="I1" s="211"/>
      <c r="J1" s="211"/>
      <c r="K1" s="211"/>
      <c r="L1" s="211"/>
    </row>
    <row r="2" spans="1:12" s="123" customFormat="1" ht="18.75" thickBot="1" x14ac:dyDescent="0.25">
      <c r="A2" s="458" t="s">
        <v>140</v>
      </c>
      <c r="B2" s="458"/>
      <c r="C2" s="458"/>
      <c r="D2" s="458"/>
      <c r="E2" s="99"/>
      <c r="F2" s="99"/>
      <c r="G2" s="99"/>
      <c r="H2" s="99"/>
      <c r="I2" s="99"/>
      <c r="J2" s="100"/>
      <c r="K2" s="100"/>
      <c r="L2" s="100"/>
    </row>
    <row r="3" spans="1:12" s="15" customFormat="1" ht="291" customHeight="1" thickBot="1" x14ac:dyDescent="0.25">
      <c r="A3" s="459" t="s">
        <v>148</v>
      </c>
      <c r="B3" s="470"/>
      <c r="C3" s="470"/>
      <c r="D3" s="471"/>
      <c r="E3" s="316"/>
      <c r="F3" s="316"/>
      <c r="G3" s="316"/>
      <c r="H3" s="316"/>
      <c r="I3" s="316"/>
      <c r="J3" s="316"/>
      <c r="K3" s="316"/>
      <c r="L3" s="316"/>
    </row>
    <row r="4" spans="1:12" ht="21" customHeight="1" thickBot="1" x14ac:dyDescent="0.25">
      <c r="A4" s="242"/>
      <c r="B4" s="243"/>
      <c r="C4" s="244"/>
      <c r="D4" s="267"/>
      <c r="E4" s="241"/>
      <c r="F4" s="241"/>
      <c r="G4" s="241"/>
      <c r="H4" s="241"/>
      <c r="I4" s="241"/>
      <c r="J4" s="241"/>
      <c r="K4" s="241"/>
      <c r="L4" s="241"/>
    </row>
    <row r="5" spans="1:12" s="98" customFormat="1" ht="42.75" customHeight="1" thickBot="1" x14ac:dyDescent="0.25">
      <c r="A5" s="212" t="s">
        <v>116</v>
      </c>
      <c r="B5" s="128" t="s">
        <v>117</v>
      </c>
      <c r="C5" s="128" t="s">
        <v>118</v>
      </c>
      <c r="D5" s="129" t="s">
        <v>119</v>
      </c>
    </row>
    <row r="6" spans="1:12" ht="26.25" thickBot="1" x14ac:dyDescent="0.25">
      <c r="A6" s="183" t="s">
        <v>120</v>
      </c>
      <c r="B6" s="184" t="s">
        <v>121</v>
      </c>
      <c r="C6" s="185" t="s">
        <v>122</v>
      </c>
      <c r="D6" s="186">
        <v>13600</v>
      </c>
      <c r="E6" s="241"/>
      <c r="F6" s="241"/>
      <c r="G6" s="241"/>
      <c r="H6" s="241"/>
      <c r="I6" s="241"/>
      <c r="J6" s="241"/>
      <c r="K6" s="241"/>
      <c r="L6" s="241"/>
    </row>
    <row r="7" spans="1:12" ht="7.5" customHeight="1" x14ac:dyDescent="0.2">
      <c r="A7" s="368"/>
      <c r="B7" s="361"/>
      <c r="C7" s="367"/>
      <c r="D7" s="369"/>
      <c r="E7" s="241"/>
      <c r="F7" s="241"/>
      <c r="G7" s="241"/>
      <c r="H7" s="241"/>
      <c r="I7" s="241"/>
      <c r="J7" s="241"/>
      <c r="K7" s="241"/>
      <c r="L7" s="241"/>
    </row>
    <row r="8" spans="1:12" x14ac:dyDescent="0.2">
      <c r="A8" s="317"/>
      <c r="B8" s="318"/>
      <c r="C8" s="319"/>
      <c r="D8" s="202"/>
      <c r="E8" s="241"/>
      <c r="F8" s="241"/>
      <c r="G8" s="241"/>
      <c r="H8" s="241"/>
      <c r="I8" s="241"/>
      <c r="J8" s="241"/>
      <c r="K8" s="241"/>
      <c r="L8" s="241"/>
    </row>
    <row r="9" spans="1:12" x14ac:dyDescent="0.2">
      <c r="A9" s="317"/>
      <c r="B9" s="318"/>
      <c r="C9" s="319"/>
      <c r="D9" s="203"/>
      <c r="E9" s="241"/>
      <c r="F9" s="241"/>
      <c r="G9" s="241"/>
      <c r="H9" s="241"/>
      <c r="I9" s="241"/>
      <c r="J9" s="241"/>
      <c r="K9" s="241"/>
      <c r="L9" s="241"/>
    </row>
    <row r="10" spans="1:12" x14ac:dyDescent="0.2">
      <c r="A10" s="317"/>
      <c r="B10" s="318"/>
      <c r="C10" s="319"/>
      <c r="D10" s="203"/>
      <c r="E10" s="241"/>
      <c r="F10" s="241"/>
      <c r="G10" s="241"/>
      <c r="H10" s="241"/>
      <c r="I10" s="241"/>
      <c r="J10" s="241"/>
      <c r="K10" s="241"/>
      <c r="L10" s="241"/>
    </row>
    <row r="11" spans="1:12" x14ac:dyDescent="0.2">
      <c r="A11" s="317"/>
      <c r="B11" s="318"/>
      <c r="C11" s="319"/>
      <c r="D11" s="203"/>
      <c r="E11" s="241"/>
      <c r="F11" s="241"/>
      <c r="G11" s="241"/>
      <c r="H11" s="241"/>
      <c r="I11" s="241"/>
      <c r="J11" s="241"/>
      <c r="K11" s="241"/>
      <c r="L11" s="241"/>
    </row>
    <row r="12" spans="1:12" x14ac:dyDescent="0.2">
      <c r="A12" s="317"/>
      <c r="B12" s="318"/>
      <c r="C12" s="319"/>
      <c r="D12" s="203"/>
      <c r="E12" s="241"/>
      <c r="F12" s="241"/>
      <c r="G12" s="241"/>
      <c r="H12" s="241"/>
      <c r="I12" s="241"/>
      <c r="J12" s="241"/>
      <c r="K12" s="241"/>
      <c r="L12" s="241"/>
    </row>
    <row r="13" spans="1:12" x14ac:dyDescent="0.2">
      <c r="A13" s="317"/>
      <c r="B13" s="318"/>
      <c r="C13" s="319"/>
      <c r="D13" s="203"/>
      <c r="E13" s="241"/>
      <c r="F13" s="241"/>
      <c r="G13" s="241"/>
      <c r="H13" s="241"/>
      <c r="I13" s="241"/>
      <c r="J13" s="241"/>
      <c r="K13" s="241"/>
      <c r="L13" s="241"/>
    </row>
    <row r="14" spans="1:12" x14ac:dyDescent="0.2">
      <c r="A14" s="320"/>
      <c r="B14" s="321"/>
      <c r="C14" s="322"/>
      <c r="D14" s="203"/>
      <c r="E14" s="241"/>
      <c r="F14" s="241"/>
      <c r="G14" s="241"/>
      <c r="H14" s="241"/>
      <c r="I14" s="241"/>
      <c r="J14" s="241"/>
      <c r="K14" s="241"/>
      <c r="L14" s="241"/>
    </row>
    <row r="15" spans="1:12" x14ac:dyDescent="0.2">
      <c r="A15" s="320"/>
      <c r="B15" s="321"/>
      <c r="C15" s="322"/>
      <c r="D15" s="203"/>
      <c r="E15" s="241"/>
      <c r="F15" s="241"/>
      <c r="G15" s="241"/>
      <c r="H15" s="241"/>
      <c r="I15" s="241"/>
      <c r="J15" s="241"/>
      <c r="K15" s="241"/>
      <c r="L15" s="241"/>
    </row>
    <row r="16" spans="1:12" ht="15.75" x14ac:dyDescent="0.2">
      <c r="A16" s="320"/>
      <c r="B16" s="321"/>
      <c r="C16" s="322"/>
      <c r="D16" s="203"/>
      <c r="E16" s="241"/>
      <c r="F16" s="241"/>
      <c r="G16" s="241"/>
      <c r="H16" s="241"/>
      <c r="I16" s="241"/>
      <c r="J16" s="502"/>
      <c r="K16" s="502"/>
      <c r="L16" s="502"/>
    </row>
    <row r="17" spans="1:12" ht="13.5" thickBot="1" x14ac:dyDescent="0.25">
      <c r="A17" s="320"/>
      <c r="B17" s="321"/>
      <c r="C17" s="322"/>
      <c r="D17" s="204"/>
      <c r="E17" s="241"/>
      <c r="F17" s="241"/>
      <c r="G17" s="241"/>
      <c r="H17" s="241"/>
      <c r="I17" s="241"/>
      <c r="J17" s="241"/>
      <c r="K17" s="241"/>
      <c r="L17" s="241"/>
    </row>
    <row r="18" spans="1:12" s="98" customFormat="1" ht="13.5" thickBot="1" x14ac:dyDescent="0.25">
      <c r="A18" s="75"/>
      <c r="B18" s="70"/>
      <c r="C18" s="76" t="s">
        <v>123</v>
      </c>
      <c r="D18" s="190">
        <f>ROUND(SUM(D8:D17),0)</f>
        <v>0</v>
      </c>
    </row>
    <row r="19" spans="1:12" s="187" customFormat="1" ht="9" customHeight="1" thickBot="1" x14ac:dyDescent="0.25">
      <c r="C19" s="188"/>
      <c r="D19" s="189"/>
    </row>
    <row r="20" spans="1:12" s="187" customFormat="1" ht="79.5" customHeight="1" thickTop="1" thickBot="1" x14ac:dyDescent="0.25">
      <c r="A20" s="188" t="s">
        <v>131</v>
      </c>
      <c r="B20" s="340">
        <f>+'Instructions and Summary'!B12</f>
        <v>0</v>
      </c>
      <c r="C20" s="205" t="s">
        <v>124</v>
      </c>
      <c r="D20" s="324">
        <f>IF(B20&gt;0,D18/B20,0)</f>
        <v>0</v>
      </c>
      <c r="F20" s="326" t="s">
        <v>133</v>
      </c>
    </row>
    <row r="21" spans="1:12" s="187" customFormat="1" ht="4.5" customHeight="1" thickTop="1" thickBot="1" x14ac:dyDescent="0.25">
      <c r="A21" s="188"/>
      <c r="B21" s="189"/>
      <c r="D21" s="189"/>
    </row>
    <row r="22" spans="1:12" x14ac:dyDescent="0.2">
      <c r="A22" s="448" t="s">
        <v>26</v>
      </c>
      <c r="B22" s="449"/>
      <c r="C22" s="449"/>
      <c r="D22" s="450"/>
    </row>
    <row r="23" spans="1:12" ht="13.5" thickBot="1" x14ac:dyDescent="0.25">
      <c r="A23" s="451"/>
      <c r="B23" s="452"/>
      <c r="C23" s="452"/>
      <c r="D23" s="453"/>
    </row>
  </sheetData>
  <sheetProtection formatCells="0" formatColumns="0" formatRows="0" insertRows="0" deleteRows="0" selectLockedCells="1"/>
  <customSheetViews>
    <customSheetView guid="{D7FF18E2-A72D-4088-BD59-9D74A43C39A8}" scale="90" showPageBreaks="1" printArea="1">
      <selection activeCell="I15" sqref="I15"/>
      <pageMargins left="0" right="0" top="0" bottom="0" header="0" footer="0"/>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 right="0" top="0" bottom="0" header="0" footer="0"/>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 right="0" top="0" bottom="0" header="0" footer="0"/>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 right="0" top="0" bottom="0" header="0" footer="0"/>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 right="0" top="0" bottom="0" header="0" footer="0"/>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 right="0" top="0" bottom="0" header="0" footer="0"/>
      <printOptions horizontalCentered="1"/>
      <pageSetup scale="86" orientation="landscape" r:id="rId6"/>
      <headerFooter alignWithMargins="0">
        <oddFooter>&amp;LCost Share&amp;RPage &amp;P of &amp;N</oddFooter>
      </headerFooter>
    </customSheetView>
  </customSheetViews>
  <mergeCells count="5">
    <mergeCell ref="A22:D23"/>
    <mergeCell ref="A2:D2"/>
    <mergeCell ref="A1:C1"/>
    <mergeCell ref="A3:D3"/>
    <mergeCell ref="J16:L16"/>
  </mergeCells>
  <phoneticPr fontId="3" type="noConversion"/>
  <printOptions horizontalCentered="1"/>
  <pageMargins left="0.5" right="0.5" top="0.25" bottom="0.25" header="0.5" footer="0.5"/>
  <pageSetup scale="57" orientation="landscape" horizontalDpi="300" verticalDpi="300"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8"/>
  <sheetViews>
    <sheetView showGridLines="0" topLeftCell="A3" zoomScaleNormal="100" workbookViewId="0">
      <selection activeCell="K17" sqref="K17"/>
    </sheetView>
  </sheetViews>
  <sheetFormatPr defaultColWidth="9.140625" defaultRowHeight="12.75" x14ac:dyDescent="0.2"/>
  <cols>
    <col min="1" max="1" width="8.5703125" style="10" customWidth="1"/>
    <col min="2" max="2" width="33.85546875" style="10" customWidth="1"/>
    <col min="3" max="3" width="10.85546875" style="16" customWidth="1"/>
    <col min="4" max="4" width="12.140625" style="17" customWidth="1"/>
    <col min="5" max="5" width="17.42578125" style="18" customWidth="1"/>
    <col min="6" max="6" width="51.85546875" style="16" customWidth="1"/>
    <col min="7" max="16384" width="9.140625" style="10"/>
  </cols>
  <sheetData>
    <row r="1" spans="1:6" s="30" customFormat="1" ht="11.25" customHeight="1" x14ac:dyDescent="0.2">
      <c r="A1" s="411" t="s">
        <v>27</v>
      </c>
      <c r="B1" s="411"/>
      <c r="C1" s="83"/>
      <c r="D1" s="83"/>
      <c r="E1" s="83"/>
      <c r="F1" s="192"/>
    </row>
    <row r="2" spans="1:6" s="1" customFormat="1" ht="18.75" thickBot="1" x14ac:dyDescent="0.25">
      <c r="A2" s="409" t="s">
        <v>15</v>
      </c>
      <c r="B2" s="409"/>
      <c r="C2" s="409"/>
      <c r="D2" s="409"/>
      <c r="E2" s="409"/>
      <c r="F2" s="409"/>
    </row>
    <row r="3" spans="1:6" s="11" customFormat="1" ht="14.25" customHeight="1" x14ac:dyDescent="0.2">
      <c r="A3" s="414" t="s">
        <v>141</v>
      </c>
      <c r="B3" s="415"/>
      <c r="C3" s="415"/>
      <c r="D3" s="415"/>
      <c r="E3" s="415"/>
      <c r="F3" s="416"/>
    </row>
    <row r="4" spans="1:6" ht="129" customHeight="1" thickBot="1" x14ac:dyDescent="0.25">
      <c r="A4" s="417"/>
      <c r="B4" s="418"/>
      <c r="C4" s="418"/>
      <c r="D4" s="418"/>
      <c r="E4" s="418"/>
      <c r="F4" s="419"/>
    </row>
    <row r="5" spans="1:6" ht="8.25" customHeight="1" thickBot="1" x14ac:dyDescent="0.25">
      <c r="A5" s="12"/>
      <c r="B5" s="12"/>
      <c r="C5" s="12"/>
      <c r="D5" s="12"/>
      <c r="E5" s="12"/>
      <c r="F5" s="12"/>
    </row>
    <row r="6" spans="1:6" ht="19.5" customHeight="1" x14ac:dyDescent="0.2">
      <c r="A6" s="421"/>
      <c r="B6" s="412" t="s">
        <v>28</v>
      </c>
      <c r="C6" s="410" t="s">
        <v>29</v>
      </c>
      <c r="D6" s="410"/>
      <c r="E6" s="410"/>
      <c r="F6" s="423" t="s">
        <v>30</v>
      </c>
    </row>
    <row r="7" spans="1:6" s="13" customFormat="1" ht="30.75" thickBot="1" x14ac:dyDescent="0.25">
      <c r="A7" s="422"/>
      <c r="B7" s="413"/>
      <c r="C7" s="49" t="s">
        <v>31</v>
      </c>
      <c r="D7" s="50" t="s">
        <v>32</v>
      </c>
      <c r="E7" s="74" t="s">
        <v>33</v>
      </c>
      <c r="F7" s="424"/>
    </row>
    <row r="8" spans="1:6" s="15" customFormat="1" ht="15.75" customHeight="1" x14ac:dyDescent="0.2">
      <c r="A8" s="81"/>
      <c r="B8" s="51" t="s">
        <v>34</v>
      </c>
      <c r="C8" s="52">
        <v>2000</v>
      </c>
      <c r="D8" s="53">
        <v>85</v>
      </c>
      <c r="E8" s="54">
        <f t="shared" ref="E8:E31" si="0">C8*D8</f>
        <v>170000</v>
      </c>
      <c r="F8" s="55" t="s">
        <v>35</v>
      </c>
    </row>
    <row r="9" spans="1:6" s="15" customFormat="1" ht="15.75" customHeight="1" thickBot="1" x14ac:dyDescent="0.25">
      <c r="A9" s="82"/>
      <c r="B9" s="56" t="s">
        <v>36</v>
      </c>
      <c r="C9" s="57">
        <v>4000</v>
      </c>
      <c r="D9" s="58">
        <v>20</v>
      </c>
      <c r="E9" s="59">
        <f t="shared" si="0"/>
        <v>80000</v>
      </c>
      <c r="F9" s="60" t="s">
        <v>35</v>
      </c>
    </row>
    <row r="10" spans="1:6" s="15" customFormat="1" ht="5.25" customHeight="1" x14ac:dyDescent="0.2">
      <c r="A10" s="341"/>
      <c r="B10" s="342"/>
      <c r="C10" s="343"/>
      <c r="D10" s="344"/>
      <c r="E10" s="345"/>
      <c r="F10" s="346"/>
    </row>
    <row r="11" spans="1:6" s="14" customFormat="1" ht="15.75" customHeight="1" x14ac:dyDescent="0.2">
      <c r="A11" s="218"/>
      <c r="B11" s="219"/>
      <c r="C11" s="220"/>
      <c r="D11" s="221"/>
      <c r="E11" s="329">
        <f>C11*D11</f>
        <v>0</v>
      </c>
      <c r="F11" s="222"/>
    </row>
    <row r="12" spans="1:6" s="14" customFormat="1" ht="15.75" customHeight="1" x14ac:dyDescent="0.2">
      <c r="A12" s="218"/>
      <c r="B12" s="219"/>
      <c r="C12" s="220"/>
      <c r="D12" s="221"/>
      <c r="E12" s="329">
        <f t="shared" si="0"/>
        <v>0</v>
      </c>
      <c r="F12" s="222"/>
    </row>
    <row r="13" spans="1:6" s="14" customFormat="1" ht="15.75" customHeight="1" x14ac:dyDescent="0.2">
      <c r="A13" s="218"/>
      <c r="B13" s="219"/>
      <c r="C13" s="220"/>
      <c r="D13" s="221"/>
      <c r="E13" s="329">
        <f t="shared" si="0"/>
        <v>0</v>
      </c>
      <c r="F13" s="222"/>
    </row>
    <row r="14" spans="1:6" s="14" customFormat="1" ht="15.75" customHeight="1" x14ac:dyDescent="0.2">
      <c r="A14" s="218"/>
      <c r="B14" s="219"/>
      <c r="C14" s="220"/>
      <c r="D14" s="221"/>
      <c r="E14" s="329">
        <f t="shared" si="0"/>
        <v>0</v>
      </c>
      <c r="F14" s="222"/>
    </row>
    <row r="15" spans="1:6" s="14" customFormat="1" ht="15.75" customHeight="1" x14ac:dyDescent="0.2">
      <c r="A15" s="218"/>
      <c r="B15" s="219"/>
      <c r="C15" s="220"/>
      <c r="D15" s="221"/>
      <c r="E15" s="329">
        <f t="shared" si="0"/>
        <v>0</v>
      </c>
      <c r="F15" s="222"/>
    </row>
    <row r="16" spans="1:6" s="15" customFormat="1" ht="15.75" customHeight="1" x14ac:dyDescent="0.2">
      <c r="A16" s="218"/>
      <c r="B16" s="223"/>
      <c r="C16" s="224"/>
      <c r="D16" s="225"/>
      <c r="E16" s="329">
        <f t="shared" si="0"/>
        <v>0</v>
      </c>
      <c r="F16" s="226"/>
    </row>
    <row r="17" spans="1:6" s="15" customFormat="1" ht="15.75" customHeight="1" x14ac:dyDescent="0.2">
      <c r="A17" s="218"/>
      <c r="B17" s="223"/>
      <c r="C17" s="224"/>
      <c r="D17" s="225"/>
      <c r="E17" s="329">
        <f t="shared" si="0"/>
        <v>0</v>
      </c>
      <c r="F17" s="226"/>
    </row>
    <row r="18" spans="1:6" s="15" customFormat="1" ht="15.75" customHeight="1" x14ac:dyDescent="0.2">
      <c r="A18" s="218"/>
      <c r="B18" s="223"/>
      <c r="C18" s="224"/>
      <c r="D18" s="225"/>
      <c r="E18" s="329">
        <f t="shared" si="0"/>
        <v>0</v>
      </c>
      <c r="F18" s="226"/>
    </row>
    <row r="19" spans="1:6" s="14" customFormat="1" ht="15.75" customHeight="1" x14ac:dyDescent="0.2">
      <c r="A19" s="218"/>
      <c r="B19" s="227"/>
      <c r="C19" s="224"/>
      <c r="D19" s="225"/>
      <c r="E19" s="329">
        <f t="shared" si="0"/>
        <v>0</v>
      </c>
      <c r="F19" s="226"/>
    </row>
    <row r="20" spans="1:6" s="14" customFormat="1" ht="15.75" customHeight="1" x14ac:dyDescent="0.2">
      <c r="A20" s="218"/>
      <c r="B20" s="227"/>
      <c r="C20" s="224"/>
      <c r="D20" s="225"/>
      <c r="E20" s="329">
        <f t="shared" si="0"/>
        <v>0</v>
      </c>
      <c r="F20" s="226"/>
    </row>
    <row r="21" spans="1:6" s="14" customFormat="1" ht="15.75" customHeight="1" x14ac:dyDescent="0.2">
      <c r="A21" s="218"/>
      <c r="B21" s="227"/>
      <c r="C21" s="224"/>
      <c r="D21" s="225"/>
      <c r="E21" s="329">
        <f t="shared" si="0"/>
        <v>0</v>
      </c>
      <c r="F21" s="226"/>
    </row>
    <row r="22" spans="1:6" s="14" customFormat="1" ht="15.75" customHeight="1" x14ac:dyDescent="0.2">
      <c r="A22" s="218"/>
      <c r="B22" s="227"/>
      <c r="C22" s="224"/>
      <c r="D22" s="225"/>
      <c r="E22" s="329">
        <f t="shared" si="0"/>
        <v>0</v>
      </c>
      <c r="F22" s="226"/>
    </row>
    <row r="23" spans="1:6" s="14" customFormat="1" ht="15.75" customHeight="1" x14ac:dyDescent="0.2">
      <c r="A23" s="218"/>
      <c r="B23" s="227"/>
      <c r="C23" s="224"/>
      <c r="D23" s="225"/>
      <c r="E23" s="329">
        <f t="shared" si="0"/>
        <v>0</v>
      </c>
      <c r="F23" s="226"/>
    </row>
    <row r="24" spans="1:6" s="15" customFormat="1" ht="15.75" customHeight="1" x14ac:dyDescent="0.2">
      <c r="A24" s="218"/>
      <c r="B24" s="223"/>
      <c r="C24" s="224"/>
      <c r="D24" s="225"/>
      <c r="E24" s="329">
        <f t="shared" si="0"/>
        <v>0</v>
      </c>
      <c r="F24" s="226"/>
    </row>
    <row r="25" spans="1:6" s="15" customFormat="1" ht="15.75" customHeight="1" x14ac:dyDescent="0.2">
      <c r="A25" s="218"/>
      <c r="B25" s="223"/>
      <c r="C25" s="224"/>
      <c r="D25" s="225"/>
      <c r="E25" s="329">
        <f t="shared" si="0"/>
        <v>0</v>
      </c>
      <c r="F25" s="226"/>
    </row>
    <row r="26" spans="1:6" s="15" customFormat="1" ht="15.75" customHeight="1" x14ac:dyDescent="0.2">
      <c r="A26" s="218"/>
      <c r="B26" s="223"/>
      <c r="C26" s="224"/>
      <c r="D26" s="225"/>
      <c r="E26" s="329">
        <f t="shared" si="0"/>
        <v>0</v>
      </c>
      <c r="F26" s="226"/>
    </row>
    <row r="27" spans="1:6" s="14" customFormat="1" ht="15.75" customHeight="1" x14ac:dyDescent="0.2">
      <c r="A27" s="218"/>
      <c r="B27" s="227"/>
      <c r="C27" s="224"/>
      <c r="D27" s="225"/>
      <c r="E27" s="329">
        <f t="shared" si="0"/>
        <v>0</v>
      </c>
      <c r="F27" s="226"/>
    </row>
    <row r="28" spans="1:6" s="14" customFormat="1" ht="15.75" customHeight="1" x14ac:dyDescent="0.2">
      <c r="A28" s="218"/>
      <c r="B28" s="227"/>
      <c r="C28" s="224"/>
      <c r="D28" s="225"/>
      <c r="E28" s="329">
        <f t="shared" si="0"/>
        <v>0</v>
      </c>
      <c r="F28" s="226"/>
    </row>
    <row r="29" spans="1:6" s="14" customFormat="1" ht="15.75" customHeight="1" x14ac:dyDescent="0.2">
      <c r="A29" s="218"/>
      <c r="B29" s="227"/>
      <c r="C29" s="224"/>
      <c r="D29" s="225"/>
      <c r="E29" s="329">
        <f t="shared" si="0"/>
        <v>0</v>
      </c>
      <c r="F29" s="226"/>
    </row>
    <row r="30" spans="1:6" s="14" customFormat="1" ht="15.75" customHeight="1" x14ac:dyDescent="0.2">
      <c r="A30" s="218"/>
      <c r="B30" s="227"/>
      <c r="C30" s="224"/>
      <c r="D30" s="225"/>
      <c r="E30" s="329">
        <f t="shared" si="0"/>
        <v>0</v>
      </c>
      <c r="F30" s="226"/>
    </row>
    <row r="31" spans="1:6" s="14" customFormat="1" ht="15.75" customHeight="1" x14ac:dyDescent="0.2">
      <c r="A31" s="218"/>
      <c r="B31" s="227"/>
      <c r="C31" s="224"/>
      <c r="D31" s="225"/>
      <c r="E31" s="329">
        <f t="shared" si="0"/>
        <v>0</v>
      </c>
      <c r="F31" s="226"/>
    </row>
    <row r="32" spans="1:6" s="15" customFormat="1" ht="15.75" customHeight="1" x14ac:dyDescent="0.2">
      <c r="A32" s="218"/>
      <c r="B32" s="223"/>
      <c r="C32" s="224"/>
      <c r="D32" s="225"/>
      <c r="E32" s="329">
        <f>C32*D32</f>
        <v>0</v>
      </c>
      <c r="F32" s="226"/>
    </row>
    <row r="33" spans="1:6" s="15" customFormat="1" ht="15.75" customHeight="1" x14ac:dyDescent="0.2">
      <c r="A33" s="218"/>
      <c r="B33" s="223"/>
      <c r="C33" s="224"/>
      <c r="D33" s="225"/>
      <c r="E33" s="329">
        <f>C33*D33</f>
        <v>0</v>
      </c>
      <c r="F33" s="226"/>
    </row>
    <row r="34" spans="1:6" s="15" customFormat="1" ht="15.75" customHeight="1" thickBot="1" x14ac:dyDescent="0.25">
      <c r="A34" s="218"/>
      <c r="B34" s="228"/>
      <c r="C34" s="229"/>
      <c r="D34" s="230"/>
      <c r="E34" s="347">
        <f>C34*D34</f>
        <v>0</v>
      </c>
      <c r="F34" s="231"/>
    </row>
    <row r="35" spans="1:6" s="14" customFormat="1" ht="15.75" customHeight="1" thickBot="1" x14ac:dyDescent="0.25">
      <c r="A35" s="232"/>
      <c r="B35" s="199" t="s">
        <v>37</v>
      </c>
      <c r="C35" s="38">
        <f>SUM(C11:C34)</f>
        <v>0</v>
      </c>
      <c r="D35" s="61"/>
      <c r="E35" s="86">
        <f>ROUND(SUM(E11:E34),0)</f>
        <v>0</v>
      </c>
      <c r="F35" s="62"/>
    </row>
    <row r="36" spans="1:6" ht="14.25" customHeight="1" thickBot="1" x14ac:dyDescent="0.25">
      <c r="A36" s="420"/>
      <c r="B36" s="420"/>
      <c r="C36" s="420"/>
      <c r="D36" s="420"/>
      <c r="E36" s="233"/>
      <c r="F36" s="234"/>
    </row>
    <row r="37" spans="1:6" x14ac:dyDescent="0.2">
      <c r="A37" s="389" t="s">
        <v>26</v>
      </c>
      <c r="B37" s="390"/>
      <c r="C37" s="390"/>
      <c r="D37" s="390"/>
      <c r="E37" s="390"/>
      <c r="F37" s="391"/>
    </row>
    <row r="38" spans="1:6" ht="13.5" thickBot="1" x14ac:dyDescent="0.25">
      <c r="A38" s="392"/>
      <c r="B38" s="393"/>
      <c r="C38" s="393"/>
      <c r="D38" s="393"/>
      <c r="E38" s="393"/>
      <c r="F38" s="394"/>
    </row>
  </sheetData>
  <sheetProtection formatCells="0" formatColumns="0" formatRows="0" insertRows="0" deleteRows="0" selectLockedCells="1"/>
  <customSheetViews>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 right="0" top="0" bottom="0" header="0" footer="0"/>
      <printOptions horizontalCentered="1"/>
      <pageSetup scale="80" orientation="landscape" r:id="rId6"/>
      <headerFooter alignWithMargins="0">
        <oddFooter>&amp;La. Personnel&amp;R Page &amp;P of &amp;N</oddFooter>
      </headerFooter>
    </customSheetView>
  </customSheetViews>
  <mergeCells count="9">
    <mergeCell ref="A2:F2"/>
    <mergeCell ref="C6:E6"/>
    <mergeCell ref="A1:B1"/>
    <mergeCell ref="A37:F38"/>
    <mergeCell ref="B6:B7"/>
    <mergeCell ref="A3:F4"/>
    <mergeCell ref="A36:D36"/>
    <mergeCell ref="A6:A7"/>
    <mergeCell ref="F6:F7"/>
  </mergeCells>
  <phoneticPr fontId="3" type="noConversion"/>
  <printOptions horizontalCentered="1"/>
  <pageMargins left="0.5" right="0.5" top="0.25" bottom="0.25" header="0.5" footer="0.5"/>
  <pageSetup scale="83"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3"/>
  <sheetViews>
    <sheetView showGridLines="0" zoomScale="90" zoomScaleNormal="90" workbookViewId="0">
      <selection activeCell="B14" sqref="B14"/>
    </sheetView>
  </sheetViews>
  <sheetFormatPr defaultColWidth="9.140625" defaultRowHeight="12.75" x14ac:dyDescent="0.2"/>
  <cols>
    <col min="1" max="1" width="75.85546875" style="29" customWidth="1"/>
    <col min="2" max="2" width="23.42578125" style="29" customWidth="1"/>
    <col min="3" max="3" width="20.140625" style="29" customWidth="1"/>
    <col min="4" max="4" width="18.42578125" style="29" customWidth="1"/>
    <col min="5" max="5" width="9.140625" style="29"/>
    <col min="6" max="6" width="31" style="29" bestFit="1" customWidth="1"/>
    <col min="7" max="16384" width="9.140625" style="29"/>
  </cols>
  <sheetData>
    <row r="1" spans="1:8" s="30" customFormat="1" ht="11.25" x14ac:dyDescent="0.2">
      <c r="A1" s="411" t="s">
        <v>38</v>
      </c>
      <c r="B1" s="411"/>
      <c r="C1" s="411"/>
      <c r="D1" s="411"/>
      <c r="E1" s="207"/>
      <c r="F1" s="207"/>
    </row>
    <row r="2" spans="1:8" s="1" customFormat="1" ht="18.75" thickBot="1" x14ac:dyDescent="0.25">
      <c r="A2" s="409" t="s">
        <v>16</v>
      </c>
      <c r="B2" s="409"/>
      <c r="C2" s="409"/>
      <c r="D2" s="409"/>
      <c r="E2" s="5"/>
      <c r="F2" s="5"/>
      <c r="G2" s="2"/>
      <c r="H2" s="2"/>
    </row>
    <row r="3" spans="1:8" s="1" customFormat="1" ht="102.75" customHeight="1" thickBot="1" x14ac:dyDescent="0.25">
      <c r="A3" s="430" t="s">
        <v>143</v>
      </c>
      <c r="B3" s="431"/>
      <c r="C3" s="431"/>
      <c r="D3" s="432"/>
      <c r="E3" s="31"/>
      <c r="F3" s="31"/>
    </row>
    <row r="4" spans="1:8" s="1" customFormat="1" ht="16.7" customHeight="1" thickBot="1" x14ac:dyDescent="0.25">
      <c r="A4" s="31"/>
      <c r="B4" s="31"/>
      <c r="C4" s="31"/>
      <c r="D4" s="31"/>
      <c r="E4" s="31"/>
      <c r="F4" s="31"/>
    </row>
    <row r="5" spans="1:8" s="33" customFormat="1" ht="15" x14ac:dyDescent="0.2">
      <c r="A5" s="63" t="s">
        <v>39</v>
      </c>
      <c r="B5" s="443" t="s">
        <v>29</v>
      </c>
      <c r="C5" s="443"/>
      <c r="D5" s="444"/>
      <c r="E5" s="32"/>
    </row>
    <row r="6" spans="1:8" s="33" customFormat="1" ht="15" x14ac:dyDescent="0.2">
      <c r="A6" s="64"/>
      <c r="B6" s="65" t="s">
        <v>40</v>
      </c>
      <c r="C6" s="65" t="s">
        <v>41</v>
      </c>
      <c r="D6" s="196" t="s">
        <v>42</v>
      </c>
    </row>
    <row r="7" spans="1:8" s="33" customFormat="1" ht="14.25" x14ac:dyDescent="0.2">
      <c r="A7" s="79" t="s">
        <v>43</v>
      </c>
      <c r="B7" s="200">
        <v>170000</v>
      </c>
      <c r="C7" s="69">
        <v>0.2</v>
      </c>
      <c r="D7" s="197">
        <f>B7*C7</f>
        <v>34000</v>
      </c>
    </row>
    <row r="8" spans="1:8" s="33" customFormat="1" ht="5.25" customHeight="1" x14ac:dyDescent="0.2">
      <c r="A8" s="348"/>
      <c r="B8" s="349"/>
      <c r="C8" s="350"/>
      <c r="D8" s="351"/>
    </row>
    <row r="9" spans="1:8" s="91" customFormat="1" ht="14.25" x14ac:dyDescent="0.2">
      <c r="A9" s="87"/>
      <c r="B9" s="201"/>
      <c r="C9" s="88"/>
      <c r="D9" s="90">
        <f>C9*B9</f>
        <v>0</v>
      </c>
    </row>
    <row r="10" spans="1:8" s="91" customFormat="1" ht="14.25" x14ac:dyDescent="0.2">
      <c r="A10" s="87"/>
      <c r="B10" s="201"/>
      <c r="C10" s="88"/>
      <c r="D10" s="90">
        <f>C10*B10</f>
        <v>0</v>
      </c>
    </row>
    <row r="11" spans="1:8" s="91" customFormat="1" ht="14.25" x14ac:dyDescent="0.2">
      <c r="A11" s="87"/>
      <c r="B11" s="201"/>
      <c r="C11" s="88"/>
      <c r="D11" s="90">
        <f>C11*B11</f>
        <v>0</v>
      </c>
    </row>
    <row r="12" spans="1:8" s="91" customFormat="1" ht="14.25" customHeight="1" x14ac:dyDescent="0.2">
      <c r="A12" s="89"/>
      <c r="B12" s="201"/>
      <c r="C12" s="88"/>
      <c r="D12" s="90">
        <f>C12*B12</f>
        <v>0</v>
      </c>
    </row>
    <row r="13" spans="1:8" s="91" customFormat="1" ht="14.25" customHeight="1" x14ac:dyDescent="0.2">
      <c r="A13" s="89"/>
      <c r="B13" s="201"/>
      <c r="C13" s="88"/>
      <c r="D13" s="90">
        <f>C13*B13</f>
        <v>0</v>
      </c>
    </row>
    <row r="14" spans="1:8" s="10" customFormat="1" ht="15.75" thickBot="1" x14ac:dyDescent="0.25">
      <c r="A14" s="66" t="s">
        <v>44</v>
      </c>
      <c r="B14" s="67">
        <f>ROUND(SUM(B9:B13),0)</f>
        <v>0</v>
      </c>
      <c r="C14" s="68"/>
      <c r="D14" s="198">
        <f>ROUND(SUM(D9:D13),0)</f>
        <v>0</v>
      </c>
      <c r="E14" s="213"/>
      <c r="F14" s="213"/>
      <c r="G14" s="213"/>
      <c r="H14" s="213"/>
    </row>
    <row r="15" spans="1:8" s="10" customFormat="1" ht="13.5" thickBot="1" x14ac:dyDescent="0.25">
      <c r="A15" s="235"/>
      <c r="B15" s="236"/>
      <c r="C15" s="237"/>
      <c r="D15" s="237"/>
      <c r="E15" s="238"/>
      <c r="F15" s="233"/>
      <c r="G15" s="213"/>
      <c r="H15" s="213"/>
    </row>
    <row r="16" spans="1:8" s="10" customFormat="1" ht="42.95" customHeight="1" thickBot="1" x14ac:dyDescent="0.25">
      <c r="A16" s="442" t="s">
        <v>45</v>
      </c>
      <c r="B16" s="415"/>
      <c r="C16" s="415"/>
      <c r="D16" s="416"/>
      <c r="E16" s="34"/>
      <c r="F16" s="34"/>
      <c r="G16" s="213"/>
      <c r="H16" s="213"/>
    </row>
    <row r="17" spans="1:8" s="10" customFormat="1" ht="34.700000000000003" customHeight="1" x14ac:dyDescent="0.2">
      <c r="A17" s="433" t="s">
        <v>46</v>
      </c>
      <c r="B17" s="434"/>
      <c r="C17" s="434"/>
      <c r="D17" s="435"/>
      <c r="E17" s="35"/>
      <c r="F17" s="35"/>
      <c r="G17" s="213"/>
      <c r="H17" s="213"/>
    </row>
    <row r="18" spans="1:8" s="10" customFormat="1" ht="30.75" customHeight="1" x14ac:dyDescent="0.2">
      <c r="A18" s="436"/>
      <c r="B18" s="437"/>
      <c r="C18" s="437"/>
      <c r="D18" s="438"/>
      <c r="E18" s="36"/>
      <c r="F18" s="36"/>
      <c r="G18" s="213"/>
      <c r="H18" s="213"/>
    </row>
    <row r="19" spans="1:8" s="10" customFormat="1" ht="12.75" customHeight="1" x14ac:dyDescent="0.2">
      <c r="A19" s="436"/>
      <c r="B19" s="437"/>
      <c r="C19" s="437"/>
      <c r="D19" s="438"/>
      <c r="E19" s="35"/>
      <c r="F19" s="35"/>
      <c r="G19" s="213"/>
      <c r="H19" s="213"/>
    </row>
    <row r="20" spans="1:8" s="10" customFormat="1" ht="99.6" customHeight="1" thickBot="1" x14ac:dyDescent="0.25">
      <c r="A20" s="439"/>
      <c r="B20" s="440"/>
      <c r="C20" s="440"/>
      <c r="D20" s="441"/>
      <c r="E20" s="36"/>
      <c r="F20" s="36"/>
      <c r="G20" s="213"/>
      <c r="H20" s="213"/>
    </row>
    <row r="21" spans="1:8" s="10" customFormat="1" ht="17.45" customHeight="1" thickBot="1" x14ac:dyDescent="0.25">
      <c r="A21" s="425"/>
      <c r="B21" s="425"/>
      <c r="C21" s="425"/>
      <c r="D21" s="426"/>
      <c r="E21" s="208"/>
      <c r="F21" s="239"/>
      <c r="G21" s="239"/>
      <c r="H21" s="239"/>
    </row>
    <row r="22" spans="1:8" s="10" customFormat="1" ht="38.25" customHeight="1" thickBot="1" x14ac:dyDescent="0.25">
      <c r="A22" s="427" t="s">
        <v>47</v>
      </c>
      <c r="B22" s="428"/>
      <c r="C22" s="428"/>
      <c r="D22" s="429"/>
      <c r="E22" s="240"/>
      <c r="F22" s="240"/>
      <c r="G22" s="239"/>
      <c r="H22" s="239"/>
    </row>
    <row r="23" spans="1:8" s="10" customFormat="1" x14ac:dyDescent="0.2">
      <c r="A23" s="213"/>
      <c r="B23" s="213"/>
      <c r="C23" s="213"/>
      <c r="D23" s="213"/>
      <c r="E23" s="239"/>
      <c r="F23" s="239"/>
      <c r="G23" s="239"/>
      <c r="H23" s="239"/>
    </row>
    <row r="24" spans="1:8" s="10" customFormat="1" x14ac:dyDescent="0.2">
      <c r="A24" s="213"/>
      <c r="B24" s="213"/>
      <c r="C24" s="213"/>
      <c r="D24" s="213"/>
      <c r="E24" s="213"/>
      <c r="F24" s="213"/>
      <c r="G24" s="213"/>
      <c r="H24" s="213"/>
    </row>
    <row r="25" spans="1:8" s="10" customFormat="1" x14ac:dyDescent="0.2">
      <c r="A25" s="213"/>
      <c r="B25" s="213"/>
      <c r="C25" s="213"/>
      <c r="D25" s="213"/>
      <c r="E25" s="213"/>
      <c r="F25" s="213"/>
      <c r="G25" s="213"/>
      <c r="H25" s="213"/>
    </row>
    <row r="26" spans="1:8" s="10" customFormat="1" x14ac:dyDescent="0.2">
      <c r="A26" s="213"/>
      <c r="B26" s="213"/>
      <c r="C26" s="213"/>
      <c r="D26" s="213"/>
      <c r="E26" s="213"/>
      <c r="F26" s="213"/>
      <c r="G26" s="213"/>
      <c r="H26" s="213"/>
    </row>
    <row r="27" spans="1:8" s="10" customFormat="1" x14ac:dyDescent="0.2">
      <c r="A27" s="213"/>
      <c r="B27" s="213"/>
      <c r="C27" s="213"/>
      <c r="D27" s="213"/>
      <c r="E27" s="213"/>
      <c r="F27" s="213"/>
      <c r="G27" s="213"/>
      <c r="H27" s="213"/>
    </row>
    <row r="28" spans="1:8" s="10" customFormat="1" x14ac:dyDescent="0.2">
      <c r="A28" s="213"/>
      <c r="B28" s="213"/>
      <c r="C28" s="213"/>
      <c r="D28" s="213"/>
      <c r="E28" s="213"/>
      <c r="F28" s="213"/>
      <c r="G28" s="213"/>
      <c r="H28" s="213"/>
    </row>
    <row r="29" spans="1:8" s="10" customFormat="1" x14ac:dyDescent="0.2">
      <c r="A29" s="213"/>
      <c r="B29" s="213"/>
      <c r="C29" s="213"/>
      <c r="D29" s="213"/>
      <c r="E29" s="213"/>
      <c r="F29" s="213"/>
      <c r="G29" s="213"/>
      <c r="H29" s="213"/>
    </row>
    <row r="30" spans="1:8" s="10" customFormat="1" x14ac:dyDescent="0.2">
      <c r="A30" s="213"/>
      <c r="B30" s="213"/>
      <c r="C30" s="213"/>
      <c r="D30" s="213"/>
      <c r="E30" s="213"/>
      <c r="F30" s="213"/>
      <c r="G30" s="213"/>
      <c r="H30" s="213"/>
    </row>
    <row r="31" spans="1:8" s="10" customFormat="1" x14ac:dyDescent="0.2">
      <c r="A31" s="213"/>
      <c r="B31" s="213"/>
      <c r="C31" s="213"/>
      <c r="D31" s="213"/>
      <c r="E31" s="213"/>
      <c r="F31" s="213"/>
      <c r="G31" s="213"/>
      <c r="H31" s="213"/>
    </row>
    <row r="32" spans="1:8" s="10" customFormat="1" x14ac:dyDescent="0.2">
      <c r="A32" s="213"/>
      <c r="B32" s="213"/>
      <c r="C32" s="213"/>
      <c r="D32" s="213"/>
      <c r="E32" s="213"/>
      <c r="F32" s="213"/>
      <c r="G32" s="213"/>
      <c r="H32" s="213"/>
    </row>
    <row r="33" spans="1:8" s="10" customFormat="1" x14ac:dyDescent="0.2">
      <c r="A33" s="213"/>
      <c r="B33" s="213"/>
      <c r="C33" s="213"/>
      <c r="D33" s="213"/>
      <c r="E33" s="213"/>
      <c r="F33" s="213"/>
      <c r="G33" s="213"/>
      <c r="H33" s="213"/>
    </row>
    <row r="34" spans="1:8" s="10" customFormat="1" x14ac:dyDescent="0.2"/>
    <row r="35" spans="1:8" s="10" customFormat="1" x14ac:dyDescent="0.2"/>
    <row r="36" spans="1:8" s="10" customFormat="1" x14ac:dyDescent="0.2"/>
    <row r="37" spans="1:8" s="10" customFormat="1" x14ac:dyDescent="0.2"/>
    <row r="38" spans="1:8" s="10" customFormat="1" x14ac:dyDescent="0.2"/>
    <row r="39" spans="1:8" s="10" customFormat="1" x14ac:dyDescent="0.2"/>
    <row r="40" spans="1:8" s="10" customFormat="1" x14ac:dyDescent="0.2"/>
    <row r="41" spans="1:8" s="10" customFormat="1" x14ac:dyDescent="0.2"/>
    <row r="42" spans="1:8" s="10" customFormat="1" x14ac:dyDescent="0.2"/>
    <row r="43" spans="1:8" s="10" customFormat="1" x14ac:dyDescent="0.2"/>
    <row r="44" spans="1:8" s="10" customFormat="1" x14ac:dyDescent="0.2"/>
    <row r="45" spans="1:8" s="10" customFormat="1" x14ac:dyDescent="0.2"/>
    <row r="46" spans="1:8" s="10" customFormat="1" x14ac:dyDescent="0.2"/>
    <row r="47" spans="1:8" s="10" customFormat="1" x14ac:dyDescent="0.2"/>
    <row r="48" spans="1:8"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row r="82" s="10" customFormat="1" x14ac:dyDescent="0.2"/>
    <row r="83" s="10" customFormat="1" x14ac:dyDescent="0.2"/>
  </sheetData>
  <sheetProtection formatCells="0" formatColumns="0" formatRows="0" insertRows="0" deleteRows="0" selectLockedCells="1"/>
  <customSheetViews>
    <customSheetView guid="{D7FF18E2-A72D-4088-BD59-9D74A43C39A8}" scale="90" showPageBreaks="1" fitToPage="1" printArea="1">
      <selection activeCell="F7" sqref="F7:F9"/>
      <pageMargins left="0" right="0" top="0" bottom="0" header="0" footer="0"/>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2"/>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 right="0" top="0" bottom="0" header="0" footer="0"/>
      <pageSetup scale="81" orientation="landscape" r:id="rId6"/>
      <headerFooter alignWithMargins="0">
        <oddFooter>&amp;Lb. Fringe Benefits</oddFooter>
      </headerFooter>
    </customSheetView>
  </customSheetViews>
  <mergeCells count="8">
    <mergeCell ref="A1:D1"/>
    <mergeCell ref="A2:D2"/>
    <mergeCell ref="A21:D21"/>
    <mergeCell ref="A22:D22"/>
    <mergeCell ref="A3:D3"/>
    <mergeCell ref="A17:D20"/>
    <mergeCell ref="A16:D16"/>
    <mergeCell ref="B5:D5"/>
  </mergeCells>
  <phoneticPr fontId="3" type="noConversion"/>
  <printOptions horizontalCentered="1"/>
  <pageMargins left="0.5" right="0.5" top="0.25" bottom="0.25" header="0.5" footer="0.5"/>
  <pageSetup scale="9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6"/>
  <sheetViews>
    <sheetView zoomScale="90" zoomScaleNormal="90" workbookViewId="0">
      <selection activeCell="K13" sqref="K13"/>
    </sheetView>
  </sheetViews>
  <sheetFormatPr defaultColWidth="9.140625" defaultRowHeight="12.75" x14ac:dyDescent="0.2"/>
  <cols>
    <col min="1" max="1" width="7.5703125" style="3" customWidth="1"/>
    <col min="2" max="2" width="53.5703125" style="3" customWidth="1"/>
    <col min="3" max="4" width="14.140625" style="101" customWidth="1"/>
    <col min="5" max="5" width="6.42578125" style="102" bestFit="1" customWidth="1"/>
    <col min="6" max="6" width="9.5703125" style="102" customWidth="1"/>
    <col min="7" max="9" width="8.5703125" style="103" customWidth="1"/>
    <col min="10" max="10" width="9.85546875" style="103" customWidth="1"/>
    <col min="11" max="11" width="9.85546875" style="104" bestFit="1" customWidth="1"/>
    <col min="12" max="12" width="28" style="105" customWidth="1"/>
    <col min="13" max="16384" width="9.140625" style="3"/>
  </cols>
  <sheetData>
    <row r="1" spans="1:16" s="98" customFormat="1" ht="12.75" customHeight="1" x14ac:dyDescent="0.2">
      <c r="A1" s="455" t="s">
        <v>38</v>
      </c>
      <c r="B1" s="455"/>
      <c r="C1" s="93"/>
      <c r="D1" s="94"/>
      <c r="E1" s="94"/>
      <c r="F1" s="94"/>
      <c r="G1" s="95"/>
      <c r="H1" s="95"/>
      <c r="I1" s="95"/>
      <c r="J1" s="95"/>
      <c r="K1" s="96"/>
      <c r="L1" s="193"/>
      <c r="M1" s="97"/>
    </row>
    <row r="2" spans="1:16" s="100" customFormat="1" ht="21" customHeight="1" thickBot="1" x14ac:dyDescent="0.25">
      <c r="A2" s="454" t="s">
        <v>17</v>
      </c>
      <c r="B2" s="454"/>
      <c r="C2" s="454"/>
      <c r="D2" s="454"/>
      <c r="E2" s="454"/>
      <c r="F2" s="454"/>
      <c r="G2" s="454"/>
      <c r="H2" s="454"/>
      <c r="I2" s="454"/>
      <c r="J2" s="454"/>
      <c r="K2" s="454"/>
      <c r="L2" s="454"/>
      <c r="M2" s="99"/>
      <c r="N2" s="99"/>
      <c r="O2" s="99"/>
      <c r="P2" s="99"/>
    </row>
    <row r="3" spans="1:16" ht="100.7" customHeight="1" thickBot="1" x14ac:dyDescent="0.25">
      <c r="A3" s="445" t="s">
        <v>144</v>
      </c>
      <c r="B3" s="446"/>
      <c r="C3" s="446"/>
      <c r="D3" s="446"/>
      <c r="E3" s="446"/>
      <c r="F3" s="446"/>
      <c r="G3" s="446"/>
      <c r="H3" s="446"/>
      <c r="I3" s="446"/>
      <c r="J3" s="446"/>
      <c r="K3" s="446"/>
      <c r="L3" s="447"/>
      <c r="M3" s="241"/>
      <c r="N3" s="241"/>
      <c r="O3" s="241"/>
      <c r="P3" s="241"/>
    </row>
    <row r="4" spans="1:16" ht="16.350000000000001" customHeight="1" thickBot="1" x14ac:dyDescent="0.25">
      <c r="A4" s="241"/>
      <c r="B4" s="242"/>
      <c r="C4" s="243"/>
      <c r="D4" s="243"/>
      <c r="E4" s="244"/>
      <c r="F4" s="244"/>
      <c r="G4" s="245"/>
      <c r="H4" s="245"/>
      <c r="I4" s="245"/>
      <c r="J4" s="245"/>
      <c r="K4" s="246"/>
      <c r="L4" s="247"/>
      <c r="M4" s="241"/>
      <c r="N4" s="241"/>
      <c r="O4" s="241"/>
      <c r="P4" s="241"/>
    </row>
    <row r="5" spans="1:16" s="98" customFormat="1" ht="42" customHeight="1" thickBot="1" x14ac:dyDescent="0.25">
      <c r="A5" s="106"/>
      <c r="B5" s="106" t="s">
        <v>48</v>
      </c>
      <c r="C5" s="107" t="s">
        <v>49</v>
      </c>
      <c r="D5" s="107" t="s">
        <v>50</v>
      </c>
      <c r="E5" s="108" t="s">
        <v>51</v>
      </c>
      <c r="F5" s="108" t="s">
        <v>52</v>
      </c>
      <c r="G5" s="109" t="s">
        <v>53</v>
      </c>
      <c r="H5" s="109" t="s">
        <v>54</v>
      </c>
      <c r="I5" s="109" t="s">
        <v>55</v>
      </c>
      <c r="J5" s="109" t="s">
        <v>56</v>
      </c>
      <c r="K5" s="110" t="s">
        <v>57</v>
      </c>
      <c r="L5" s="111" t="s">
        <v>58</v>
      </c>
    </row>
    <row r="6" spans="1:16" s="98" customFormat="1" ht="15.75" thickBot="1" x14ac:dyDescent="0.25">
      <c r="A6" s="248"/>
      <c r="B6" s="112" t="s">
        <v>59</v>
      </c>
      <c r="C6" s="456" t="s">
        <v>29</v>
      </c>
      <c r="D6" s="456"/>
      <c r="E6" s="456"/>
      <c r="F6" s="456"/>
      <c r="G6" s="456"/>
      <c r="H6" s="456"/>
      <c r="I6" s="456"/>
      <c r="J6" s="456"/>
      <c r="K6" s="456"/>
      <c r="L6" s="457"/>
      <c r="M6" s="113"/>
    </row>
    <row r="7" spans="1:16" s="121" customFormat="1" ht="13.5" customHeight="1" thickBot="1" x14ac:dyDescent="0.25">
      <c r="A7" s="114"/>
      <c r="B7" s="115" t="s">
        <v>60</v>
      </c>
      <c r="C7" s="116"/>
      <c r="D7" s="116"/>
      <c r="E7" s="117">
        <v>2</v>
      </c>
      <c r="F7" s="117">
        <v>2</v>
      </c>
      <c r="G7" s="118">
        <v>250</v>
      </c>
      <c r="H7" s="118">
        <v>500</v>
      </c>
      <c r="I7" s="118">
        <v>100</v>
      </c>
      <c r="J7" s="118">
        <v>160</v>
      </c>
      <c r="K7" s="119">
        <f>SUM(G7:J7)*F7</f>
        <v>2020</v>
      </c>
      <c r="L7" s="120" t="s">
        <v>61</v>
      </c>
    </row>
    <row r="8" spans="1:16" s="121" customFormat="1" ht="7.5" customHeight="1" x14ac:dyDescent="0.2">
      <c r="A8" s="352"/>
      <c r="B8" s="353"/>
      <c r="C8" s="354"/>
      <c r="D8" s="354"/>
      <c r="E8" s="355"/>
      <c r="F8" s="355"/>
      <c r="G8" s="356"/>
      <c r="H8" s="356"/>
      <c r="I8" s="356"/>
      <c r="J8" s="356"/>
      <c r="K8" s="357"/>
      <c r="L8" s="358"/>
    </row>
    <row r="9" spans="1:16" x14ac:dyDescent="0.2">
      <c r="A9" s="249"/>
      <c r="B9" s="250"/>
      <c r="C9" s="251"/>
      <c r="D9" s="251"/>
      <c r="E9" s="252"/>
      <c r="F9" s="252"/>
      <c r="G9" s="253"/>
      <c r="H9" s="253"/>
      <c r="I9" s="253"/>
      <c r="J9" s="253"/>
      <c r="K9" s="254">
        <f>SUM(G9:J9)*F9</f>
        <v>0</v>
      </c>
      <c r="L9" s="255"/>
      <c r="M9" s="241"/>
      <c r="N9" s="241"/>
      <c r="O9" s="241"/>
      <c r="P9" s="241"/>
    </row>
    <row r="10" spans="1:16" x14ac:dyDescent="0.2">
      <c r="A10" s="249"/>
      <c r="B10" s="256"/>
      <c r="C10" s="257"/>
      <c r="D10" s="257"/>
      <c r="E10" s="258"/>
      <c r="F10" s="258"/>
      <c r="G10" s="259"/>
      <c r="H10" s="259"/>
      <c r="I10" s="259"/>
      <c r="J10" s="259"/>
      <c r="K10" s="254">
        <f t="shared" ref="K10:K12" si="0">SUM(G10:J10)*F10</f>
        <v>0</v>
      </c>
      <c r="L10" s="260"/>
      <c r="M10" s="241"/>
      <c r="N10" s="241"/>
      <c r="O10" s="241"/>
      <c r="P10" s="241"/>
    </row>
    <row r="11" spans="1:16" x14ac:dyDescent="0.2">
      <c r="A11" s="249"/>
      <c r="B11" s="80"/>
      <c r="C11" s="257"/>
      <c r="D11" s="257"/>
      <c r="E11" s="258"/>
      <c r="F11" s="258"/>
      <c r="G11" s="259"/>
      <c r="H11" s="259"/>
      <c r="I11" s="259"/>
      <c r="J11" s="259"/>
      <c r="K11" s="254">
        <f t="shared" si="0"/>
        <v>0</v>
      </c>
      <c r="L11" s="260"/>
      <c r="M11" s="241"/>
      <c r="N11" s="241"/>
      <c r="O11" s="241"/>
      <c r="P11" s="241"/>
    </row>
    <row r="12" spans="1:16" ht="13.5" thickBot="1" x14ac:dyDescent="0.25">
      <c r="A12" s="249"/>
      <c r="B12" s="256"/>
      <c r="C12" s="257"/>
      <c r="D12" s="257"/>
      <c r="E12" s="258"/>
      <c r="F12" s="258"/>
      <c r="G12" s="259"/>
      <c r="H12" s="259"/>
      <c r="I12" s="259"/>
      <c r="J12" s="259"/>
      <c r="K12" s="254">
        <f t="shared" si="0"/>
        <v>0</v>
      </c>
      <c r="L12" s="260"/>
      <c r="M12" s="241"/>
      <c r="N12" s="241"/>
      <c r="O12" s="241"/>
      <c r="P12" s="241"/>
    </row>
    <row r="13" spans="1:16" ht="13.5" thickBot="1" x14ac:dyDescent="0.25">
      <c r="A13" s="261"/>
      <c r="B13" s="73" t="s">
        <v>62</v>
      </c>
      <c r="C13" s="262"/>
      <c r="D13" s="262"/>
      <c r="E13" s="263"/>
      <c r="F13" s="263"/>
      <c r="G13" s="264"/>
      <c r="H13" s="264"/>
      <c r="I13" s="264"/>
      <c r="J13" s="264"/>
      <c r="K13" s="92">
        <f>ROUND(SUM(K9:K12),0)</f>
        <v>0</v>
      </c>
      <c r="L13" s="265"/>
      <c r="M13" s="241"/>
      <c r="N13" s="241"/>
      <c r="O13" s="241"/>
      <c r="P13" s="241"/>
    </row>
    <row r="14" spans="1:16" ht="15" customHeight="1" thickBot="1" x14ac:dyDescent="0.25">
      <c r="A14" s="241"/>
      <c r="B14" s="241"/>
      <c r="C14" s="243"/>
      <c r="D14" s="243"/>
      <c r="E14" s="244"/>
      <c r="F14" s="244"/>
      <c r="G14" s="245"/>
      <c r="H14" s="245"/>
      <c r="I14" s="245"/>
      <c r="J14" s="245"/>
      <c r="K14" s="246"/>
      <c r="L14" s="247"/>
      <c r="M14" s="241"/>
      <c r="N14" s="241"/>
      <c r="O14" s="241"/>
      <c r="P14" s="241"/>
    </row>
    <row r="15" spans="1:16" ht="11.25" customHeight="1" x14ac:dyDescent="0.2">
      <c r="A15" s="448" t="s">
        <v>26</v>
      </c>
      <c r="B15" s="449"/>
      <c r="C15" s="449"/>
      <c r="D15" s="449"/>
      <c r="E15" s="449"/>
      <c r="F15" s="449"/>
      <c r="G15" s="449"/>
      <c r="H15" s="449"/>
      <c r="I15" s="449"/>
      <c r="J15" s="449"/>
      <c r="K15" s="449"/>
      <c r="L15" s="450"/>
      <c r="M15" s="241"/>
      <c r="N15" s="241"/>
      <c r="O15" s="241"/>
      <c r="P15" s="241"/>
    </row>
    <row r="16" spans="1:16" ht="24.6" customHeight="1" thickBot="1" x14ac:dyDescent="0.25">
      <c r="A16" s="451"/>
      <c r="B16" s="452"/>
      <c r="C16" s="452"/>
      <c r="D16" s="452"/>
      <c r="E16" s="452"/>
      <c r="F16" s="452"/>
      <c r="G16" s="452"/>
      <c r="H16" s="452"/>
      <c r="I16" s="452"/>
      <c r="J16" s="452"/>
      <c r="K16" s="452"/>
      <c r="L16" s="453"/>
      <c r="M16" s="241"/>
      <c r="N16" s="241"/>
      <c r="O16" s="241"/>
      <c r="P16" s="241"/>
    </row>
  </sheetData>
  <sheetProtection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 right="0" top="0" bottom="0" header="0" footer="0"/>
      <printOptions horizontalCentered="1"/>
      <pageSetup scale="80" orientation="landscape" r:id="rId6"/>
      <headerFooter alignWithMargins="0">
        <oddFooter>&amp;Lc. Travel&amp;RPage &amp;P of &amp;N</oddFooter>
      </headerFooter>
    </customSheetView>
  </customSheetViews>
  <mergeCells count="5">
    <mergeCell ref="A3:L3"/>
    <mergeCell ref="A15:L16"/>
    <mergeCell ref="A2:L2"/>
    <mergeCell ref="A1:B1"/>
    <mergeCell ref="C6:L6"/>
  </mergeCells>
  <phoneticPr fontId="3"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18"/>
  <sheetViews>
    <sheetView topLeftCell="A3" zoomScale="90" workbookViewId="0">
      <selection activeCell="E15" sqref="E15"/>
    </sheetView>
  </sheetViews>
  <sheetFormatPr defaultColWidth="9.140625" defaultRowHeight="12.75" x14ac:dyDescent="0.2"/>
  <cols>
    <col min="1" max="1" width="11" style="3" customWidth="1"/>
    <col min="2" max="2" width="45.5703125" style="3" customWidth="1"/>
    <col min="3" max="3" width="6.5703125" style="124" customWidth="1"/>
    <col min="4" max="4" width="10.42578125" style="104" customWidth="1"/>
    <col min="5" max="5" width="12.140625" style="104" customWidth="1"/>
    <col min="6" max="6" width="29.42578125" style="102" customWidth="1"/>
    <col min="7" max="7" width="55.42578125" style="124" customWidth="1"/>
    <col min="8" max="16384" width="9.140625" style="3"/>
  </cols>
  <sheetData>
    <row r="1" spans="1:13" s="122" customFormat="1" ht="12.75" customHeight="1" x14ac:dyDescent="0.2">
      <c r="A1" s="455" t="s">
        <v>27</v>
      </c>
      <c r="B1" s="455"/>
      <c r="C1" s="93"/>
      <c r="D1" s="93"/>
      <c r="E1" s="93"/>
      <c r="F1" s="209"/>
      <c r="G1" s="193"/>
      <c r="H1" s="209"/>
      <c r="I1" s="209"/>
      <c r="J1" s="209"/>
      <c r="K1" s="211"/>
      <c r="L1" s="211"/>
      <c r="M1" s="211"/>
    </row>
    <row r="2" spans="1:13" s="123" customFormat="1" ht="18.75" thickBot="1" x14ac:dyDescent="0.25">
      <c r="A2" s="458" t="s">
        <v>18</v>
      </c>
      <c r="B2" s="458"/>
      <c r="C2" s="458"/>
      <c r="D2" s="458"/>
      <c r="E2" s="458"/>
      <c r="F2" s="458"/>
      <c r="G2" s="458"/>
      <c r="H2" s="99"/>
      <c r="I2" s="99"/>
      <c r="J2" s="99"/>
      <c r="K2" s="99"/>
      <c r="L2" s="99"/>
      <c r="M2" s="99"/>
    </row>
    <row r="3" spans="1:13" ht="146.25" customHeight="1" thickBot="1" x14ac:dyDescent="0.25">
      <c r="A3" s="459" t="s">
        <v>142</v>
      </c>
      <c r="B3" s="460"/>
      <c r="C3" s="460"/>
      <c r="D3" s="460"/>
      <c r="E3" s="460"/>
      <c r="F3" s="460"/>
      <c r="G3" s="461"/>
      <c r="H3" s="241"/>
      <c r="I3" s="241"/>
      <c r="J3" s="241"/>
      <c r="K3" s="241"/>
      <c r="L3" s="241"/>
      <c r="M3" s="241"/>
    </row>
    <row r="4" spans="1:13" ht="3.75" customHeight="1" thickBot="1" x14ac:dyDescent="0.25">
      <c r="A4" s="241"/>
      <c r="B4" s="242"/>
      <c r="C4" s="266"/>
      <c r="D4" s="246"/>
      <c r="E4" s="246"/>
      <c r="F4" s="244"/>
      <c r="G4" s="267"/>
      <c r="H4" s="241"/>
      <c r="I4" s="241"/>
      <c r="J4" s="241"/>
      <c r="K4" s="241"/>
      <c r="L4" s="241"/>
      <c r="M4" s="241"/>
    </row>
    <row r="5" spans="1:13" s="130" customFormat="1" ht="15.75" thickBot="1" x14ac:dyDescent="0.25">
      <c r="A5" s="106"/>
      <c r="B5" s="125" t="s">
        <v>63</v>
      </c>
      <c r="C5" s="126" t="s">
        <v>64</v>
      </c>
      <c r="D5" s="127" t="s">
        <v>65</v>
      </c>
      <c r="E5" s="127" t="s">
        <v>66</v>
      </c>
      <c r="F5" s="128" t="s">
        <v>67</v>
      </c>
      <c r="G5" s="129" t="s">
        <v>68</v>
      </c>
    </row>
    <row r="6" spans="1:13" s="98" customFormat="1" ht="15.75" thickBot="1" x14ac:dyDescent="0.25">
      <c r="A6" s="462" t="s">
        <v>29</v>
      </c>
      <c r="B6" s="463"/>
      <c r="C6" s="463"/>
      <c r="D6" s="463"/>
      <c r="E6" s="463"/>
      <c r="F6" s="463"/>
      <c r="G6" s="464"/>
    </row>
    <row r="7" spans="1:13" ht="13.5" thickBot="1" x14ac:dyDescent="0.25">
      <c r="A7" s="131"/>
      <c r="B7" s="115" t="s">
        <v>69</v>
      </c>
      <c r="C7" s="132">
        <v>2</v>
      </c>
      <c r="D7" s="119">
        <v>70000</v>
      </c>
      <c r="E7" s="119">
        <f>C7*D7</f>
        <v>140000</v>
      </c>
      <c r="F7" s="133" t="s">
        <v>70</v>
      </c>
      <c r="G7" s="120" t="s">
        <v>71</v>
      </c>
      <c r="H7" s="241"/>
      <c r="I7" s="241"/>
      <c r="J7" s="241"/>
      <c r="K7" s="241"/>
      <c r="L7" s="241"/>
      <c r="M7" s="241"/>
    </row>
    <row r="8" spans="1:13" ht="8.25" customHeight="1" x14ac:dyDescent="0.2">
      <c r="A8" s="359"/>
      <c r="B8" s="353"/>
      <c r="C8" s="360"/>
      <c r="D8" s="357"/>
      <c r="E8" s="357"/>
      <c r="F8" s="361"/>
      <c r="G8" s="358"/>
      <c r="H8" s="241"/>
      <c r="I8" s="241"/>
      <c r="J8" s="241"/>
      <c r="K8" s="241"/>
      <c r="L8" s="241"/>
      <c r="M8" s="241"/>
    </row>
    <row r="9" spans="1:13" x14ac:dyDescent="0.2">
      <c r="A9" s="249"/>
      <c r="B9" s="250"/>
      <c r="C9" s="268"/>
      <c r="D9" s="269"/>
      <c r="E9" s="254">
        <f t="shared" ref="E9:E14" si="0">C9*D9</f>
        <v>0</v>
      </c>
      <c r="F9" s="270"/>
      <c r="G9" s="255"/>
      <c r="H9" s="241"/>
      <c r="I9" s="241"/>
      <c r="J9" s="241"/>
      <c r="K9" s="241"/>
      <c r="L9" s="241"/>
      <c r="M9" s="241"/>
    </row>
    <row r="10" spans="1:13" x14ac:dyDescent="0.2">
      <c r="A10" s="249"/>
      <c r="B10" s="256"/>
      <c r="C10" s="271"/>
      <c r="D10" s="272"/>
      <c r="E10" s="273">
        <f t="shared" si="0"/>
        <v>0</v>
      </c>
      <c r="F10" s="274"/>
      <c r="G10" s="260"/>
      <c r="H10" s="241"/>
      <c r="I10" s="241"/>
      <c r="J10" s="241"/>
      <c r="K10" s="241"/>
      <c r="L10" s="241"/>
      <c r="M10" s="241"/>
    </row>
    <row r="11" spans="1:13" x14ac:dyDescent="0.2">
      <c r="A11" s="249"/>
      <c r="B11" s="256"/>
      <c r="C11" s="271"/>
      <c r="D11" s="272"/>
      <c r="E11" s="273">
        <f t="shared" si="0"/>
        <v>0</v>
      </c>
      <c r="F11" s="274"/>
      <c r="G11" s="260"/>
      <c r="H11" s="241"/>
      <c r="I11" s="241"/>
      <c r="J11" s="241"/>
      <c r="K11" s="241"/>
      <c r="L11" s="241"/>
      <c r="M11" s="241"/>
    </row>
    <row r="12" spans="1:13" x14ac:dyDescent="0.2">
      <c r="A12" s="249"/>
      <c r="B12" s="256"/>
      <c r="C12" s="271"/>
      <c r="D12" s="272"/>
      <c r="E12" s="273">
        <f t="shared" si="0"/>
        <v>0</v>
      </c>
      <c r="F12" s="274"/>
      <c r="G12" s="260"/>
      <c r="H12" s="241"/>
      <c r="I12" s="241"/>
      <c r="J12" s="241"/>
      <c r="K12" s="241"/>
      <c r="L12" s="241"/>
      <c r="M12" s="241"/>
    </row>
    <row r="13" spans="1:13" x14ac:dyDescent="0.2">
      <c r="A13" s="249"/>
      <c r="B13" s="256"/>
      <c r="C13" s="271"/>
      <c r="D13" s="272"/>
      <c r="E13" s="273">
        <f t="shared" si="0"/>
        <v>0</v>
      </c>
      <c r="F13" s="274"/>
      <c r="G13" s="260"/>
      <c r="H13" s="241"/>
      <c r="I13" s="241"/>
      <c r="J13" s="241"/>
      <c r="K13" s="241"/>
      <c r="L13" s="241"/>
      <c r="M13" s="241"/>
    </row>
    <row r="14" spans="1:13" ht="13.5" thickBot="1" x14ac:dyDescent="0.25">
      <c r="A14" s="275"/>
      <c r="B14" s="276"/>
      <c r="C14" s="277"/>
      <c r="D14" s="278"/>
      <c r="E14" s="279">
        <f t="shared" si="0"/>
        <v>0</v>
      </c>
      <c r="F14" s="280"/>
      <c r="G14" s="281"/>
      <c r="H14" s="241"/>
      <c r="I14" s="241"/>
      <c r="J14" s="241"/>
      <c r="K14" s="241"/>
      <c r="L14" s="241"/>
      <c r="M14" s="241"/>
    </row>
    <row r="15" spans="1:13" ht="13.5" thickBot="1" x14ac:dyDescent="0.25">
      <c r="A15" s="261"/>
      <c r="B15" s="73" t="s">
        <v>42</v>
      </c>
      <c r="C15" s="282"/>
      <c r="D15" s="283"/>
      <c r="E15" s="92">
        <f>ROUND(SUM(E9:E14),0)</f>
        <v>0</v>
      </c>
      <c r="F15" s="285"/>
      <c r="G15" s="286"/>
      <c r="H15" s="241"/>
      <c r="I15" s="241"/>
      <c r="J15" s="241"/>
      <c r="K15" s="241"/>
      <c r="L15" s="241"/>
      <c r="M15" s="241"/>
    </row>
    <row r="16" spans="1:13" ht="13.5" thickBot="1" x14ac:dyDescent="0.25">
      <c r="A16" s="241"/>
      <c r="B16" s="241"/>
      <c r="C16" s="267"/>
      <c r="D16" s="246"/>
      <c r="E16" s="246"/>
      <c r="F16" s="244"/>
      <c r="G16" s="267"/>
      <c r="H16" s="241"/>
      <c r="I16" s="241"/>
      <c r="J16" s="241"/>
      <c r="K16" s="241"/>
      <c r="L16" s="241"/>
      <c r="M16" s="241"/>
    </row>
    <row r="17" spans="1:13" ht="11.25" customHeight="1" x14ac:dyDescent="0.2">
      <c r="A17" s="448" t="s">
        <v>26</v>
      </c>
      <c r="B17" s="449"/>
      <c r="C17" s="449"/>
      <c r="D17" s="449"/>
      <c r="E17" s="449"/>
      <c r="F17" s="449"/>
      <c r="G17" s="450"/>
      <c r="H17" s="241"/>
      <c r="I17" s="241"/>
      <c r="J17" s="241"/>
      <c r="K17" s="241"/>
      <c r="L17" s="241"/>
      <c r="M17" s="241"/>
    </row>
    <row r="18" spans="1:13" ht="11.25" customHeight="1" thickBot="1" x14ac:dyDescent="0.25">
      <c r="A18" s="451"/>
      <c r="B18" s="452"/>
      <c r="C18" s="452"/>
      <c r="D18" s="452"/>
      <c r="E18" s="452"/>
      <c r="F18" s="452"/>
      <c r="G18" s="453"/>
    </row>
  </sheetData>
  <sheetProtection formatCells="0" formatColumns="0" formatRows="0" insertRows="0" deleteRows="0" selectLockedCells="1"/>
  <customSheetViews>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0" orientation="landscape" r:id="rId6"/>
      <headerFooter alignWithMargins="0">
        <oddFooter>&amp;Ld. Equipment&amp;RPage &amp;P of &amp;N</oddFooter>
      </headerFooter>
    </customSheetView>
  </customSheetViews>
  <mergeCells count="5">
    <mergeCell ref="A2:G2"/>
    <mergeCell ref="A1:B1"/>
    <mergeCell ref="A3:G3"/>
    <mergeCell ref="A6:G6"/>
    <mergeCell ref="A17:G18"/>
  </mergeCells>
  <phoneticPr fontId="3"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19"/>
  <sheetViews>
    <sheetView showGridLines="0" zoomScale="90" workbookViewId="0">
      <selection activeCell="E16" sqref="E16"/>
    </sheetView>
  </sheetViews>
  <sheetFormatPr defaultColWidth="9.140625" defaultRowHeight="12.75" x14ac:dyDescent="0.2"/>
  <cols>
    <col min="1" max="1" width="9.140625" style="3"/>
    <col min="2" max="2" width="42.42578125" style="3" customWidth="1"/>
    <col min="3" max="3" width="6.5703125" style="124" customWidth="1"/>
    <col min="4" max="4" width="14.140625" style="134" customWidth="1"/>
    <col min="5" max="5" width="14.140625" style="104" customWidth="1"/>
    <col min="6" max="6" width="19.85546875" style="102" customWidth="1"/>
    <col min="7" max="7" width="55.5703125" style="124" customWidth="1"/>
    <col min="8" max="16384" width="9.140625" style="3"/>
  </cols>
  <sheetData>
    <row r="1" spans="1:13" s="122" customFormat="1" ht="12.75" customHeight="1" x14ac:dyDescent="0.2">
      <c r="A1" s="455" t="s">
        <v>38</v>
      </c>
      <c r="B1" s="455"/>
      <c r="C1" s="93"/>
      <c r="D1" s="93"/>
      <c r="E1" s="93"/>
      <c r="F1" s="209"/>
      <c r="G1" s="193"/>
      <c r="H1" s="209"/>
      <c r="I1" s="209"/>
      <c r="J1" s="209"/>
      <c r="K1" s="211"/>
      <c r="L1" s="211"/>
      <c r="M1" s="211"/>
    </row>
    <row r="2" spans="1:13" s="123" customFormat="1" ht="18.75" thickBot="1" x14ac:dyDescent="0.25">
      <c r="A2" s="458" t="s">
        <v>19</v>
      </c>
      <c r="B2" s="458"/>
      <c r="C2" s="458"/>
      <c r="D2" s="458"/>
      <c r="E2" s="458"/>
      <c r="F2" s="458"/>
      <c r="G2" s="458"/>
      <c r="H2" s="99"/>
      <c r="I2" s="99"/>
      <c r="J2" s="99"/>
      <c r="K2" s="99"/>
      <c r="L2" s="99"/>
      <c r="M2" s="99"/>
    </row>
    <row r="3" spans="1:13" ht="152.25" customHeight="1" thickBot="1" x14ac:dyDescent="0.25">
      <c r="A3" s="459" t="s">
        <v>145</v>
      </c>
      <c r="B3" s="460"/>
      <c r="C3" s="460"/>
      <c r="D3" s="460"/>
      <c r="E3" s="460"/>
      <c r="F3" s="460"/>
      <c r="G3" s="461"/>
      <c r="H3" s="241"/>
      <c r="I3" s="241"/>
      <c r="J3" s="241"/>
      <c r="K3" s="241"/>
      <c r="L3" s="241"/>
      <c r="M3" s="241"/>
    </row>
    <row r="4" spans="1:13" ht="13.5" thickBot="1" x14ac:dyDescent="0.25">
      <c r="A4" s="241"/>
      <c r="B4" s="242"/>
      <c r="C4" s="266"/>
      <c r="D4" s="287"/>
      <c r="E4" s="246"/>
      <c r="F4" s="244"/>
      <c r="G4" s="267"/>
      <c r="H4" s="241"/>
      <c r="I4" s="241"/>
      <c r="J4" s="241"/>
      <c r="K4" s="241"/>
      <c r="L4" s="241"/>
      <c r="M4" s="241"/>
    </row>
    <row r="5" spans="1:13" s="98" customFormat="1" ht="15.75" thickBot="1" x14ac:dyDescent="0.25">
      <c r="A5" s="135"/>
      <c r="B5" s="136" t="s">
        <v>72</v>
      </c>
      <c r="C5" s="137" t="s">
        <v>64</v>
      </c>
      <c r="D5" s="138" t="s">
        <v>65</v>
      </c>
      <c r="E5" s="139" t="s">
        <v>66</v>
      </c>
      <c r="F5" s="140" t="s">
        <v>67</v>
      </c>
      <c r="G5" s="141" t="s">
        <v>68</v>
      </c>
    </row>
    <row r="6" spans="1:13" s="98" customFormat="1" ht="15.75" thickBot="1" x14ac:dyDescent="0.25">
      <c r="A6" s="462" t="s">
        <v>29</v>
      </c>
      <c r="B6" s="463"/>
      <c r="C6" s="463"/>
      <c r="D6" s="463"/>
      <c r="E6" s="463"/>
      <c r="F6" s="463"/>
      <c r="G6" s="464"/>
    </row>
    <row r="7" spans="1:13" ht="14.25" customHeight="1" thickBot="1" x14ac:dyDescent="0.25">
      <c r="A7" s="114"/>
      <c r="B7" s="115" t="s">
        <v>73</v>
      </c>
      <c r="C7" s="132">
        <v>10</v>
      </c>
      <c r="D7" s="142">
        <v>360</v>
      </c>
      <c r="E7" s="119">
        <v>3600</v>
      </c>
      <c r="F7" s="133" t="s">
        <v>74</v>
      </c>
      <c r="G7" s="120" t="s">
        <v>75</v>
      </c>
      <c r="H7" s="241"/>
      <c r="I7" s="241"/>
      <c r="J7" s="241"/>
      <c r="K7" s="241"/>
      <c r="L7" s="241"/>
      <c r="M7" s="241"/>
    </row>
    <row r="8" spans="1:13" ht="7.5" customHeight="1" x14ac:dyDescent="0.2">
      <c r="A8" s="352"/>
      <c r="B8" s="353"/>
      <c r="C8" s="360"/>
      <c r="D8" s="362"/>
      <c r="E8" s="357"/>
      <c r="F8" s="361"/>
      <c r="G8" s="358"/>
      <c r="H8" s="241"/>
      <c r="I8" s="241"/>
      <c r="J8" s="241"/>
      <c r="K8" s="241"/>
      <c r="L8" s="241"/>
      <c r="M8" s="241"/>
    </row>
    <row r="9" spans="1:13" x14ac:dyDescent="0.2">
      <c r="A9" s="249"/>
      <c r="B9" s="250"/>
      <c r="C9" s="268"/>
      <c r="D9" s="288"/>
      <c r="E9" s="254">
        <f>C9*D9</f>
        <v>0</v>
      </c>
      <c r="F9" s="289"/>
      <c r="G9" s="255"/>
      <c r="H9" s="241"/>
      <c r="I9" s="241"/>
      <c r="J9" s="241"/>
      <c r="K9" s="241"/>
      <c r="L9" s="241"/>
      <c r="M9" s="241"/>
    </row>
    <row r="10" spans="1:13" x14ac:dyDescent="0.2">
      <c r="A10" s="249"/>
      <c r="B10" s="256"/>
      <c r="C10" s="271"/>
      <c r="D10" s="290"/>
      <c r="E10" s="254">
        <f t="shared" ref="E10:E15" si="0">C10*D10</f>
        <v>0</v>
      </c>
      <c r="F10" s="274"/>
      <c r="G10" s="260"/>
      <c r="H10" s="241"/>
      <c r="I10" s="241"/>
      <c r="J10" s="241"/>
      <c r="K10" s="241"/>
      <c r="L10" s="241"/>
      <c r="M10" s="241"/>
    </row>
    <row r="11" spans="1:13" x14ac:dyDescent="0.2">
      <c r="A11" s="249"/>
      <c r="B11" s="256"/>
      <c r="C11" s="271"/>
      <c r="D11" s="290"/>
      <c r="E11" s="254">
        <f t="shared" si="0"/>
        <v>0</v>
      </c>
      <c r="F11" s="274"/>
      <c r="G11" s="260"/>
      <c r="H11" s="241"/>
      <c r="I11" s="241"/>
      <c r="J11" s="241"/>
      <c r="K11" s="241"/>
      <c r="L11" s="241"/>
      <c r="M11" s="241"/>
    </row>
    <row r="12" spans="1:13" x14ac:dyDescent="0.2">
      <c r="A12" s="249"/>
      <c r="B12" s="256"/>
      <c r="C12" s="271"/>
      <c r="D12" s="290"/>
      <c r="E12" s="254">
        <f t="shared" si="0"/>
        <v>0</v>
      </c>
      <c r="F12" s="274"/>
      <c r="G12" s="260"/>
      <c r="H12" s="241"/>
      <c r="I12" s="241"/>
      <c r="J12" s="241"/>
      <c r="K12" s="241"/>
      <c r="L12" s="241"/>
      <c r="M12" s="241"/>
    </row>
    <row r="13" spans="1:13" x14ac:dyDescent="0.2">
      <c r="A13" s="249"/>
      <c r="B13" s="256"/>
      <c r="C13" s="271"/>
      <c r="D13" s="290"/>
      <c r="E13" s="254">
        <f t="shared" si="0"/>
        <v>0</v>
      </c>
      <c r="F13" s="274"/>
      <c r="G13" s="260"/>
      <c r="H13" s="241"/>
      <c r="I13" s="241"/>
      <c r="J13" s="241"/>
      <c r="K13" s="241"/>
      <c r="L13" s="241"/>
      <c r="M13" s="241"/>
    </row>
    <row r="14" spans="1:13" x14ac:dyDescent="0.2">
      <c r="A14" s="249"/>
      <c r="B14" s="256"/>
      <c r="C14" s="271"/>
      <c r="D14" s="290"/>
      <c r="E14" s="254">
        <f t="shared" si="0"/>
        <v>0</v>
      </c>
      <c r="F14" s="274"/>
      <c r="G14" s="260"/>
      <c r="H14" s="241"/>
      <c r="I14" s="241"/>
      <c r="J14" s="241"/>
      <c r="K14" s="241"/>
      <c r="L14" s="241"/>
      <c r="M14" s="241"/>
    </row>
    <row r="15" spans="1:13" ht="13.5" thickBot="1" x14ac:dyDescent="0.25">
      <c r="A15" s="275"/>
      <c r="B15" s="276"/>
      <c r="C15" s="277"/>
      <c r="D15" s="291"/>
      <c r="E15" s="292">
        <f t="shared" si="0"/>
        <v>0</v>
      </c>
      <c r="F15" s="280"/>
      <c r="G15" s="281"/>
      <c r="H15" s="241"/>
      <c r="I15" s="241"/>
      <c r="J15" s="241"/>
      <c r="K15" s="241"/>
      <c r="L15" s="241"/>
      <c r="M15" s="241"/>
    </row>
    <row r="16" spans="1:13" ht="13.5" thickBot="1" x14ac:dyDescent="0.25">
      <c r="A16" s="261"/>
      <c r="B16" s="73" t="s">
        <v>42</v>
      </c>
      <c r="C16" s="282"/>
      <c r="D16" s="293"/>
      <c r="E16" s="92">
        <f>ROUND(SUM(E9:E15),0)</f>
        <v>0</v>
      </c>
      <c r="F16" s="285"/>
      <c r="G16" s="286"/>
      <c r="H16" s="241"/>
      <c r="I16" s="241"/>
      <c r="J16" s="241"/>
      <c r="K16" s="241"/>
      <c r="L16" s="241"/>
      <c r="M16" s="241"/>
    </row>
    <row r="17" spans="1:13" ht="13.5" thickBot="1" x14ac:dyDescent="0.25">
      <c r="A17" s="241"/>
      <c r="B17" s="241"/>
      <c r="C17" s="267"/>
      <c r="D17" s="287"/>
      <c r="E17" s="246"/>
      <c r="F17" s="244"/>
      <c r="G17" s="267"/>
      <c r="H17" s="241"/>
      <c r="I17" s="241"/>
      <c r="J17" s="241"/>
      <c r="K17" s="241"/>
      <c r="L17" s="241"/>
      <c r="M17" s="241"/>
    </row>
    <row r="18" spans="1:13" ht="11.25" customHeight="1" x14ac:dyDescent="0.2">
      <c r="A18" s="448" t="s">
        <v>26</v>
      </c>
      <c r="B18" s="449"/>
      <c r="C18" s="449"/>
      <c r="D18" s="449"/>
      <c r="E18" s="449"/>
      <c r="F18" s="449"/>
      <c r="G18" s="450"/>
    </row>
    <row r="19" spans="1:13" ht="11.25" customHeight="1" thickBot="1" x14ac:dyDescent="0.25">
      <c r="A19" s="451"/>
      <c r="B19" s="452"/>
      <c r="C19" s="452"/>
      <c r="D19" s="452"/>
      <c r="E19" s="452"/>
      <c r="F19" s="452"/>
      <c r="G19" s="453"/>
    </row>
  </sheetData>
  <sheetProtection formatCells="0" formatColumns="0" formatRows="0" insertRows="0" deleteRows="0" selectLockedCells="1"/>
  <customSheetViews>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5" orientation="landscape" r:id="rId6"/>
      <headerFooter alignWithMargins="0">
        <oddFooter>&amp;Le. Supplies&amp;RPage &amp;P of &amp;N</oddFooter>
      </headerFooter>
    </customSheetView>
  </customSheetViews>
  <mergeCells count="5">
    <mergeCell ref="A1:B1"/>
    <mergeCell ref="A3:G3"/>
    <mergeCell ref="A18:G19"/>
    <mergeCell ref="A6:G6"/>
    <mergeCell ref="A2:G2"/>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4"/>
  <sheetViews>
    <sheetView showGridLines="0" topLeftCell="A3" zoomScale="90" workbookViewId="0">
      <selection activeCell="D31" sqref="D31"/>
    </sheetView>
  </sheetViews>
  <sheetFormatPr defaultColWidth="9.140625" defaultRowHeight="12.75" x14ac:dyDescent="0.2"/>
  <cols>
    <col min="1" max="1" width="9.140625" style="3" customWidth="1"/>
    <col min="2" max="2" width="48.85546875" style="3" customWidth="1"/>
    <col min="3" max="3" width="73.140625" style="3" customWidth="1"/>
    <col min="4" max="4" width="17" style="156" customWidth="1"/>
    <col min="5" max="16384" width="9.140625" style="3"/>
  </cols>
  <sheetData>
    <row r="1" spans="1:8" s="122" customFormat="1" ht="12.75" customHeight="1" x14ac:dyDescent="0.2">
      <c r="A1" s="455" t="s">
        <v>38</v>
      </c>
      <c r="B1" s="455"/>
      <c r="C1" s="93"/>
      <c r="D1" s="193"/>
      <c r="E1" s="209"/>
      <c r="F1" s="211"/>
      <c r="G1" s="211"/>
      <c r="H1" s="211"/>
    </row>
    <row r="2" spans="1:8" s="100" customFormat="1" ht="18.75" thickBot="1" x14ac:dyDescent="0.25">
      <c r="A2" s="454" t="s">
        <v>20</v>
      </c>
      <c r="B2" s="454"/>
      <c r="C2" s="454"/>
      <c r="D2" s="454"/>
      <c r="E2" s="99"/>
      <c r="F2" s="99"/>
      <c r="G2" s="99"/>
      <c r="H2" s="99"/>
    </row>
    <row r="3" spans="1:8" ht="216.75" customHeight="1" thickBot="1" x14ac:dyDescent="0.25">
      <c r="A3" s="459" t="s">
        <v>146</v>
      </c>
      <c r="B3" s="460"/>
      <c r="C3" s="460"/>
      <c r="D3" s="461"/>
      <c r="E3" s="241"/>
      <c r="F3" s="241"/>
      <c r="G3" s="241"/>
      <c r="H3" s="241"/>
    </row>
    <row r="4" spans="1:8" ht="7.5" customHeight="1" thickBot="1" x14ac:dyDescent="0.25">
      <c r="A4" s="241"/>
      <c r="B4" s="143"/>
      <c r="C4" s="143"/>
      <c r="D4" s="144"/>
      <c r="E4" s="241"/>
      <c r="F4" s="241"/>
      <c r="G4" s="241"/>
      <c r="H4" s="241"/>
    </row>
    <row r="5" spans="1:8" ht="30.75" thickBot="1" x14ac:dyDescent="0.25">
      <c r="A5" s="135"/>
      <c r="B5" s="136" t="s">
        <v>76</v>
      </c>
      <c r="C5" s="136" t="s">
        <v>77</v>
      </c>
      <c r="D5" s="145" t="s">
        <v>42</v>
      </c>
      <c r="E5" s="241"/>
      <c r="F5" s="241"/>
      <c r="G5" s="241"/>
      <c r="H5" s="241"/>
    </row>
    <row r="6" spans="1:8" ht="26.25" thickBot="1" x14ac:dyDescent="0.25">
      <c r="A6" s="114"/>
      <c r="B6" s="146" t="s">
        <v>78</v>
      </c>
      <c r="C6" s="147" t="s">
        <v>79</v>
      </c>
      <c r="D6" s="148">
        <v>275000</v>
      </c>
      <c r="E6" s="241"/>
      <c r="F6" s="241"/>
      <c r="G6" s="241"/>
      <c r="H6" s="241"/>
    </row>
    <row r="7" spans="1:8" ht="6.75" customHeight="1" x14ac:dyDescent="0.2">
      <c r="A7" s="352"/>
      <c r="B7" s="363"/>
      <c r="C7" s="364"/>
      <c r="D7" s="365"/>
      <c r="E7" s="241"/>
      <c r="F7" s="241"/>
      <c r="G7" s="241"/>
      <c r="H7" s="241"/>
    </row>
    <row r="8" spans="1:8" x14ac:dyDescent="0.2">
      <c r="A8" s="249"/>
      <c r="B8" s="294"/>
      <c r="C8" s="294"/>
      <c r="D8" s="202"/>
      <c r="E8" s="241"/>
      <c r="F8" s="241"/>
      <c r="G8" s="241"/>
      <c r="H8" s="241"/>
    </row>
    <row r="9" spans="1:8" x14ac:dyDescent="0.2">
      <c r="A9" s="249"/>
      <c r="B9" s="295"/>
      <c r="C9" s="295"/>
      <c r="D9" s="202"/>
      <c r="E9" s="241"/>
      <c r="F9" s="241"/>
      <c r="G9" s="241"/>
      <c r="H9" s="241"/>
    </row>
    <row r="10" spans="1:8" x14ac:dyDescent="0.2">
      <c r="A10" s="249"/>
      <c r="B10" s="295"/>
      <c r="C10" s="295"/>
      <c r="D10" s="202"/>
      <c r="E10" s="241"/>
      <c r="F10" s="241"/>
      <c r="G10" s="241"/>
      <c r="H10" s="241"/>
    </row>
    <row r="11" spans="1:8" x14ac:dyDescent="0.2">
      <c r="A11" s="249"/>
      <c r="B11" s="295"/>
      <c r="C11" s="295"/>
      <c r="D11" s="202"/>
      <c r="E11" s="241"/>
      <c r="F11" s="241"/>
      <c r="G11" s="241"/>
      <c r="H11" s="241"/>
    </row>
    <row r="12" spans="1:8" x14ac:dyDescent="0.2">
      <c r="A12" s="249"/>
      <c r="B12" s="295"/>
      <c r="C12" s="295"/>
      <c r="D12" s="202"/>
      <c r="E12" s="241"/>
      <c r="F12" s="241"/>
      <c r="G12" s="241"/>
      <c r="H12" s="241"/>
    </row>
    <row r="13" spans="1:8" x14ac:dyDescent="0.2">
      <c r="A13" s="249"/>
      <c r="B13" s="295"/>
      <c r="C13" s="295"/>
      <c r="D13" s="202"/>
      <c r="E13" s="241"/>
      <c r="F13" s="241"/>
      <c r="G13" s="241"/>
      <c r="H13" s="241"/>
    </row>
    <row r="14" spans="1:8" s="98" customFormat="1" ht="13.5" thickBot="1" x14ac:dyDescent="0.25">
      <c r="A14" s="149"/>
      <c r="B14" s="72"/>
      <c r="C14" s="72" t="s">
        <v>80</v>
      </c>
      <c r="D14" s="157">
        <f>ROUND(SUM(D8:D13),0)</f>
        <v>0</v>
      </c>
    </row>
    <row r="15" spans="1:8" ht="5.25" customHeight="1" thickBot="1" x14ac:dyDescent="0.25">
      <c r="A15" s="267"/>
      <c r="B15" s="296"/>
      <c r="C15" s="296"/>
      <c r="D15" s="71"/>
      <c r="E15" s="241"/>
      <c r="F15" s="241"/>
      <c r="G15" s="241"/>
      <c r="H15" s="241"/>
    </row>
    <row r="16" spans="1:8" ht="31.5" customHeight="1" thickBot="1" x14ac:dyDescent="0.25">
      <c r="A16" s="135"/>
      <c r="B16" s="136" t="s">
        <v>81</v>
      </c>
      <c r="C16" s="136" t="s">
        <v>77</v>
      </c>
      <c r="D16" s="145" t="s">
        <v>82</v>
      </c>
      <c r="E16" s="241"/>
      <c r="F16" s="241"/>
      <c r="G16" s="241"/>
      <c r="H16" s="241"/>
    </row>
    <row r="17" spans="1:8" ht="26.25" thickBot="1" x14ac:dyDescent="0.25">
      <c r="A17" s="150"/>
      <c r="B17" s="146" t="s">
        <v>83</v>
      </c>
      <c r="C17" s="147" t="s">
        <v>84</v>
      </c>
      <c r="D17" s="148">
        <v>100000</v>
      </c>
      <c r="E17" s="241"/>
      <c r="F17" s="241"/>
      <c r="G17" s="241"/>
      <c r="H17" s="241"/>
    </row>
    <row r="18" spans="1:8" ht="6.75" customHeight="1" x14ac:dyDescent="0.2">
      <c r="A18" s="352"/>
      <c r="B18" s="363"/>
      <c r="C18" s="364"/>
      <c r="D18" s="365"/>
      <c r="E18" s="241"/>
      <c r="F18" s="241"/>
      <c r="G18" s="241"/>
      <c r="H18" s="241"/>
    </row>
    <row r="19" spans="1:8" x14ac:dyDescent="0.2">
      <c r="A19" s="249"/>
      <c r="B19" s="295"/>
      <c r="C19" s="295"/>
      <c r="D19" s="202"/>
    </row>
    <row r="20" spans="1:8" x14ac:dyDescent="0.2">
      <c r="A20" s="249"/>
      <c r="B20" s="295"/>
      <c r="C20" s="295"/>
      <c r="D20" s="202"/>
    </row>
    <row r="21" spans="1:8" x14ac:dyDescent="0.2">
      <c r="A21" s="249"/>
      <c r="B21" s="295"/>
      <c r="C21" s="295"/>
      <c r="D21" s="202"/>
    </row>
    <row r="22" spans="1:8" x14ac:dyDescent="0.2">
      <c r="A22" s="249"/>
      <c r="B22" s="295"/>
      <c r="C22" s="295"/>
      <c r="D22" s="202"/>
    </row>
    <row r="23" spans="1:8" x14ac:dyDescent="0.2">
      <c r="A23" s="249"/>
      <c r="B23" s="295"/>
      <c r="C23" s="295"/>
      <c r="D23" s="202"/>
    </row>
    <row r="24" spans="1:8" s="98" customFormat="1" ht="13.5" thickBot="1" x14ac:dyDescent="0.25">
      <c r="A24" s="149"/>
      <c r="B24" s="72"/>
      <c r="C24" s="72" t="s">
        <v>80</v>
      </c>
      <c r="D24" s="157">
        <f>ROUND(SUM(D19:D23),0)</f>
        <v>0</v>
      </c>
    </row>
    <row r="25" spans="1:8" s="154" customFormat="1" ht="7.5" customHeight="1" thickBot="1" x14ac:dyDescent="0.25">
      <c r="A25" s="151"/>
      <c r="B25" s="152"/>
      <c r="C25" s="152"/>
      <c r="D25" s="153"/>
    </row>
    <row r="26" spans="1:8" ht="30.75" thickBot="1" x14ac:dyDescent="0.25">
      <c r="A26" s="135"/>
      <c r="B26" s="136" t="s">
        <v>85</v>
      </c>
      <c r="C26" s="125" t="s">
        <v>77</v>
      </c>
      <c r="D26" s="145" t="s">
        <v>82</v>
      </c>
    </row>
    <row r="27" spans="1:8" x14ac:dyDescent="0.2">
      <c r="A27" s="249"/>
      <c r="B27" s="295"/>
      <c r="C27" s="295"/>
      <c r="D27" s="202"/>
    </row>
    <row r="28" spans="1:8" x14ac:dyDescent="0.2">
      <c r="A28" s="249"/>
      <c r="B28" s="295"/>
      <c r="C28" s="295"/>
      <c r="D28" s="202"/>
    </row>
    <row r="29" spans="1:8" s="98" customFormat="1" ht="13.5" thickBot="1" x14ac:dyDescent="0.25">
      <c r="A29" s="149"/>
      <c r="B29" s="72"/>
      <c r="C29" s="72" t="s">
        <v>80</v>
      </c>
      <c r="D29" s="157">
        <f>ROUND(SUM(D27:D28),0)</f>
        <v>0</v>
      </c>
    </row>
    <row r="30" spans="1:8" ht="9.75" customHeight="1" thickBot="1" x14ac:dyDescent="0.25">
      <c r="A30" s="267"/>
      <c r="B30" s="296"/>
      <c r="C30" s="296"/>
      <c r="D30" s="71"/>
    </row>
    <row r="31" spans="1:8" s="98" customFormat="1" ht="15.75" customHeight="1" thickBot="1" x14ac:dyDescent="0.25">
      <c r="A31" s="155"/>
      <c r="B31" s="73" t="s">
        <v>86</v>
      </c>
      <c r="C31" s="73"/>
      <c r="D31" s="158">
        <f>ROUND(SUM(D24+D29+D14),0)</f>
        <v>0</v>
      </c>
    </row>
    <row r="32" spans="1:8" ht="13.5" thickBot="1" x14ac:dyDescent="0.25">
      <c r="A32" s="241"/>
      <c r="B32" s="241"/>
      <c r="C32" s="241"/>
      <c r="D32" s="71"/>
    </row>
    <row r="33" spans="1:4" ht="11.25" customHeight="1" x14ac:dyDescent="0.2">
      <c r="A33" s="448" t="s">
        <v>26</v>
      </c>
      <c r="B33" s="449"/>
      <c r="C33" s="449"/>
      <c r="D33" s="450"/>
    </row>
    <row r="34" spans="1:4" ht="11.25" customHeight="1" thickBot="1" x14ac:dyDescent="0.25">
      <c r="A34" s="451"/>
      <c r="B34" s="452"/>
      <c r="C34" s="452"/>
      <c r="D34" s="453"/>
    </row>
  </sheetData>
  <sheetProtection formatCells="0" formatColumns="0" formatRows="0" insertRows="0" deleteRows="0" selectLockedCells="1"/>
  <customSheetViews>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 right="0" top="0" bottom="0" header="0" footer="0"/>
      <pageSetup scale="90" fitToWidth="0" fitToHeight="0" orientation="landscape" r:id="rId6"/>
      <headerFooter alignWithMargins="0">
        <oddFooter>&amp;Lf. Contractual&amp;RPage &amp;P of &amp;N</oddFooter>
      </headerFooter>
    </customSheetView>
  </customSheetViews>
  <mergeCells count="4">
    <mergeCell ref="A1:B1"/>
    <mergeCell ref="A2:D2"/>
    <mergeCell ref="A3:D3"/>
    <mergeCell ref="A33:D34"/>
  </mergeCells>
  <phoneticPr fontId="3"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19"/>
  <sheetViews>
    <sheetView showGridLines="0" zoomScale="90" workbookViewId="0">
      <selection activeCell="C16" sqref="C16"/>
    </sheetView>
  </sheetViews>
  <sheetFormatPr defaultColWidth="9.140625" defaultRowHeight="12.75" x14ac:dyDescent="0.2"/>
  <cols>
    <col min="1" max="1" width="8" style="3" customWidth="1"/>
    <col min="2" max="2" width="57.42578125" style="3" customWidth="1"/>
    <col min="3" max="3" width="12.42578125" style="104" customWidth="1"/>
    <col min="4" max="4" width="28.42578125" style="161" customWidth="1"/>
    <col min="5" max="5" width="58.85546875" style="105" customWidth="1"/>
    <col min="6" max="16384" width="9.140625" style="3"/>
  </cols>
  <sheetData>
    <row r="1" spans="1:11" s="122" customFormat="1" ht="12.75" customHeight="1" x14ac:dyDescent="0.2">
      <c r="A1" s="455" t="s">
        <v>27</v>
      </c>
      <c r="B1" s="455"/>
      <c r="C1" s="159"/>
      <c r="D1" s="93"/>
      <c r="E1" s="193"/>
      <c r="F1" s="209"/>
      <c r="G1" s="209"/>
      <c r="H1" s="209"/>
      <c r="I1" s="211"/>
      <c r="J1" s="211"/>
      <c r="K1" s="211"/>
    </row>
    <row r="2" spans="1:11" s="123" customFormat="1" ht="18.75" thickBot="1" x14ac:dyDescent="0.25">
      <c r="A2" s="465" t="s">
        <v>21</v>
      </c>
      <c r="B2" s="465"/>
      <c r="C2" s="465"/>
      <c r="D2" s="465"/>
      <c r="E2" s="465"/>
      <c r="F2" s="160"/>
      <c r="G2" s="160"/>
      <c r="H2" s="160"/>
      <c r="I2" s="99"/>
      <c r="J2" s="99"/>
      <c r="K2" s="99"/>
    </row>
    <row r="3" spans="1:11" ht="87.75" customHeight="1" thickBot="1" x14ac:dyDescent="0.25">
      <c r="A3" s="459" t="s">
        <v>147</v>
      </c>
      <c r="B3" s="460"/>
      <c r="C3" s="460"/>
      <c r="D3" s="460"/>
      <c r="E3" s="461"/>
      <c r="F3" s="241"/>
      <c r="G3" s="241"/>
      <c r="H3" s="241"/>
      <c r="I3" s="241"/>
      <c r="J3" s="241"/>
      <c r="K3" s="241"/>
    </row>
    <row r="4" spans="1:11" ht="11.25" customHeight="1" thickBot="1" x14ac:dyDescent="0.25">
      <c r="A4" s="241"/>
      <c r="B4" s="242"/>
      <c r="C4" s="246"/>
      <c r="D4" s="297"/>
      <c r="E4" s="247"/>
      <c r="F4" s="241"/>
      <c r="G4" s="241"/>
      <c r="H4" s="241"/>
      <c r="I4" s="241"/>
      <c r="J4" s="241"/>
      <c r="K4" s="241"/>
    </row>
    <row r="5" spans="1:11" ht="15.75" customHeight="1" thickBot="1" x14ac:dyDescent="0.3">
      <c r="A5" s="466" t="s">
        <v>87</v>
      </c>
      <c r="B5" s="467"/>
      <c r="C5" s="467"/>
      <c r="D5" s="467"/>
      <c r="E5" s="468"/>
      <c r="F5" s="241"/>
      <c r="G5" s="241"/>
      <c r="H5" s="241"/>
      <c r="I5" s="241"/>
      <c r="J5" s="241"/>
      <c r="K5" s="241"/>
    </row>
    <row r="6" spans="1:11" ht="13.5" thickBot="1" x14ac:dyDescent="0.25">
      <c r="A6" s="241"/>
      <c r="B6" s="242"/>
      <c r="C6" s="246"/>
      <c r="D6" s="297"/>
      <c r="E6" s="247"/>
      <c r="F6" s="241"/>
      <c r="G6" s="241"/>
      <c r="H6" s="241"/>
      <c r="I6" s="241"/>
      <c r="J6" s="241"/>
      <c r="K6" s="241"/>
    </row>
    <row r="7" spans="1:11" s="98" customFormat="1" ht="15.75" thickBot="1" x14ac:dyDescent="0.25">
      <c r="A7" s="162"/>
      <c r="B7" s="136" t="s">
        <v>88</v>
      </c>
      <c r="C7" s="139" t="s">
        <v>89</v>
      </c>
      <c r="D7" s="140" t="s">
        <v>67</v>
      </c>
      <c r="E7" s="141" t="s">
        <v>68</v>
      </c>
    </row>
    <row r="8" spans="1:11" s="98" customFormat="1" ht="15.75" thickBot="1" x14ac:dyDescent="0.25">
      <c r="A8" s="462" t="s">
        <v>29</v>
      </c>
      <c r="B8" s="463"/>
      <c r="C8" s="463"/>
      <c r="D8" s="463"/>
      <c r="E8" s="464"/>
    </row>
    <row r="9" spans="1:11" s="4" customFormat="1" ht="13.5" thickBot="1" x14ac:dyDescent="0.25">
      <c r="A9" s="114"/>
      <c r="B9" s="147" t="s">
        <v>90</v>
      </c>
      <c r="C9" s="119">
        <v>28000</v>
      </c>
      <c r="D9" s="163" t="s">
        <v>91</v>
      </c>
      <c r="E9" s="120" t="s">
        <v>92</v>
      </c>
    </row>
    <row r="10" spans="1:11" s="4" customFormat="1" ht="7.5" customHeight="1" x14ac:dyDescent="0.2">
      <c r="A10" s="352"/>
      <c r="B10" s="364"/>
      <c r="C10" s="357"/>
      <c r="D10" s="366"/>
      <c r="E10" s="358"/>
    </row>
    <row r="11" spans="1:11" x14ac:dyDescent="0.2">
      <c r="A11" s="249"/>
      <c r="B11" s="298"/>
      <c r="C11" s="269"/>
      <c r="D11" s="299"/>
      <c r="E11" s="260"/>
      <c r="F11" s="241"/>
      <c r="G11" s="241"/>
      <c r="H11" s="241"/>
      <c r="I11" s="241"/>
      <c r="J11" s="241"/>
      <c r="K11" s="241"/>
    </row>
    <row r="12" spans="1:11" x14ac:dyDescent="0.2">
      <c r="A12" s="249"/>
      <c r="B12" s="298"/>
      <c r="C12" s="269"/>
      <c r="D12" s="299"/>
      <c r="E12" s="260"/>
      <c r="F12" s="241"/>
      <c r="G12" s="241"/>
      <c r="H12" s="241"/>
      <c r="I12" s="241"/>
      <c r="J12" s="241"/>
      <c r="K12" s="241"/>
    </row>
    <row r="13" spans="1:11" x14ac:dyDescent="0.2">
      <c r="A13" s="249"/>
      <c r="B13" s="298"/>
      <c r="C13" s="269"/>
      <c r="D13" s="299"/>
      <c r="E13" s="260"/>
      <c r="F13" s="241"/>
      <c r="G13" s="241"/>
      <c r="H13" s="241"/>
      <c r="I13" s="241"/>
      <c r="J13" s="241"/>
      <c r="K13" s="241"/>
    </row>
    <row r="14" spans="1:11" x14ac:dyDescent="0.2">
      <c r="A14" s="249"/>
      <c r="B14" s="298"/>
      <c r="C14" s="269"/>
      <c r="D14" s="299"/>
      <c r="E14" s="260"/>
      <c r="F14" s="241"/>
      <c r="G14" s="241"/>
      <c r="H14" s="241"/>
      <c r="I14" s="241"/>
      <c r="J14" s="241"/>
      <c r="K14" s="241"/>
    </row>
    <row r="15" spans="1:11" ht="13.5" thickBot="1" x14ac:dyDescent="0.25">
      <c r="A15" s="275"/>
      <c r="B15" s="300"/>
      <c r="C15" s="301"/>
      <c r="D15" s="302"/>
      <c r="E15" s="281"/>
      <c r="F15" s="241"/>
      <c r="G15" s="241"/>
      <c r="H15" s="241"/>
      <c r="I15" s="241"/>
      <c r="J15" s="241"/>
      <c r="K15" s="241"/>
    </row>
    <row r="16" spans="1:11" ht="13.5" thickBot="1" x14ac:dyDescent="0.25">
      <c r="A16" s="261"/>
      <c r="B16" s="73" t="s">
        <v>42</v>
      </c>
      <c r="C16" s="92">
        <f>ROUND(SUM(C11:C15),0)</f>
        <v>0</v>
      </c>
      <c r="D16" s="303"/>
      <c r="E16" s="265"/>
      <c r="F16" s="241"/>
      <c r="G16" s="241"/>
      <c r="H16" s="241"/>
      <c r="I16" s="241"/>
      <c r="J16" s="241"/>
      <c r="K16" s="241"/>
    </row>
    <row r="17" spans="1:11" ht="13.5" thickBot="1" x14ac:dyDescent="0.25">
      <c r="A17" s="241"/>
      <c r="B17" s="241"/>
      <c r="C17" s="246"/>
      <c r="D17" s="297"/>
      <c r="E17" s="247"/>
      <c r="F17" s="241"/>
      <c r="G17" s="241"/>
      <c r="H17" s="241"/>
      <c r="I17" s="241"/>
      <c r="J17" s="241"/>
      <c r="K17" s="241"/>
    </row>
    <row r="18" spans="1:11" ht="11.25" customHeight="1" x14ac:dyDescent="0.2">
      <c r="A18" s="448" t="s">
        <v>26</v>
      </c>
      <c r="B18" s="449"/>
      <c r="C18" s="449"/>
      <c r="D18" s="449"/>
      <c r="E18" s="450"/>
    </row>
    <row r="19" spans="1:11" ht="11.25" customHeight="1" thickBot="1" x14ac:dyDescent="0.25">
      <c r="A19" s="451"/>
      <c r="B19" s="452"/>
      <c r="C19" s="452"/>
      <c r="D19" s="452"/>
      <c r="E19" s="453"/>
    </row>
  </sheetData>
  <sheetProtection formatCells="0" formatColumns="0" formatRows="0" insertRows="0" deleteRows="0" selectLockedCells="1"/>
  <customSheetViews>
    <customSheetView guid="{D7FF18E2-A72D-4088-BD59-9D74A43C39A8}" scale="90" showPageBreaks="1" showGridLines="0" fitToPage="1" printArea="1">
      <selection activeCell="A3" sqref="A3:D3"/>
      <pageMargins left="0" right="0" top="0" bottom="0" header="0" footer="0"/>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 right="0" top="0" bottom="0" header="0" footer="0"/>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 right="0" top="0" bottom="0" header="0" footer="0"/>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 right="0" top="0" bottom="0" header="0" footer="0"/>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 right="0" top="0" bottom="0" header="0" footer="0"/>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7" orientation="landscape" r:id="rId6"/>
      <headerFooter alignWithMargins="0">
        <oddFooter>&amp;Lg. Construction&amp;RPage &amp;P of &amp;N</oddFooter>
      </headerFooter>
    </customSheetView>
  </customSheetViews>
  <mergeCells count="6">
    <mergeCell ref="A1:B1"/>
    <mergeCell ref="A2:E2"/>
    <mergeCell ref="A3:E3"/>
    <mergeCell ref="A5:E5"/>
    <mergeCell ref="A18:E19"/>
    <mergeCell ref="A8:E8"/>
  </mergeCells>
  <phoneticPr fontId="3" type="noConversion"/>
  <printOptions horizontalCentered="1"/>
  <pageMargins left="0.5" right="0.5" top="0.25" bottom="0.25" header="0.5" footer="0.5"/>
  <pageSetup scale="78"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8"/>
  <sheetViews>
    <sheetView showGridLines="0" topLeftCell="A3" zoomScale="90" workbookViewId="0">
      <selection activeCell="C15" sqref="C15"/>
    </sheetView>
  </sheetViews>
  <sheetFormatPr defaultColWidth="9.140625" defaultRowHeight="12.75" x14ac:dyDescent="0.2"/>
  <cols>
    <col min="1" max="1" width="7.5703125" style="3" customWidth="1"/>
    <col min="2" max="2" width="48.5703125" style="3" customWidth="1"/>
    <col min="3" max="3" width="14.140625" style="104" customWidth="1"/>
    <col min="4" max="4" width="41" style="164" customWidth="1"/>
    <col min="5" max="5" width="68.140625" style="105" customWidth="1"/>
    <col min="6" max="16384" width="9.140625" style="3"/>
  </cols>
  <sheetData>
    <row r="1" spans="1:8" s="122" customFormat="1" ht="12.75" customHeight="1" x14ac:dyDescent="0.2">
      <c r="A1" s="455" t="s">
        <v>27</v>
      </c>
      <c r="B1" s="455"/>
      <c r="C1" s="93"/>
      <c r="D1" s="209"/>
      <c r="E1" s="193"/>
      <c r="F1" s="211"/>
      <c r="G1" s="211"/>
      <c r="H1" s="211"/>
    </row>
    <row r="2" spans="1:8" s="123" customFormat="1" ht="18.75" thickBot="1" x14ac:dyDescent="0.25">
      <c r="A2" s="454" t="s">
        <v>22</v>
      </c>
      <c r="B2" s="454"/>
      <c r="C2" s="454"/>
      <c r="D2" s="454"/>
      <c r="E2" s="454"/>
      <c r="F2" s="99"/>
      <c r="G2" s="99"/>
      <c r="H2" s="99"/>
    </row>
    <row r="3" spans="1:8" ht="81" customHeight="1" thickBot="1" x14ac:dyDescent="0.25">
      <c r="A3" s="469" t="s">
        <v>149</v>
      </c>
      <c r="B3" s="470"/>
      <c r="C3" s="470"/>
      <c r="D3" s="470"/>
      <c r="E3" s="471"/>
      <c r="F3" s="241"/>
      <c r="G3" s="241"/>
      <c r="H3" s="241"/>
    </row>
    <row r="4" spans="1:8" ht="6.75" customHeight="1" thickBot="1" x14ac:dyDescent="0.25">
      <c r="A4" s="241"/>
      <c r="B4" s="242"/>
      <c r="C4" s="246"/>
      <c r="D4" s="304"/>
      <c r="E4" s="247"/>
      <c r="F4" s="241"/>
      <c r="G4" s="241"/>
      <c r="H4" s="241"/>
    </row>
    <row r="5" spans="1:8" s="130" customFormat="1" ht="15.75" thickBot="1" x14ac:dyDescent="0.25">
      <c r="A5" s="135"/>
      <c r="B5" s="136" t="s">
        <v>93</v>
      </c>
      <c r="C5" s="139" t="s">
        <v>94</v>
      </c>
      <c r="D5" s="140" t="s">
        <v>67</v>
      </c>
      <c r="E5" s="141" t="s">
        <v>68</v>
      </c>
    </row>
    <row r="6" spans="1:8" s="98" customFormat="1" ht="15.75" thickBot="1" x14ac:dyDescent="0.25">
      <c r="A6" s="462" t="s">
        <v>29</v>
      </c>
      <c r="B6" s="463"/>
      <c r="C6" s="463"/>
      <c r="D6" s="463"/>
      <c r="E6" s="464"/>
    </row>
    <row r="7" spans="1:8" ht="13.5" customHeight="1" thickBot="1" x14ac:dyDescent="0.25">
      <c r="A7" s="131"/>
      <c r="B7" s="115" t="s">
        <v>95</v>
      </c>
      <c r="C7" s="119">
        <v>16000</v>
      </c>
      <c r="D7" s="165" t="s">
        <v>96</v>
      </c>
      <c r="E7" s="120" t="s">
        <v>97</v>
      </c>
      <c r="F7" s="241"/>
      <c r="G7" s="241"/>
      <c r="H7" s="241"/>
    </row>
    <row r="8" spans="1:8" ht="8.25" customHeight="1" x14ac:dyDescent="0.2">
      <c r="A8" s="359"/>
      <c r="B8" s="353"/>
      <c r="C8" s="357"/>
      <c r="D8" s="367"/>
      <c r="E8" s="358"/>
      <c r="F8" s="241"/>
      <c r="G8" s="241"/>
      <c r="H8" s="241"/>
    </row>
    <row r="9" spans="1:8" x14ac:dyDescent="0.2">
      <c r="A9" s="249"/>
      <c r="B9" s="305"/>
      <c r="C9" s="269"/>
      <c r="D9" s="306"/>
      <c r="E9" s="255"/>
      <c r="F9" s="241"/>
      <c r="G9" s="241"/>
      <c r="H9" s="241"/>
    </row>
    <row r="10" spans="1:8" x14ac:dyDescent="0.2">
      <c r="A10" s="249"/>
      <c r="B10" s="305"/>
      <c r="C10" s="269"/>
      <c r="D10" s="306"/>
      <c r="E10" s="255"/>
      <c r="F10" s="241"/>
      <c r="G10" s="241"/>
      <c r="H10" s="241"/>
    </row>
    <row r="11" spans="1:8" x14ac:dyDescent="0.2">
      <c r="A11" s="249"/>
      <c r="B11" s="298"/>
      <c r="C11" s="272"/>
      <c r="D11" s="307"/>
      <c r="E11" s="260"/>
      <c r="F11" s="241"/>
      <c r="G11" s="241"/>
      <c r="H11" s="241"/>
    </row>
    <row r="12" spans="1:8" x14ac:dyDescent="0.2">
      <c r="A12" s="249"/>
      <c r="B12" s="298"/>
      <c r="C12" s="272"/>
      <c r="D12" s="307"/>
      <c r="E12" s="260"/>
      <c r="F12" s="241"/>
      <c r="G12" s="241"/>
      <c r="H12" s="241"/>
    </row>
    <row r="13" spans="1:8" x14ac:dyDescent="0.2">
      <c r="A13" s="249"/>
      <c r="B13" s="298"/>
      <c r="C13" s="272"/>
      <c r="D13" s="307"/>
      <c r="E13" s="260"/>
      <c r="F13" s="241"/>
      <c r="G13" s="241"/>
      <c r="H13" s="241"/>
    </row>
    <row r="14" spans="1:8" ht="13.5" thickBot="1" x14ac:dyDescent="0.25">
      <c r="A14" s="275"/>
      <c r="B14" s="300"/>
      <c r="C14" s="278"/>
      <c r="D14" s="308"/>
      <c r="E14" s="281"/>
      <c r="F14" s="241"/>
      <c r="G14" s="241"/>
      <c r="H14" s="241"/>
    </row>
    <row r="15" spans="1:8" ht="13.5" thickBot="1" x14ac:dyDescent="0.25">
      <c r="A15" s="261"/>
      <c r="B15" s="73" t="s">
        <v>42</v>
      </c>
      <c r="C15" s="284">
        <f>ROUND(SUM(C9:C14),0)</f>
        <v>0</v>
      </c>
      <c r="D15" s="309"/>
      <c r="E15" s="265"/>
      <c r="F15" s="241"/>
      <c r="G15" s="241"/>
      <c r="H15" s="241"/>
    </row>
    <row r="16" spans="1:8" ht="13.5" thickBot="1" x14ac:dyDescent="0.25">
      <c r="A16" s="241"/>
      <c r="B16" s="241"/>
      <c r="C16" s="246"/>
      <c r="D16" s="304"/>
      <c r="E16" s="247"/>
      <c r="F16" s="241"/>
      <c r="G16" s="241"/>
      <c r="H16" s="241"/>
    </row>
    <row r="17" spans="1:8" ht="11.25" customHeight="1" x14ac:dyDescent="0.2">
      <c r="A17" s="448" t="s">
        <v>26</v>
      </c>
      <c r="B17" s="449"/>
      <c r="C17" s="449"/>
      <c r="D17" s="449"/>
      <c r="E17" s="450"/>
      <c r="F17" s="241"/>
      <c r="G17" s="241"/>
      <c r="H17" s="241"/>
    </row>
    <row r="18" spans="1:8" ht="11.25" customHeight="1" thickBot="1" x14ac:dyDescent="0.25">
      <c r="A18" s="451"/>
      <c r="B18" s="452"/>
      <c r="C18" s="452"/>
      <c r="D18" s="452"/>
      <c r="E18" s="453"/>
    </row>
  </sheetData>
  <sheetProtection formatCells="0" formatColumns="0" formatRows="0" insertRows="0" deleteRows="0" selectLockedCells="1"/>
  <customSheetViews>
    <customSheetView guid="{D7FF18E2-A72D-4088-BD59-9D74A43C39A8}" scale="90" showPageBreaks="1" fitToPage="1" printArea="1">
      <selection activeCell="I5" sqref="I5"/>
      <pageMargins left="0" right="0" top="0" bottom="0" header="0" footer="0"/>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4" orientation="landscape" r:id="rId6"/>
      <headerFooter alignWithMargins="0">
        <oddFooter>&amp;Lh. Other Direct Costs&amp;RPage &amp;P of &amp;N</oddFooter>
      </headerFooter>
    </customSheetView>
  </customSheetViews>
  <mergeCells count="5">
    <mergeCell ref="A1:B1"/>
    <mergeCell ref="A2:E2"/>
    <mergeCell ref="A17:E18"/>
    <mergeCell ref="A3:E3"/>
    <mergeCell ref="A6:E6"/>
  </mergeCells>
  <phoneticPr fontId="3"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5C459A-88E6-4C69-A7A2-C889E476A057}">
  <ds:schemaRefs>
    <ds:schemaRef ds:uri="http://schemas.microsoft.com/office/2006/metadata/properties"/>
    <ds:schemaRef ds:uri="http://schemas.microsoft.com/office/infopath/2007/PartnerControls"/>
    <ds:schemaRef ds:uri="c6d9b406-8ab6-4e35-b189-c607f551e6ff"/>
    <ds:schemaRef ds:uri="ac7aa9d3-b81b-43e6-aeb9-458684f7b693"/>
  </ds:schemaRefs>
</ds:datastoreItem>
</file>

<file path=customXml/itemProps2.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4.xml><?xml version="1.0" encoding="utf-8"?>
<ds:datastoreItem xmlns:ds="http://schemas.openxmlformats.org/officeDocument/2006/customXml" ds:itemID="{33C43232-27A9-4A94-BEF3-A9809032F54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Match</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Match'!Print_Titles</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Malan, Laura</cp:lastModifiedBy>
  <cp:revision/>
  <dcterms:created xsi:type="dcterms:W3CDTF">2006-10-30T17:25:35Z</dcterms:created>
  <dcterms:modified xsi:type="dcterms:W3CDTF">2024-04-30T15:01:15Z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