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N:\Dollar Energy Saving Loan and Planning Section\DESL\Working Folders\Shawna Orth\DESL\FORMS\"/>
    </mc:Choice>
  </mc:AlternateContent>
  <xr:revisionPtr revIDLastSave="0" documentId="13_ncr:1_{9381CEBA-6F90-4026-ADD3-FA9F004F745D}" xr6:coauthVersionLast="47" xr6:coauthVersionMax="47" xr10:uidLastSave="{00000000-0000-0000-0000-000000000000}"/>
  <workbookProtection workbookAlgorithmName="SHA-512" workbookHashValue="V25NSCpewJRuuVYjA2XZB1/EkUSdtc+FbXf/K+Yskg0+4Bqeuu/wzwkZeB6QzgRfOUKAhZN+Z8yzM8dUMK7eOA==" workbookSaltValue="+h76hM2OK0OzJfJY7d4PmQ==" workbookSpinCount="100000" lockStructure="1"/>
  <bookViews>
    <workbookView xWindow="-120" yWindow="-120" windowWidth="29040" windowHeight="15840" xr2:uid="{00000000-000D-0000-FFFF-FFFF00000000}"/>
  </bookViews>
  <sheets>
    <sheet name="Sheet1" sheetId="1" r:id="rId1"/>
    <sheet name="Sheet2" sheetId="2" r:id="rId2"/>
  </sheets>
  <definedNames>
    <definedName name="_xlnm.Print_Area" localSheetId="0">Sheet1!$A$1:$P$66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O15" i="1"/>
  <c r="N40" i="1" l="1"/>
  <c r="O40" i="1"/>
  <c r="O38" i="1"/>
  <c r="O46" i="1"/>
  <c r="O45" i="1"/>
  <c r="O44" i="1"/>
  <c r="O43" i="1"/>
  <c r="O42" i="1"/>
  <c r="O41" i="1"/>
  <c r="O39" i="1"/>
  <c r="N46" i="1"/>
  <c r="N45" i="1"/>
  <c r="N44" i="1"/>
  <c r="N43" i="1"/>
  <c r="N42" i="1"/>
  <c r="N41" i="1"/>
  <c r="N39" i="1"/>
  <c r="N38" i="1"/>
  <c r="I6" i="1"/>
  <c r="I5" i="1"/>
  <c r="O57" i="1" l="1"/>
  <c r="N57" i="1"/>
  <c r="D66" i="1" l="1"/>
  <c r="A65" i="1"/>
  <c r="O24" i="1"/>
  <c r="N24" i="1"/>
  <c r="O20" i="1"/>
  <c r="N20" i="1"/>
  <c r="O14" i="1"/>
  <c r="N14" i="1"/>
  <c r="O10" i="1"/>
  <c r="O34" i="1"/>
  <c r="O33" i="1"/>
  <c r="O32" i="1"/>
  <c r="O31" i="1"/>
  <c r="O30" i="1"/>
  <c r="O29" i="1"/>
  <c r="O28" i="1"/>
  <c r="O27" i="1"/>
  <c r="O26" i="1"/>
  <c r="O25" i="1"/>
  <c r="O23" i="1"/>
  <c r="O22" i="1"/>
  <c r="O21" i="1"/>
  <c r="O19" i="1"/>
  <c r="O18" i="1"/>
  <c r="O17" i="1"/>
  <c r="O16" i="1"/>
  <c r="O13" i="1"/>
  <c r="O12" i="1"/>
  <c r="O11" i="1"/>
  <c r="O61" i="1"/>
  <c r="O60" i="1"/>
  <c r="O59" i="1"/>
  <c r="O58" i="1"/>
  <c r="O56" i="1"/>
  <c r="O55" i="1"/>
  <c r="O54" i="1"/>
  <c r="O53" i="1"/>
  <c r="O52" i="1"/>
  <c r="O51" i="1"/>
  <c r="O50" i="1"/>
  <c r="O49" i="1"/>
  <c r="O48" i="1"/>
  <c r="O47" i="1"/>
  <c r="N61" i="1"/>
  <c r="N60" i="1"/>
  <c r="N59" i="1"/>
  <c r="N58" i="1"/>
  <c r="N56" i="1"/>
  <c r="N55" i="1"/>
  <c r="N54" i="1"/>
  <c r="N53" i="1"/>
  <c r="N52" i="1"/>
  <c r="N51" i="1"/>
  <c r="N50" i="1"/>
  <c r="N49" i="1"/>
  <c r="N48" i="1"/>
  <c r="N47" i="1"/>
  <c r="N37" i="1"/>
  <c r="N34" i="1"/>
  <c r="N33" i="1"/>
  <c r="N32" i="1"/>
  <c r="N31" i="1"/>
  <c r="N30" i="1"/>
  <c r="N29" i="1"/>
  <c r="N28" i="1"/>
  <c r="N27" i="1"/>
  <c r="N26" i="1"/>
  <c r="N25" i="1"/>
  <c r="N23" i="1"/>
  <c r="N22" i="1"/>
  <c r="N21" i="1"/>
  <c r="N19" i="1"/>
  <c r="N18" i="1"/>
  <c r="N17" i="1"/>
  <c r="N16" i="1"/>
  <c r="N13" i="1"/>
  <c r="N12" i="1"/>
  <c r="N11" i="1"/>
  <c r="N10" i="1"/>
  <c r="O37" i="1"/>
  <c r="E6" i="2" l="1"/>
  <c r="G66" i="1" s="1"/>
  <c r="C65" i="1"/>
  <c r="B65" i="1"/>
  <c r="K66" i="1" l="1"/>
  <c r="P66" i="1" s="1"/>
  <c r="E65" i="1"/>
  <c r="D65" i="1"/>
</calcChain>
</file>

<file path=xl/sharedStrings.xml><?xml version="1.0" encoding="utf-8"?>
<sst xmlns="http://schemas.openxmlformats.org/spreadsheetml/2006/main" count="116" uniqueCount="59">
  <si>
    <t>Lamp Watts</t>
  </si>
  <si>
    <t>Lamps per Fixture</t>
  </si>
  <si>
    <t>Number of Fixtures</t>
  </si>
  <si>
    <t>EXISTING LIGHTING:</t>
  </si>
  <si>
    <t>PROPOSED LIGHTING:</t>
  </si>
  <si>
    <t>Description of Improvements</t>
  </si>
  <si>
    <t>Total Watts</t>
  </si>
  <si>
    <t>Total Lamps</t>
  </si>
  <si>
    <t>Estimated Cost</t>
  </si>
  <si>
    <t>Estimated Total Cost</t>
  </si>
  <si>
    <t>Number of Ballasts</t>
  </si>
  <si>
    <t>Ballast Manufacturer</t>
  </si>
  <si>
    <t>Ballast Model Number</t>
  </si>
  <si>
    <t>Lamp Type:</t>
  </si>
  <si>
    <t>Incandescent</t>
  </si>
  <si>
    <t>Mercury Vapor</t>
  </si>
  <si>
    <t>Hologen</t>
  </si>
  <si>
    <t>Flourescent</t>
  </si>
  <si>
    <t>F. Existing "Lamp Watts" (A/D or A/[CxE])=</t>
  </si>
  <si>
    <t>C. Total Existing "Number of Fixtures" =</t>
  </si>
  <si>
    <t>E. Existing "Lamps per Fixture" (D/C)=</t>
  </si>
  <si>
    <r>
      <rPr>
        <b/>
        <sz val="18"/>
        <color theme="1"/>
        <rFont val="Calibri"/>
        <family val="2"/>
        <scheme val="minor"/>
      </rPr>
      <t xml:space="preserve">Brief Description
</t>
    </r>
    <r>
      <rPr>
        <b/>
        <sz val="11"/>
        <color theme="1"/>
        <rFont val="Calibri"/>
        <family val="2"/>
        <scheme val="minor"/>
      </rPr>
      <t>(such as: T12's with magnetic ballasts in old Gym)</t>
    </r>
  </si>
  <si>
    <t>Induction Flourescent</t>
  </si>
  <si>
    <t>T-5 Flourescent</t>
  </si>
  <si>
    <t>T-8 Flourescent</t>
  </si>
  <si>
    <t>High Intensity Discharge (HID)</t>
  </si>
  <si>
    <t>Light Emitting Diode (LED)</t>
  </si>
  <si>
    <t>LED Exit Sign</t>
  </si>
  <si>
    <t>LED Traffic Signal</t>
  </si>
  <si>
    <t>Energy Star Ceiling Fan</t>
  </si>
  <si>
    <t>Type of Improvement</t>
  </si>
  <si>
    <t>Compact Flourescent</t>
  </si>
  <si>
    <t>Energy Star Residential Fixture</t>
  </si>
  <si>
    <t>Lamp Type</t>
  </si>
  <si>
    <t>Other</t>
  </si>
  <si>
    <r>
      <t xml:space="preserve">Lamp Manf. &amp; Code for </t>
    </r>
    <r>
      <rPr>
        <u/>
        <sz val="11"/>
        <color theme="1"/>
        <rFont val="Calibri"/>
        <family val="2"/>
        <scheme val="minor"/>
      </rPr>
      <t>CFL's</t>
    </r>
    <r>
      <rPr>
        <sz val="11"/>
        <color theme="1"/>
        <rFont val="Calibri"/>
        <family val="2"/>
        <scheme val="minor"/>
      </rPr>
      <t xml:space="preserve">.  Lamp Manf. for </t>
    </r>
    <r>
      <rPr>
        <u/>
        <sz val="11"/>
        <color theme="1"/>
        <rFont val="Calibri"/>
        <family val="2"/>
        <scheme val="minor"/>
      </rPr>
      <t>Full Sized Flourescents, HID's &amp; LED's</t>
    </r>
    <r>
      <rPr>
        <sz val="11"/>
        <color theme="1"/>
        <rFont val="Calibri"/>
        <family val="2"/>
        <scheme val="minor"/>
      </rPr>
      <t xml:space="preserve">.     Manf. &amp; Brand Name for </t>
    </r>
    <r>
      <rPr>
        <u/>
        <sz val="11"/>
        <color theme="1"/>
        <rFont val="Calibri"/>
        <family val="2"/>
        <scheme val="minor"/>
      </rPr>
      <t>Exit Signs, Residential Light Fixtures, Traffic Signals, &amp; Ceiling Fans</t>
    </r>
    <r>
      <rPr>
        <sz val="11"/>
        <color theme="1"/>
        <rFont val="Calibri"/>
        <family val="2"/>
        <scheme val="minor"/>
      </rPr>
      <t>.</t>
    </r>
  </si>
  <si>
    <r>
      <t xml:space="preserve">Model No. &amp; Type for </t>
    </r>
    <r>
      <rPr>
        <u/>
        <sz val="11"/>
        <color theme="1"/>
        <rFont val="Calibri"/>
        <family val="2"/>
        <scheme val="minor"/>
      </rPr>
      <t>CFL's</t>
    </r>
    <r>
      <rPr>
        <sz val="11"/>
        <color theme="1"/>
        <rFont val="Calibri"/>
        <family val="2"/>
        <scheme val="minor"/>
      </rPr>
      <t xml:space="preserve">.  Lamp Code for </t>
    </r>
    <r>
      <rPr>
        <u/>
        <sz val="11"/>
        <color theme="1"/>
        <rFont val="Calibri"/>
        <family val="2"/>
        <scheme val="minor"/>
      </rPr>
      <t>Full-Size Flourescent, HID's &amp; LED's</t>
    </r>
    <r>
      <rPr>
        <sz val="11"/>
        <color theme="1"/>
        <rFont val="Calibri"/>
        <family val="2"/>
        <scheme val="minor"/>
      </rPr>
      <t xml:space="preserve">.  Model No. for </t>
    </r>
    <r>
      <rPr>
        <u/>
        <sz val="11"/>
        <color theme="1"/>
        <rFont val="Calibri"/>
        <family val="2"/>
        <scheme val="minor"/>
      </rPr>
      <t>Exit Signs, Residential Light Fixtures, Traffic Signal, &amp; Ceiling Fans</t>
    </r>
    <r>
      <rPr>
        <sz val="11"/>
        <color theme="1"/>
        <rFont val="Calibri"/>
        <family val="2"/>
        <scheme val="minor"/>
      </rPr>
      <t>.</t>
    </r>
  </si>
  <si>
    <t>Ballast Factor.      For Electronic or No Ballast use 1.00,                                       For Magnetic use 1.15</t>
  </si>
  <si>
    <t>Ballast Factor     (see instructions at top of column)</t>
  </si>
  <si>
    <t>total existing lamps:</t>
  </si>
  <si>
    <t>D. Total Existing Lamps</t>
  </si>
  <si>
    <r>
      <rPr>
        <b/>
        <sz val="18"/>
        <color theme="1"/>
        <rFont val="Calibri"/>
        <family val="2"/>
        <scheme val="minor"/>
      </rPr>
      <t>Brief Description (cont'd)</t>
    </r>
    <r>
      <rPr>
        <sz val="11"/>
        <color theme="1"/>
        <rFont val="Calibri"/>
        <family val="2"/>
        <scheme val="minor"/>
      </rPr>
      <t xml:space="preserve">
(such as: T12's with magnetic ballasts in old Gym)</t>
    </r>
  </si>
  <si>
    <t>Description of Improvements (cont'd)</t>
  </si>
  <si>
    <t>PROPOSED LIGHTING (cont'd):</t>
  </si>
  <si>
    <t>EXISTING LIGHTING (cont'd):</t>
  </si>
  <si>
    <t>1.  Percent Reduction is equal to;  Total Existing Watts, minus the Total Proposed Watts, divided by the Total Existing Watts.</t>
  </si>
  <si>
    <t>2. Watts are equal to Lamp Watts, multiplied by the Lamps per Fixture, multiplied by the Number of Fixtures, multyplied by the Ballast Factor.</t>
  </si>
  <si>
    <r>
      <t xml:space="preserve">A. Sum of Total Watts                       EXISTING (2)                                                   </t>
    </r>
    <r>
      <rPr>
        <b/>
        <sz val="9"/>
        <color theme="1"/>
        <rFont val="Calibri"/>
        <family val="2"/>
        <scheme val="minor"/>
      </rPr>
      <t>"Total Watts of Old System"</t>
    </r>
  </si>
  <si>
    <r>
      <t xml:space="preserve">REDUCTION                                                                   </t>
    </r>
    <r>
      <rPr>
        <b/>
        <sz val="10"/>
        <color theme="1"/>
        <rFont val="Calibri"/>
        <family val="2"/>
        <scheme val="minor"/>
      </rPr>
      <t>of connected watts                 "A" minus "B"</t>
    </r>
  </si>
  <si>
    <r>
      <t xml:space="preserve">PERCENT REDUCTION (1)                                                </t>
    </r>
    <r>
      <rPr>
        <b/>
        <sz val="10"/>
        <color theme="1"/>
        <rFont val="Calibri"/>
        <family val="2"/>
        <scheme val="minor"/>
      </rPr>
      <t xml:space="preserve"> of connected watts</t>
    </r>
  </si>
  <si>
    <t>B. Sum of Total Watts                     PROPOSED (2)</t>
  </si>
  <si>
    <t>Number of Fixtures (that hold the lamps)</t>
  </si>
  <si>
    <r>
      <t xml:space="preserve">Fixture Manufacturer.                                                 and Fixture Type for </t>
    </r>
    <r>
      <rPr>
        <u/>
        <sz val="11"/>
        <color theme="1"/>
        <rFont val="Calibri"/>
        <family val="2"/>
        <scheme val="minor"/>
      </rPr>
      <t>Residential Fixtures</t>
    </r>
    <r>
      <rPr>
        <sz val="11"/>
        <color theme="1"/>
        <rFont val="Calibri"/>
        <family val="2"/>
        <scheme val="minor"/>
      </rPr>
      <t xml:space="preserve">.                                                 and Model Name for           </t>
    </r>
    <r>
      <rPr>
        <u/>
        <sz val="11"/>
        <color theme="1"/>
        <rFont val="Calibri"/>
        <family val="2"/>
        <scheme val="minor"/>
      </rPr>
      <t>Ceiling Fans</t>
    </r>
    <r>
      <rPr>
        <sz val="11"/>
        <color theme="1"/>
        <rFont val="Calibri"/>
        <family val="2"/>
        <scheme val="minor"/>
      </rPr>
      <t>.</t>
    </r>
  </si>
  <si>
    <r>
      <t xml:space="preserve">Fixture Model Number, </t>
    </r>
    <r>
      <rPr>
        <u/>
        <sz val="11"/>
        <color theme="1"/>
        <rFont val="Calibri"/>
        <family val="2"/>
        <scheme val="minor"/>
      </rPr>
      <t>AND</t>
    </r>
    <r>
      <rPr>
        <sz val="11"/>
        <color theme="1"/>
        <rFont val="Calibri"/>
        <family val="2"/>
        <scheme val="minor"/>
      </rPr>
      <t xml:space="preserve"> list the                                                                 Quantity in parenthesis</t>
    </r>
  </si>
  <si>
    <r>
      <t xml:space="preserve">Type of Improvement:                                    </t>
    </r>
    <r>
      <rPr>
        <sz val="11"/>
        <color theme="1"/>
        <rFont val="Calibri"/>
        <family val="2"/>
        <scheme val="minor"/>
      </rPr>
      <t>Select an eligible improvement from the drop down boxes below.                                                                      Open a Type of Improvements only if it is used on the project</t>
    </r>
  </si>
  <si>
    <t xml:space="preserve">JOB/CUSTOMER NAME: </t>
  </si>
  <si>
    <t>PROJECT LOCATION:</t>
  </si>
  <si>
    <t>LIGHTING SPREADSHEET</t>
  </si>
  <si>
    <t>This spreadsheet is for electronic use only and is not intended for use as a template for a hand written application.  Do not reformat this spreadsheet.  Input data in the highlighted blue spaces only. This spreadsheet does not replace the contractor's bid or the  Lighting Project Application, Form 4, but should be submitted with both. Do not use "see attached" on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</si>
</sst>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b/>
      <sz val="9"/>
      <color theme="1"/>
      <name val="Calibri"/>
      <family val="2"/>
      <scheme val="minor"/>
    </font>
    <font>
      <b/>
      <sz val="10"/>
      <color theme="1"/>
      <name val="Calibri"/>
      <family val="2"/>
      <scheme val="minor"/>
    </font>
    <font>
      <u/>
      <sz val="11"/>
      <color theme="1"/>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b/>
      <u/>
      <sz val="20"/>
      <color theme="1"/>
      <name val="Calibri"/>
      <family val="2"/>
      <scheme val="minor"/>
    </font>
  </fonts>
  <fills count="5">
    <fill>
      <patternFill patternType="none"/>
    </fill>
    <fill>
      <patternFill patternType="gray125"/>
    </fill>
    <fill>
      <patternFill patternType="lightDown">
        <fgColor theme="1" tint="0.499984740745262"/>
        <bgColor indexed="65"/>
      </patternFill>
    </fill>
    <fill>
      <patternFill patternType="solid">
        <fgColor theme="4" tint="0.799981688894314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49" fontId="0" fillId="0" borderId="1" xfId="0" applyNumberFormat="1" applyBorder="1" applyAlignment="1" applyProtection="1">
      <alignment horizontal="center" vertical="center"/>
      <protection locked="0"/>
    </xf>
    <xf numFmtId="3" fontId="4" fillId="0" borderId="19" xfId="0" applyNumberFormat="1" applyFont="1" applyBorder="1" applyAlignment="1">
      <alignment horizontal="center" vertical="center"/>
    </xf>
    <xf numFmtId="9" fontId="4" fillId="0" borderId="19" xfId="0" applyNumberFormat="1" applyFont="1" applyBorder="1" applyAlignment="1">
      <alignment horizontal="center" vertical="center"/>
    </xf>
    <xf numFmtId="0" fontId="0" fillId="0" borderId="2" xfId="0" applyBorder="1" applyAlignment="1">
      <alignment horizontal="right"/>
    </xf>
    <xf numFmtId="1" fontId="0" fillId="0" borderId="4" xfId="0" applyNumberFormat="1" applyBorder="1" applyAlignment="1">
      <alignment horizontal="left"/>
    </xf>
    <xf numFmtId="0" fontId="0" fillId="0" borderId="2" xfId="0" applyBorder="1"/>
    <xf numFmtId="0" fontId="0" fillId="0" borderId="3" xfId="0" applyBorder="1" applyAlignment="1">
      <alignment horizontal="right"/>
    </xf>
    <xf numFmtId="0" fontId="0" fillId="0" borderId="4" xfId="0" applyBorder="1" applyAlignment="1">
      <alignment horizontal="left"/>
    </xf>
    <xf numFmtId="2" fontId="0" fillId="0" borderId="4" xfId="0" applyNumberFormat="1" applyBorder="1" applyAlignment="1">
      <alignment horizontal="left"/>
    </xf>
    <xf numFmtId="0" fontId="0" fillId="0" borderId="3" xfId="0" applyBorder="1"/>
    <xf numFmtId="1" fontId="0" fillId="0" borderId="3" xfId="0" applyNumberFormat="1" applyBorder="1"/>
    <xf numFmtId="0" fontId="0" fillId="0" borderId="0" xfId="0" applyAlignment="1">
      <alignment horizontal="center"/>
    </xf>
    <xf numFmtId="2" fontId="0" fillId="0" borderId="0" xfId="0" applyNumberFormat="1"/>
    <xf numFmtId="2" fontId="0" fillId="0" borderId="1" xfId="0" applyNumberFormat="1" applyBorder="1" applyAlignment="1" applyProtection="1">
      <alignment horizontal="center" vertical="center"/>
      <protection locked="0"/>
    </xf>
    <xf numFmtId="0" fontId="1" fillId="0" borderId="0" xfId="0" applyFont="1" applyAlignment="1">
      <alignment horizontal="center"/>
    </xf>
    <xf numFmtId="2" fontId="0" fillId="0" borderId="10" xfId="0" applyNumberFormat="1" applyBorder="1" applyAlignment="1" applyProtection="1">
      <alignment horizontal="center" vertical="center"/>
      <protection locked="0"/>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1" fillId="0" borderId="23" xfId="0" applyFont="1" applyBorder="1" applyAlignment="1">
      <alignment horizontal="center" vertical="center" wrapText="1"/>
    </xf>
    <xf numFmtId="1" fontId="1" fillId="0" borderId="23" xfId="0" applyNumberFormat="1" applyFont="1" applyBorder="1" applyAlignment="1">
      <alignment horizontal="center" vertical="center" wrapText="1"/>
    </xf>
    <xf numFmtId="0" fontId="1" fillId="0" borderId="24" xfId="0" applyFont="1" applyBorder="1" applyAlignment="1">
      <alignment horizontal="center" vertical="center" wrapText="1"/>
    </xf>
    <xf numFmtId="1" fontId="0" fillId="2" borderId="1" xfId="0" applyNumberFormat="1" applyFill="1" applyBorder="1" applyAlignment="1" applyProtection="1">
      <alignment horizontal="center" vertical="center"/>
      <protection locked="0"/>
    </xf>
    <xf numFmtId="1" fontId="0" fillId="2" borderId="10" xfId="0" applyNumberFormat="1" applyFill="1" applyBorder="1" applyAlignment="1" applyProtection="1">
      <alignment horizontal="center" vertical="center"/>
      <protection locked="0"/>
    </xf>
    <xf numFmtId="1" fontId="0" fillId="2" borderId="9" xfId="0" applyNumberFormat="1" applyFill="1" applyBorder="1" applyAlignment="1" applyProtection="1">
      <alignment horizontal="center" vertical="center"/>
      <protection locked="0"/>
    </xf>
    <xf numFmtId="1" fontId="0" fillId="2" borderId="11" xfId="0" applyNumberFormat="1" applyFill="1" applyBorder="1" applyAlignment="1" applyProtection="1">
      <alignment horizontal="center" vertical="center"/>
      <protection locked="0"/>
    </xf>
    <xf numFmtId="0" fontId="0" fillId="0" borderId="0" xfId="0" applyAlignment="1">
      <alignment horizontal="right"/>
    </xf>
    <xf numFmtId="1" fontId="0" fillId="0" borderId="0" xfId="0" applyNumberFormat="1" applyAlignment="1">
      <alignment horizontal="center"/>
    </xf>
    <xf numFmtId="0" fontId="0" fillId="0" borderId="20" xfId="0" applyBorder="1" applyAlignment="1">
      <alignment horizontal="right"/>
    </xf>
    <xf numFmtId="2" fontId="1" fillId="0" borderId="0" xfId="0" applyNumberFormat="1" applyFont="1" applyAlignment="1">
      <alignment horizontal="center" vertical="center" wrapText="1"/>
    </xf>
    <xf numFmtId="0" fontId="0" fillId="0" borderId="0" xfId="0" applyAlignment="1">
      <alignment horizontal="center" vertical="center" wrapText="1"/>
    </xf>
    <xf numFmtId="9" fontId="4" fillId="0" borderId="0" xfId="0" applyNumberFormat="1" applyFont="1" applyAlignment="1">
      <alignment horizontal="center" vertical="center"/>
    </xf>
    <xf numFmtId="0" fontId="9" fillId="0" borderId="0" xfId="0" applyFont="1"/>
    <xf numFmtId="0" fontId="4" fillId="0" borderId="0" xfId="0" applyFont="1"/>
    <xf numFmtId="0" fontId="3" fillId="0" borderId="0" xfId="0" applyFont="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49" fontId="0" fillId="0" borderId="16" xfId="0" applyNumberFormat="1" applyBorder="1" applyAlignment="1" applyProtection="1">
      <alignment horizontal="center" vertical="center" wrapText="1"/>
      <protection locked="0"/>
    </xf>
    <xf numFmtId="49" fontId="0" fillId="0" borderId="17" xfId="0" applyNumberFormat="1" applyBorder="1" applyAlignment="1" applyProtection="1">
      <alignment horizontal="center" vertical="center" wrapText="1"/>
      <protection locked="0"/>
    </xf>
    <xf numFmtId="1" fontId="0" fillId="0" borderId="0" xfId="0" applyNumberFormat="1"/>
    <xf numFmtId="0" fontId="2" fillId="0" borderId="0" xfId="0" applyFont="1" applyAlignment="1">
      <alignment horizontal="left"/>
    </xf>
    <xf numFmtId="0" fontId="2" fillId="0" borderId="0" xfId="0" applyFont="1"/>
    <xf numFmtId="49" fontId="0" fillId="0" borderId="0" xfId="0" applyNumberFormat="1" applyAlignment="1">
      <alignment horizontal="center" vertical="center"/>
    </xf>
    <xf numFmtId="0" fontId="3" fillId="0" borderId="0" xfId="0" applyFont="1"/>
    <xf numFmtId="0" fontId="1" fillId="0" borderId="7" xfId="0" applyFont="1" applyBorder="1" applyAlignment="1">
      <alignment horizontal="center"/>
    </xf>
    <xf numFmtId="1" fontId="0" fillId="2" borderId="8" xfId="0" applyNumberFormat="1" applyFill="1" applyBorder="1" applyAlignment="1">
      <alignment horizontal="center" vertical="center"/>
    </xf>
    <xf numFmtId="0" fontId="0" fillId="0" borderId="26" xfId="0" applyBorder="1"/>
    <xf numFmtId="0" fontId="0" fillId="0" borderId="28" xfId="0" applyBorder="1"/>
    <xf numFmtId="0" fontId="0" fillId="0" borderId="27" xfId="0" applyBorder="1"/>
    <xf numFmtId="0" fontId="0" fillId="0" borderId="31" xfId="0" applyBorder="1" applyAlignment="1">
      <alignment horizontal="center"/>
    </xf>
    <xf numFmtId="49" fontId="0" fillId="0" borderId="17"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3" borderId="1"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64" fontId="0" fillId="3" borderId="39" xfId="0" applyNumberFormat="1" applyFill="1" applyBorder="1" applyAlignment="1" applyProtection="1">
      <alignment horizontal="center" vertical="center"/>
      <protection locked="0"/>
    </xf>
    <xf numFmtId="1" fontId="0" fillId="3" borderId="10" xfId="0" applyNumberForma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164" fontId="11" fillId="0" borderId="20" xfId="0" applyNumberFormat="1" applyFont="1" applyBorder="1" applyAlignment="1">
      <alignment horizontal="center" vertical="center"/>
    </xf>
    <xf numFmtId="0" fontId="11" fillId="0" borderId="31" xfId="0" applyFont="1" applyBorder="1" applyAlignment="1">
      <alignment horizontal="center" vertical="center"/>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2" fontId="3" fillId="0" borderId="20" xfId="0" applyNumberFormat="1" applyFont="1" applyBorder="1" applyAlignment="1">
      <alignment horizontal="center" vertical="center" wrapText="1"/>
    </xf>
    <xf numFmtId="2" fontId="3" fillId="0" borderId="31" xfId="0" applyNumberFormat="1" applyFont="1" applyBorder="1" applyAlignment="1">
      <alignment horizontal="center" vertical="center" wrapText="1"/>
    </xf>
    <xf numFmtId="0" fontId="0" fillId="3" borderId="5"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5" fillId="0" borderId="2" xfId="0" applyFont="1" applyBorder="1" applyAlignment="1">
      <alignment horizontal="center"/>
    </xf>
    <xf numFmtId="0" fontId="0" fillId="0" borderId="3" xfId="0" applyBorder="1"/>
    <xf numFmtId="0" fontId="0" fillId="0" borderId="4" xfId="0" applyBorder="1"/>
    <xf numFmtId="0" fontId="5"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0" fillId="0" borderId="25" xfId="0" applyFont="1" applyBorder="1" applyAlignment="1">
      <alignment wrapText="1"/>
    </xf>
    <xf numFmtId="0" fontId="10" fillId="0" borderId="32" xfId="0" applyFont="1" applyBorder="1" applyAlignment="1">
      <alignment wrapText="1"/>
    </xf>
    <xf numFmtId="0" fontId="10" fillId="0" borderId="37" xfId="0" applyFont="1" applyBorder="1" applyAlignment="1">
      <alignment wrapText="1"/>
    </xf>
    <xf numFmtId="0" fontId="10" fillId="0" borderId="0" xfId="0" applyFont="1" applyAlignment="1">
      <alignment wrapText="1"/>
    </xf>
    <xf numFmtId="0" fontId="10" fillId="0" borderId="33" xfId="0" applyFont="1" applyBorder="1" applyAlignment="1">
      <alignment wrapText="1"/>
    </xf>
    <xf numFmtId="0" fontId="10" fillId="0" borderId="22" xfId="0" applyFont="1" applyBorder="1" applyAlignment="1">
      <alignment wrapText="1"/>
    </xf>
    <xf numFmtId="0" fontId="10" fillId="0" borderId="26" xfId="0" applyFont="1" applyBorder="1" applyAlignment="1">
      <alignment wrapText="1"/>
    </xf>
    <xf numFmtId="0" fontId="10" fillId="0" borderId="38" xfId="0" applyFont="1" applyBorder="1" applyAlignment="1">
      <alignment wrapText="1"/>
    </xf>
    <xf numFmtId="0" fontId="12" fillId="0" borderId="2" xfId="0" applyFont="1" applyBorder="1" applyAlignment="1" applyProtection="1">
      <alignment horizontal="right" vertical="center"/>
      <protection locked="0"/>
    </xf>
    <xf numFmtId="0" fontId="0" fillId="0" borderId="3" xfId="0" applyBorder="1" applyAlignment="1">
      <alignment horizontal="right" vertical="center"/>
    </xf>
    <xf numFmtId="49" fontId="12" fillId="3" borderId="3" xfId="0" applyNumberFormat="1" applyFont="1" applyFill="1" applyBorder="1" applyAlignment="1" applyProtection="1">
      <alignment horizontal="left" vertical="center"/>
      <protection locked="0"/>
    </xf>
    <xf numFmtId="49" fontId="1" fillId="3" borderId="3" xfId="0" applyNumberFormat="1" applyFont="1" applyFill="1" applyBorder="1" applyAlignment="1" applyProtection="1">
      <alignment horizontal="left" vertical="center"/>
      <protection locked="0"/>
    </xf>
    <xf numFmtId="49" fontId="1" fillId="3" borderId="4" xfId="0" applyNumberFormat="1" applyFont="1" applyFill="1" applyBorder="1" applyAlignment="1" applyProtection="1">
      <alignment horizontal="left" vertical="center"/>
      <protection locked="0"/>
    </xf>
    <xf numFmtId="49" fontId="12" fillId="0" borderId="3" xfId="0" applyNumberFormat="1" applyFont="1" applyBorder="1" applyAlignment="1" applyProtection="1">
      <alignment horizontal="left" vertical="center"/>
      <protection locked="0"/>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12" fillId="0" borderId="3" xfId="0" applyNumberFormat="1" applyFont="1" applyBorder="1" applyAlignment="1">
      <alignment horizontal="left" vertical="center"/>
    </xf>
    <xf numFmtId="49" fontId="12" fillId="0" borderId="4" xfId="0" applyNumberFormat="1" applyFont="1" applyBorder="1" applyAlignment="1">
      <alignment horizontal="left" vertical="center"/>
    </xf>
    <xf numFmtId="49" fontId="12" fillId="3" borderId="4" xfId="0" applyNumberFormat="1" applyFont="1" applyFill="1" applyBorder="1" applyAlignment="1" applyProtection="1">
      <alignment horizontal="left" vertical="center"/>
      <protection locked="0"/>
    </xf>
    <xf numFmtId="0" fontId="1" fillId="0" borderId="21" xfId="0" applyFont="1" applyBorder="1" applyAlignment="1">
      <alignment horizontal="center" vertical="center" wrapText="1"/>
    </xf>
    <xf numFmtId="0" fontId="0" fillId="0" borderId="22" xfId="0" applyBorder="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2" fontId="1" fillId="0" borderId="20" xfId="0" applyNumberFormat="1" applyFont="1" applyBorder="1" applyAlignment="1">
      <alignment horizontal="center" vertical="center" wrapText="1"/>
    </xf>
    <xf numFmtId="0" fontId="0" fillId="0" borderId="31" xfId="0" applyBorder="1" applyAlignment="1">
      <alignment horizontal="center" vertical="center" wrapText="1"/>
    </xf>
    <xf numFmtId="2" fontId="1" fillId="0" borderId="37" xfId="0" applyNumberFormat="1" applyFont="1" applyBorder="1" applyAlignment="1">
      <alignment horizontal="center" vertical="center" wrapText="1"/>
    </xf>
    <xf numFmtId="2" fontId="1" fillId="0" borderId="22" xfId="0" applyNumberFormat="1" applyFont="1" applyBorder="1" applyAlignment="1">
      <alignment horizontal="center" vertical="center" wrapText="1"/>
    </xf>
    <xf numFmtId="2" fontId="1" fillId="0" borderId="0" xfId="0" applyNumberFormat="1" applyFont="1" applyAlignment="1">
      <alignment horizontal="center" vertical="center" wrapText="1"/>
    </xf>
    <xf numFmtId="0" fontId="0" fillId="0" borderId="0" xfId="0" applyAlignment="1">
      <alignment wrapText="1"/>
    </xf>
    <xf numFmtId="1" fontId="3" fillId="0" borderId="36" xfId="0" applyNumberFormat="1" applyFont="1" applyBorder="1"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center" vertical="center"/>
    </xf>
    <xf numFmtId="0" fontId="0" fillId="0" borderId="26" xfId="0" applyBorder="1" applyAlignment="1">
      <alignment horizontal="center" vertical="center"/>
    </xf>
    <xf numFmtId="0" fontId="0" fillId="0" borderId="38" xfId="0" applyBorder="1" applyAlignment="1">
      <alignment horizontal="center" vertical="center"/>
    </xf>
    <xf numFmtId="0" fontId="3" fillId="0" borderId="22" xfId="0" applyFont="1" applyBorder="1" applyAlignment="1">
      <alignment horizontal="center" vertical="center"/>
    </xf>
    <xf numFmtId="0" fontId="1" fillId="0" borderId="12"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13"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8" xfId="0" applyFont="1" applyBorder="1" applyAlignment="1">
      <alignment horizontal="center" vertical="center" wrapText="1"/>
    </xf>
    <xf numFmtId="0" fontId="3" fillId="4" borderId="0" xfId="0" applyFont="1" applyFill="1" applyAlignment="1">
      <alignment horizontal="center" vertical="center" wrapText="1"/>
    </xf>
  </cellXfs>
  <cellStyles count="1">
    <cellStyle name="Normal" xfId="0" builtinId="0"/>
  </cellStyles>
  <dxfs count="13">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bgColor auto="1"/>
        </patternFill>
      </fill>
    </dxf>
    <dxf>
      <fill>
        <patternFill patternType="lightDown">
          <fgColor theme="1" tint="0.499984740745262"/>
        </patternFill>
      </fill>
    </dxf>
    <dxf>
      <font>
        <strike val="0"/>
      </font>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
      <fill>
        <patternFill patternType="lightDown">
          <f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375920</xdr:colOff>
      <xdr:row>4</xdr:row>
      <xdr:rowOff>223520</xdr:rowOff>
    </xdr:from>
    <xdr:ext cx="184731" cy="264560"/>
    <xdr:sp macro="" textlink="">
      <xdr:nvSpPr>
        <xdr:cNvPr id="2" name="TextBox 1">
          <a:extLst>
            <a:ext uri="{FF2B5EF4-FFF2-40B4-BE49-F238E27FC236}">
              <a16:creationId xmlns:a16="http://schemas.microsoft.com/office/drawing/2014/main" id="{DCDAF152-D5B1-BEDA-2CF3-9CED278872C7}"/>
            </a:ext>
          </a:extLst>
        </xdr:cNvPr>
        <xdr:cNvSpPr txBox="1"/>
      </xdr:nvSpPr>
      <xdr:spPr>
        <a:xfrm>
          <a:off x="126695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375920</xdr:colOff>
      <xdr:row>5</xdr:row>
      <xdr:rowOff>223520</xdr:rowOff>
    </xdr:from>
    <xdr:ext cx="184731" cy="264560"/>
    <xdr:sp macro="" textlink="">
      <xdr:nvSpPr>
        <xdr:cNvPr id="3" name="TextBox 2">
          <a:extLst>
            <a:ext uri="{FF2B5EF4-FFF2-40B4-BE49-F238E27FC236}">
              <a16:creationId xmlns:a16="http://schemas.microsoft.com/office/drawing/2014/main" id="{0ADD6AA8-EA29-417B-AC60-FAAEDAC45D22}"/>
            </a:ext>
          </a:extLst>
        </xdr:cNvPr>
        <xdr:cNvSpPr txBox="1"/>
      </xdr:nvSpPr>
      <xdr:spPr>
        <a:xfrm>
          <a:off x="126695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8"/>
  <sheetViews>
    <sheetView tabSelected="1" zoomScale="75" zoomScaleNormal="75" workbookViewId="0">
      <selection activeCell="G7" sqref="G7:P7"/>
    </sheetView>
  </sheetViews>
  <sheetFormatPr defaultColWidth="9.140625" defaultRowHeight="15" x14ac:dyDescent="0.25"/>
  <cols>
    <col min="1" max="1" width="29.7109375" customWidth="1"/>
    <col min="2" max="2" width="30.7109375" customWidth="1"/>
    <col min="3" max="3" width="26.7109375" customWidth="1"/>
    <col min="4" max="5" width="22.7109375" customWidth="1"/>
    <col min="6" max="6" width="1.7109375" customWidth="1"/>
    <col min="7" max="8" width="22.7109375" customWidth="1"/>
    <col min="9" max="12" width="9.7109375" customWidth="1"/>
    <col min="13" max="13" width="16.7109375" customWidth="1"/>
    <col min="14" max="15" width="9.7109375" style="39" customWidth="1"/>
    <col min="16" max="16" width="12.7109375" customWidth="1"/>
    <col min="17" max="17" width="8.7109375" customWidth="1"/>
  </cols>
  <sheetData>
    <row r="1" spans="1:16" s="32" customFormat="1" ht="18.75" x14ac:dyDescent="0.3">
      <c r="A1" s="120" t="s">
        <v>57</v>
      </c>
      <c r="B1" s="78"/>
      <c r="C1" s="78"/>
      <c r="D1" s="78"/>
      <c r="E1" s="79"/>
      <c r="G1" s="120" t="s">
        <v>57</v>
      </c>
      <c r="H1" s="121"/>
      <c r="I1" s="121"/>
      <c r="J1" s="121"/>
      <c r="K1" s="121"/>
      <c r="L1" s="121"/>
      <c r="M1" s="121"/>
      <c r="N1" s="121"/>
      <c r="O1" s="121"/>
      <c r="P1" s="122"/>
    </row>
    <row r="2" spans="1:16" s="32" customFormat="1" ht="18.75" x14ac:dyDescent="0.3">
      <c r="A2" s="80"/>
      <c r="B2" s="81"/>
      <c r="C2" s="81"/>
      <c r="D2" s="81"/>
      <c r="E2" s="82"/>
      <c r="G2" s="123"/>
      <c r="H2" s="124"/>
      <c r="I2" s="124"/>
      <c r="J2" s="124"/>
      <c r="K2" s="124"/>
      <c r="L2" s="124"/>
      <c r="M2" s="124"/>
      <c r="N2" s="124"/>
      <c r="O2" s="124"/>
      <c r="P2" s="125"/>
    </row>
    <row r="3" spans="1:16" s="32" customFormat="1" ht="19.5" thickBot="1" x14ac:dyDescent="0.35">
      <c r="A3" s="83"/>
      <c r="B3" s="84"/>
      <c r="C3" s="84"/>
      <c r="D3" s="84"/>
      <c r="E3" s="85"/>
      <c r="G3" s="126"/>
      <c r="H3" s="127"/>
      <c r="I3" s="127"/>
      <c r="J3" s="127"/>
      <c r="K3" s="127"/>
      <c r="L3" s="127"/>
      <c r="M3" s="127"/>
      <c r="N3" s="127"/>
      <c r="O3" s="127"/>
      <c r="P3" s="128"/>
    </row>
    <row r="4" spans="1:16" ht="3.95" customHeight="1" thickBot="1" x14ac:dyDescent="0.3"/>
    <row r="5" spans="1:16" s="41" customFormat="1" ht="21.75" thickBot="1" x14ac:dyDescent="0.4">
      <c r="A5" s="86" t="s">
        <v>55</v>
      </c>
      <c r="B5" s="87"/>
      <c r="C5" s="88"/>
      <c r="D5" s="89"/>
      <c r="E5" s="90"/>
      <c r="F5" s="40"/>
      <c r="G5" s="86" t="s">
        <v>55</v>
      </c>
      <c r="H5" s="87"/>
      <c r="I5" s="91">
        <f>C5</f>
        <v>0</v>
      </c>
      <c r="J5" s="92"/>
      <c r="K5" s="92"/>
      <c r="L5" s="92"/>
      <c r="M5" s="92"/>
      <c r="N5" s="92"/>
      <c r="O5" s="92"/>
      <c r="P5" s="93"/>
    </row>
    <row r="6" spans="1:16" s="41" customFormat="1" ht="21.75" thickBot="1" x14ac:dyDescent="0.4">
      <c r="A6" s="86" t="s">
        <v>56</v>
      </c>
      <c r="B6" s="87"/>
      <c r="C6" s="88"/>
      <c r="D6" s="88"/>
      <c r="E6" s="96"/>
      <c r="F6" s="40"/>
      <c r="G6" s="86" t="s">
        <v>56</v>
      </c>
      <c r="H6" s="87"/>
      <c r="I6" s="94">
        <f>C6</f>
        <v>0</v>
      </c>
      <c r="J6" s="94"/>
      <c r="K6" s="94"/>
      <c r="L6" s="94"/>
      <c r="M6" s="94"/>
      <c r="N6" s="94"/>
      <c r="O6" s="94"/>
      <c r="P6" s="95"/>
    </row>
    <row r="7" spans="1:16" ht="24" thickBot="1" x14ac:dyDescent="0.4">
      <c r="A7" s="72" t="s">
        <v>5</v>
      </c>
      <c r="B7" s="73"/>
      <c r="C7" s="73"/>
      <c r="D7" s="73"/>
      <c r="E7" s="74"/>
      <c r="F7" s="33"/>
      <c r="G7" s="75" t="s">
        <v>42</v>
      </c>
      <c r="H7" s="76"/>
      <c r="I7" s="76"/>
      <c r="J7" s="76"/>
      <c r="K7" s="76"/>
      <c r="L7" s="76"/>
      <c r="M7" s="76"/>
      <c r="N7" s="76"/>
      <c r="O7" s="76"/>
      <c r="P7" s="77"/>
    </row>
    <row r="8" spans="1:16" ht="95.1" customHeight="1" thickBot="1" x14ac:dyDescent="0.3">
      <c r="A8" s="97" t="s">
        <v>54</v>
      </c>
      <c r="B8" s="17" t="s">
        <v>35</v>
      </c>
      <c r="C8" s="18" t="s">
        <v>36</v>
      </c>
      <c r="D8" s="18" t="s">
        <v>11</v>
      </c>
      <c r="E8" s="36" t="s">
        <v>12</v>
      </c>
      <c r="F8" s="30"/>
      <c r="G8" s="35" t="s">
        <v>52</v>
      </c>
      <c r="H8" s="18" t="s">
        <v>53</v>
      </c>
      <c r="I8" s="19" t="s">
        <v>0</v>
      </c>
      <c r="J8" s="19" t="s">
        <v>1</v>
      </c>
      <c r="K8" s="19" t="s">
        <v>51</v>
      </c>
      <c r="L8" s="19" t="s">
        <v>10</v>
      </c>
      <c r="M8" s="18" t="s">
        <v>37</v>
      </c>
      <c r="N8" s="20" t="s">
        <v>7</v>
      </c>
      <c r="O8" s="20" t="s">
        <v>6</v>
      </c>
      <c r="P8" s="21" t="s">
        <v>8</v>
      </c>
    </row>
    <row r="9" spans="1:16" ht="21.75" thickBot="1" x14ac:dyDescent="0.3">
      <c r="A9" s="98"/>
      <c r="B9" s="107" t="s">
        <v>4</v>
      </c>
      <c r="C9" s="108"/>
      <c r="D9" s="108"/>
      <c r="E9" s="109"/>
      <c r="F9" s="34"/>
      <c r="G9" s="110" t="s">
        <v>43</v>
      </c>
      <c r="H9" s="108"/>
      <c r="I9" s="108"/>
      <c r="J9" s="108"/>
      <c r="K9" s="108"/>
      <c r="L9" s="108"/>
      <c r="M9" s="108"/>
      <c r="N9" s="108"/>
      <c r="O9" s="108"/>
      <c r="P9" s="109"/>
    </row>
    <row r="10" spans="1:16" x14ac:dyDescent="0.25">
      <c r="A10" s="37" t="s">
        <v>30</v>
      </c>
      <c r="B10" s="52"/>
      <c r="C10" s="52"/>
      <c r="D10" s="1"/>
      <c r="E10" s="1"/>
      <c r="F10" s="42"/>
      <c r="G10" s="1"/>
      <c r="H10" s="1"/>
      <c r="I10" s="53"/>
      <c r="J10" s="53"/>
      <c r="K10" s="53"/>
      <c r="L10" s="1"/>
      <c r="M10" s="14">
        <v>1</v>
      </c>
      <c r="N10" s="56">
        <f t="shared" ref="N10:N34" si="0">J10*K10</f>
        <v>0</v>
      </c>
      <c r="O10" s="56">
        <f t="shared" ref="O10:O34" si="1">I10*J10*K10*M10</f>
        <v>0</v>
      </c>
      <c r="P10" s="54">
        <v>0</v>
      </c>
    </row>
    <row r="11" spans="1:16" x14ac:dyDescent="0.25">
      <c r="A11" s="38" t="s">
        <v>30</v>
      </c>
      <c r="B11" s="52"/>
      <c r="C11" s="52"/>
      <c r="D11" s="1"/>
      <c r="E11" s="1"/>
      <c r="F11" s="42"/>
      <c r="G11" s="1"/>
      <c r="H11" s="1"/>
      <c r="I11" s="53"/>
      <c r="J11" s="53"/>
      <c r="K11" s="53"/>
      <c r="L11" s="1"/>
      <c r="M11" s="14">
        <v>1</v>
      </c>
      <c r="N11" s="56">
        <f t="shared" si="0"/>
        <v>0</v>
      </c>
      <c r="O11" s="56">
        <f t="shared" si="1"/>
        <v>0</v>
      </c>
      <c r="P11" s="54">
        <v>0</v>
      </c>
    </row>
    <row r="12" spans="1:16" x14ac:dyDescent="0.25">
      <c r="A12" s="38" t="s">
        <v>30</v>
      </c>
      <c r="B12" s="52"/>
      <c r="C12" s="52"/>
      <c r="D12" s="1"/>
      <c r="E12" s="1"/>
      <c r="F12" s="42"/>
      <c r="G12" s="1"/>
      <c r="H12" s="1"/>
      <c r="I12" s="53"/>
      <c r="J12" s="53"/>
      <c r="K12" s="53"/>
      <c r="L12" s="1"/>
      <c r="M12" s="14">
        <v>1</v>
      </c>
      <c r="N12" s="56">
        <f t="shared" si="0"/>
        <v>0</v>
      </c>
      <c r="O12" s="56">
        <f t="shared" si="1"/>
        <v>0</v>
      </c>
      <c r="P12" s="54">
        <v>0</v>
      </c>
    </row>
    <row r="13" spans="1:16" x14ac:dyDescent="0.25">
      <c r="A13" s="38" t="s">
        <v>30</v>
      </c>
      <c r="B13" s="52"/>
      <c r="C13" s="52"/>
      <c r="D13" s="1"/>
      <c r="E13" s="1"/>
      <c r="F13" s="42"/>
      <c r="G13" s="1"/>
      <c r="H13" s="1"/>
      <c r="I13" s="53"/>
      <c r="J13" s="53"/>
      <c r="K13" s="53"/>
      <c r="L13" s="1"/>
      <c r="M13" s="14">
        <v>1</v>
      </c>
      <c r="N13" s="56">
        <f t="shared" si="0"/>
        <v>0</v>
      </c>
      <c r="O13" s="56">
        <f t="shared" si="1"/>
        <v>0</v>
      </c>
      <c r="P13" s="54">
        <v>0</v>
      </c>
    </row>
    <row r="14" spans="1:16" x14ac:dyDescent="0.25">
      <c r="A14" s="38" t="s">
        <v>30</v>
      </c>
      <c r="B14" s="52"/>
      <c r="C14" s="52"/>
      <c r="D14" s="1"/>
      <c r="E14" s="1"/>
      <c r="F14" s="42"/>
      <c r="G14" s="1"/>
      <c r="H14" s="1"/>
      <c r="I14" s="53"/>
      <c r="J14" s="53"/>
      <c r="K14" s="53"/>
      <c r="L14" s="1"/>
      <c r="M14" s="14">
        <v>1</v>
      </c>
      <c r="N14" s="56">
        <f t="shared" si="0"/>
        <v>0</v>
      </c>
      <c r="O14" s="56">
        <f t="shared" si="1"/>
        <v>0</v>
      </c>
      <c r="P14" s="54">
        <v>0</v>
      </c>
    </row>
    <row r="15" spans="1:16" x14ac:dyDescent="0.25">
      <c r="A15" s="38" t="s">
        <v>30</v>
      </c>
      <c r="B15" s="52"/>
      <c r="C15" s="52"/>
      <c r="D15" s="1"/>
      <c r="E15" s="1"/>
      <c r="F15" s="42"/>
      <c r="G15" s="1"/>
      <c r="H15" s="1"/>
      <c r="I15" s="53"/>
      <c r="J15" s="53"/>
      <c r="K15" s="53"/>
      <c r="L15" s="1"/>
      <c r="M15" s="14">
        <v>1</v>
      </c>
      <c r="N15" s="56">
        <f>J15*K15</f>
        <v>0</v>
      </c>
      <c r="O15" s="56">
        <f>I15*J15*K15*M15</f>
        <v>0</v>
      </c>
      <c r="P15" s="54">
        <v>0</v>
      </c>
    </row>
    <row r="16" spans="1:16" x14ac:dyDescent="0.25">
      <c r="A16" s="38" t="s">
        <v>30</v>
      </c>
      <c r="B16" s="52"/>
      <c r="C16" s="52"/>
      <c r="D16" s="1"/>
      <c r="E16" s="1"/>
      <c r="F16" s="42"/>
      <c r="G16" s="1"/>
      <c r="H16" s="1"/>
      <c r="I16" s="53"/>
      <c r="J16" s="53"/>
      <c r="K16" s="53"/>
      <c r="L16" s="1"/>
      <c r="M16" s="14">
        <v>1</v>
      </c>
      <c r="N16" s="56">
        <f t="shared" si="0"/>
        <v>0</v>
      </c>
      <c r="O16" s="56">
        <f t="shared" si="1"/>
        <v>0</v>
      </c>
      <c r="P16" s="54">
        <v>0</v>
      </c>
    </row>
    <row r="17" spans="1:16" x14ac:dyDescent="0.25">
      <c r="A17" s="38" t="s">
        <v>30</v>
      </c>
      <c r="B17" s="52"/>
      <c r="C17" s="52"/>
      <c r="D17" s="1"/>
      <c r="E17" s="1"/>
      <c r="F17" s="42"/>
      <c r="G17" s="1"/>
      <c r="H17" s="1"/>
      <c r="I17" s="53"/>
      <c r="J17" s="53"/>
      <c r="K17" s="53"/>
      <c r="L17" s="1"/>
      <c r="M17" s="14">
        <v>1</v>
      </c>
      <c r="N17" s="56">
        <f t="shared" si="0"/>
        <v>0</v>
      </c>
      <c r="O17" s="56">
        <f t="shared" si="1"/>
        <v>0</v>
      </c>
      <c r="P17" s="54">
        <v>0</v>
      </c>
    </row>
    <row r="18" spans="1:16" x14ac:dyDescent="0.25">
      <c r="A18" s="38" t="s">
        <v>30</v>
      </c>
      <c r="B18" s="52"/>
      <c r="C18" s="52"/>
      <c r="D18" s="1"/>
      <c r="E18" s="1"/>
      <c r="F18" s="42"/>
      <c r="G18" s="1"/>
      <c r="H18" s="1"/>
      <c r="I18" s="53"/>
      <c r="J18" s="53"/>
      <c r="K18" s="53"/>
      <c r="L18" s="1"/>
      <c r="M18" s="14">
        <v>1</v>
      </c>
      <c r="N18" s="56">
        <f t="shared" si="0"/>
        <v>0</v>
      </c>
      <c r="O18" s="56">
        <f t="shared" si="1"/>
        <v>0</v>
      </c>
      <c r="P18" s="54">
        <v>0</v>
      </c>
    </row>
    <row r="19" spans="1:16" x14ac:dyDescent="0.25">
      <c r="A19" s="38" t="s">
        <v>30</v>
      </c>
      <c r="B19" s="52"/>
      <c r="C19" s="52"/>
      <c r="D19" s="1"/>
      <c r="E19" s="1"/>
      <c r="F19" s="42"/>
      <c r="G19" s="1"/>
      <c r="H19" s="1"/>
      <c r="I19" s="53"/>
      <c r="J19" s="53"/>
      <c r="K19" s="53"/>
      <c r="L19" s="1"/>
      <c r="M19" s="14">
        <v>1</v>
      </c>
      <c r="N19" s="56">
        <f t="shared" si="0"/>
        <v>0</v>
      </c>
      <c r="O19" s="56">
        <f t="shared" si="1"/>
        <v>0</v>
      </c>
      <c r="P19" s="54">
        <v>0</v>
      </c>
    </row>
    <row r="20" spans="1:16" x14ac:dyDescent="0.25">
      <c r="A20" s="38" t="s">
        <v>30</v>
      </c>
      <c r="B20" s="52"/>
      <c r="C20" s="52"/>
      <c r="D20" s="1"/>
      <c r="E20" s="1"/>
      <c r="F20" s="42"/>
      <c r="G20" s="1"/>
      <c r="H20" s="1"/>
      <c r="I20" s="53"/>
      <c r="J20" s="53"/>
      <c r="K20" s="53"/>
      <c r="L20" s="1"/>
      <c r="M20" s="14">
        <v>1</v>
      </c>
      <c r="N20" s="56">
        <f t="shared" si="0"/>
        <v>0</v>
      </c>
      <c r="O20" s="56">
        <f t="shared" si="1"/>
        <v>0</v>
      </c>
      <c r="P20" s="54">
        <v>0</v>
      </c>
    </row>
    <row r="21" spans="1:16" x14ac:dyDescent="0.25">
      <c r="A21" s="38" t="s">
        <v>30</v>
      </c>
      <c r="B21" s="52"/>
      <c r="C21" s="52"/>
      <c r="D21" s="1"/>
      <c r="E21" s="1"/>
      <c r="F21" s="42"/>
      <c r="G21" s="1"/>
      <c r="H21" s="1"/>
      <c r="I21" s="53"/>
      <c r="J21" s="53"/>
      <c r="K21" s="53"/>
      <c r="L21" s="1"/>
      <c r="M21" s="14">
        <v>1</v>
      </c>
      <c r="N21" s="56">
        <f t="shared" si="0"/>
        <v>0</v>
      </c>
      <c r="O21" s="56">
        <f t="shared" si="1"/>
        <v>0</v>
      </c>
      <c r="P21" s="54">
        <v>0</v>
      </c>
    </row>
    <row r="22" spans="1:16" x14ac:dyDescent="0.25">
      <c r="A22" s="38" t="s">
        <v>30</v>
      </c>
      <c r="B22" s="52"/>
      <c r="C22" s="52"/>
      <c r="D22" s="1"/>
      <c r="E22" s="1"/>
      <c r="F22" s="42"/>
      <c r="G22" s="1"/>
      <c r="H22" s="1"/>
      <c r="I22" s="53"/>
      <c r="J22" s="53"/>
      <c r="K22" s="53"/>
      <c r="L22" s="1"/>
      <c r="M22" s="14">
        <v>1</v>
      </c>
      <c r="N22" s="56">
        <f t="shared" si="0"/>
        <v>0</v>
      </c>
      <c r="O22" s="56">
        <f t="shared" si="1"/>
        <v>0</v>
      </c>
      <c r="P22" s="54">
        <v>0</v>
      </c>
    </row>
    <row r="23" spans="1:16" x14ac:dyDescent="0.25">
      <c r="A23" s="38" t="s">
        <v>30</v>
      </c>
      <c r="B23" s="52"/>
      <c r="C23" s="52"/>
      <c r="D23" s="1"/>
      <c r="E23" s="1"/>
      <c r="F23" s="42"/>
      <c r="G23" s="1"/>
      <c r="H23" s="1"/>
      <c r="I23" s="53"/>
      <c r="J23" s="53"/>
      <c r="K23" s="53"/>
      <c r="L23" s="1"/>
      <c r="M23" s="14">
        <v>1</v>
      </c>
      <c r="N23" s="56">
        <f t="shared" si="0"/>
        <v>0</v>
      </c>
      <c r="O23" s="56">
        <f t="shared" si="1"/>
        <v>0</v>
      </c>
      <c r="P23" s="54">
        <v>0</v>
      </c>
    </row>
    <row r="24" spans="1:16" x14ac:dyDescent="0.25">
      <c r="A24" s="38" t="s">
        <v>30</v>
      </c>
      <c r="B24" s="52"/>
      <c r="C24" s="52"/>
      <c r="D24" s="1"/>
      <c r="E24" s="1"/>
      <c r="F24" s="42"/>
      <c r="G24" s="1"/>
      <c r="H24" s="1"/>
      <c r="I24" s="53"/>
      <c r="J24" s="53"/>
      <c r="K24" s="53"/>
      <c r="L24" s="1"/>
      <c r="M24" s="14">
        <v>1</v>
      </c>
      <c r="N24" s="56">
        <f t="shared" si="0"/>
        <v>0</v>
      </c>
      <c r="O24" s="56">
        <f t="shared" si="1"/>
        <v>0</v>
      </c>
      <c r="P24" s="54">
        <v>0</v>
      </c>
    </row>
    <row r="25" spans="1:16" x14ac:dyDescent="0.25">
      <c r="A25" s="38" t="s">
        <v>30</v>
      </c>
      <c r="B25" s="52"/>
      <c r="C25" s="52"/>
      <c r="D25" s="1"/>
      <c r="E25" s="1"/>
      <c r="F25" s="42"/>
      <c r="G25" s="1"/>
      <c r="H25" s="1"/>
      <c r="I25" s="53"/>
      <c r="J25" s="53"/>
      <c r="K25" s="53"/>
      <c r="L25" s="1"/>
      <c r="M25" s="14">
        <v>1</v>
      </c>
      <c r="N25" s="56">
        <f t="shared" si="0"/>
        <v>0</v>
      </c>
      <c r="O25" s="56">
        <f t="shared" si="1"/>
        <v>0</v>
      </c>
      <c r="P25" s="54">
        <v>0</v>
      </c>
    </row>
    <row r="26" spans="1:16" x14ac:dyDescent="0.25">
      <c r="A26" s="38" t="s">
        <v>30</v>
      </c>
      <c r="B26" s="52"/>
      <c r="C26" s="52"/>
      <c r="D26" s="1"/>
      <c r="E26" s="1"/>
      <c r="F26" s="42"/>
      <c r="G26" s="1"/>
      <c r="H26" s="1"/>
      <c r="I26" s="53"/>
      <c r="J26" s="53"/>
      <c r="K26" s="53"/>
      <c r="L26" s="1"/>
      <c r="M26" s="14">
        <v>1</v>
      </c>
      <c r="N26" s="56">
        <f t="shared" si="0"/>
        <v>0</v>
      </c>
      <c r="O26" s="56">
        <f t="shared" si="1"/>
        <v>0</v>
      </c>
      <c r="P26" s="54">
        <v>0</v>
      </c>
    </row>
    <row r="27" spans="1:16" x14ac:dyDescent="0.25">
      <c r="A27" s="38" t="s">
        <v>30</v>
      </c>
      <c r="B27" s="52"/>
      <c r="C27" s="52"/>
      <c r="D27" s="1"/>
      <c r="E27" s="1"/>
      <c r="F27" s="42"/>
      <c r="G27" s="1"/>
      <c r="H27" s="1"/>
      <c r="I27" s="53"/>
      <c r="J27" s="53"/>
      <c r="K27" s="53"/>
      <c r="L27" s="1"/>
      <c r="M27" s="14">
        <v>1</v>
      </c>
      <c r="N27" s="56">
        <f t="shared" si="0"/>
        <v>0</v>
      </c>
      <c r="O27" s="56">
        <f t="shared" si="1"/>
        <v>0</v>
      </c>
      <c r="P27" s="54">
        <v>0</v>
      </c>
    </row>
    <row r="28" spans="1:16" x14ac:dyDescent="0.25">
      <c r="A28" s="38" t="s">
        <v>30</v>
      </c>
      <c r="B28" s="52"/>
      <c r="C28" s="52"/>
      <c r="D28" s="1"/>
      <c r="E28" s="1"/>
      <c r="F28" s="42"/>
      <c r="G28" s="1"/>
      <c r="H28" s="1"/>
      <c r="I28" s="53"/>
      <c r="J28" s="53"/>
      <c r="K28" s="53"/>
      <c r="L28" s="1"/>
      <c r="M28" s="14">
        <v>1</v>
      </c>
      <c r="N28" s="56">
        <f t="shared" si="0"/>
        <v>0</v>
      </c>
      <c r="O28" s="56">
        <f t="shared" si="1"/>
        <v>0</v>
      </c>
      <c r="P28" s="54">
        <v>0</v>
      </c>
    </row>
    <row r="29" spans="1:16" x14ac:dyDescent="0.25">
      <c r="A29" s="38" t="s">
        <v>30</v>
      </c>
      <c r="B29" s="52"/>
      <c r="C29" s="52"/>
      <c r="D29" s="1"/>
      <c r="E29" s="1"/>
      <c r="F29" s="42"/>
      <c r="G29" s="1"/>
      <c r="H29" s="1"/>
      <c r="I29" s="53"/>
      <c r="J29" s="53"/>
      <c r="K29" s="53"/>
      <c r="L29" s="1"/>
      <c r="M29" s="14">
        <v>1</v>
      </c>
      <c r="N29" s="56">
        <f t="shared" si="0"/>
        <v>0</v>
      </c>
      <c r="O29" s="56">
        <f t="shared" si="1"/>
        <v>0</v>
      </c>
      <c r="P29" s="54">
        <v>0</v>
      </c>
    </row>
    <row r="30" spans="1:16" x14ac:dyDescent="0.25">
      <c r="A30" s="38" t="s">
        <v>30</v>
      </c>
      <c r="B30" s="52"/>
      <c r="C30" s="52"/>
      <c r="D30" s="1"/>
      <c r="E30" s="1"/>
      <c r="F30" s="42"/>
      <c r="G30" s="1"/>
      <c r="H30" s="1"/>
      <c r="I30" s="53"/>
      <c r="J30" s="53"/>
      <c r="K30" s="53"/>
      <c r="L30" s="1"/>
      <c r="M30" s="14">
        <v>1</v>
      </c>
      <c r="N30" s="56">
        <f t="shared" si="0"/>
        <v>0</v>
      </c>
      <c r="O30" s="56">
        <f t="shared" si="1"/>
        <v>0</v>
      </c>
      <c r="P30" s="54">
        <v>0</v>
      </c>
    </row>
    <row r="31" spans="1:16" x14ac:dyDescent="0.25">
      <c r="A31" s="38" t="s">
        <v>30</v>
      </c>
      <c r="B31" s="52"/>
      <c r="C31" s="52"/>
      <c r="D31" s="1"/>
      <c r="E31" s="1"/>
      <c r="F31" s="42"/>
      <c r="G31" s="1"/>
      <c r="H31" s="1"/>
      <c r="I31" s="53"/>
      <c r="J31" s="53"/>
      <c r="K31" s="53"/>
      <c r="L31" s="1"/>
      <c r="M31" s="14">
        <v>1</v>
      </c>
      <c r="N31" s="56">
        <f t="shared" si="0"/>
        <v>0</v>
      </c>
      <c r="O31" s="56">
        <f t="shared" si="1"/>
        <v>0</v>
      </c>
      <c r="P31" s="54">
        <v>0</v>
      </c>
    </row>
    <row r="32" spans="1:16" x14ac:dyDescent="0.25">
      <c r="A32" s="38" t="s">
        <v>30</v>
      </c>
      <c r="B32" s="52"/>
      <c r="C32" s="52"/>
      <c r="D32" s="1"/>
      <c r="E32" s="1"/>
      <c r="F32" s="42"/>
      <c r="G32" s="1"/>
      <c r="H32" s="1"/>
      <c r="I32" s="53"/>
      <c r="J32" s="53"/>
      <c r="K32" s="53"/>
      <c r="L32" s="1"/>
      <c r="M32" s="14">
        <v>1</v>
      </c>
      <c r="N32" s="56">
        <f t="shared" si="0"/>
        <v>0</v>
      </c>
      <c r="O32" s="56">
        <f t="shared" si="1"/>
        <v>0</v>
      </c>
      <c r="P32" s="54">
        <v>0</v>
      </c>
    </row>
    <row r="33" spans="1:16" x14ac:dyDescent="0.25">
      <c r="A33" s="38" t="s">
        <v>30</v>
      </c>
      <c r="B33" s="52"/>
      <c r="C33" s="52"/>
      <c r="D33" s="1"/>
      <c r="E33" s="1"/>
      <c r="F33" s="42"/>
      <c r="G33" s="1"/>
      <c r="H33" s="1"/>
      <c r="I33" s="53"/>
      <c r="J33" s="53"/>
      <c r="K33" s="53"/>
      <c r="L33" s="1"/>
      <c r="M33" s="14">
        <v>1</v>
      </c>
      <c r="N33" s="56">
        <f t="shared" si="0"/>
        <v>0</v>
      </c>
      <c r="O33" s="56">
        <f t="shared" si="1"/>
        <v>0</v>
      </c>
      <c r="P33" s="54">
        <v>0</v>
      </c>
    </row>
    <row r="34" spans="1:16" ht="15.75" thickBot="1" x14ac:dyDescent="0.3">
      <c r="A34" s="38" t="s">
        <v>30</v>
      </c>
      <c r="B34" s="52"/>
      <c r="C34" s="52"/>
      <c r="D34" s="1"/>
      <c r="E34" s="1"/>
      <c r="F34" s="42"/>
      <c r="G34" s="1"/>
      <c r="H34" s="1"/>
      <c r="I34" s="53"/>
      <c r="J34" s="53"/>
      <c r="K34" s="53"/>
      <c r="L34" s="1"/>
      <c r="M34" s="14">
        <v>1</v>
      </c>
      <c r="N34" s="56">
        <f t="shared" si="0"/>
        <v>0</v>
      </c>
      <c r="O34" s="56">
        <f t="shared" si="1"/>
        <v>0</v>
      </c>
      <c r="P34" s="54">
        <v>0</v>
      </c>
    </row>
    <row r="35" spans="1:16" ht="21.75" thickBot="1" x14ac:dyDescent="0.4">
      <c r="A35" s="111" t="s">
        <v>3</v>
      </c>
      <c r="B35" s="112"/>
      <c r="C35" s="112"/>
      <c r="D35" s="112"/>
      <c r="E35" s="113"/>
      <c r="F35" s="43"/>
      <c r="G35" s="114" t="s">
        <v>44</v>
      </c>
      <c r="H35" s="112"/>
      <c r="I35" s="112"/>
      <c r="J35" s="112"/>
      <c r="K35" s="112"/>
      <c r="L35" s="112"/>
      <c r="M35" s="112"/>
      <c r="N35" s="112"/>
      <c r="O35" s="112"/>
      <c r="P35" s="113"/>
    </row>
    <row r="36" spans="1:16" ht="50.1" customHeight="1" x14ac:dyDescent="0.25">
      <c r="A36" s="44" t="s">
        <v>13</v>
      </c>
      <c r="B36" s="115" t="s">
        <v>21</v>
      </c>
      <c r="C36" s="116"/>
      <c r="D36" s="116"/>
      <c r="E36" s="117"/>
      <c r="F36" s="30"/>
      <c r="G36" s="118" t="s">
        <v>41</v>
      </c>
      <c r="H36" s="119"/>
      <c r="I36" s="19" t="s">
        <v>0</v>
      </c>
      <c r="J36" s="19" t="s">
        <v>1</v>
      </c>
      <c r="K36" s="19" t="s">
        <v>2</v>
      </c>
      <c r="L36" s="19"/>
      <c r="M36" s="19" t="s">
        <v>38</v>
      </c>
      <c r="N36" s="19" t="s">
        <v>7</v>
      </c>
      <c r="O36" s="19" t="s">
        <v>6</v>
      </c>
      <c r="P36" s="45"/>
    </row>
    <row r="37" spans="1:16" x14ac:dyDescent="0.25">
      <c r="A37" s="50" t="s">
        <v>33</v>
      </c>
      <c r="B37" s="66"/>
      <c r="C37" s="67"/>
      <c r="D37" s="67"/>
      <c r="E37" s="68"/>
      <c r="F37" s="30"/>
      <c r="G37" s="60"/>
      <c r="H37" s="61"/>
      <c r="I37" s="53"/>
      <c r="J37" s="53"/>
      <c r="K37" s="53"/>
      <c r="L37" s="22"/>
      <c r="M37" s="14">
        <v>1</v>
      </c>
      <c r="N37" s="56">
        <f t="shared" ref="N37:N57" si="2">J37*K37</f>
        <v>0</v>
      </c>
      <c r="O37" s="56">
        <f t="shared" ref="O37:O57" si="3">I37*J37*K37*M37</f>
        <v>0</v>
      </c>
      <c r="P37" s="24"/>
    </row>
    <row r="38" spans="1:16" x14ac:dyDescent="0.25">
      <c r="A38" s="50" t="s">
        <v>33</v>
      </c>
      <c r="B38" s="66"/>
      <c r="C38" s="67"/>
      <c r="D38" s="67"/>
      <c r="E38" s="68"/>
      <c r="F38" s="30"/>
      <c r="G38" s="60"/>
      <c r="H38" s="61"/>
      <c r="I38" s="53"/>
      <c r="J38" s="53"/>
      <c r="K38" s="53"/>
      <c r="L38" s="22"/>
      <c r="M38" s="14">
        <v>1</v>
      </c>
      <c r="N38" s="56">
        <f>J38*K38</f>
        <v>0</v>
      </c>
      <c r="O38" s="56">
        <f>I38*J38*K38*M38</f>
        <v>0</v>
      </c>
      <c r="P38" s="24"/>
    </row>
    <row r="39" spans="1:16" x14ac:dyDescent="0.25">
      <c r="A39" s="50" t="s">
        <v>33</v>
      </c>
      <c r="B39" s="66"/>
      <c r="C39" s="67"/>
      <c r="D39" s="67"/>
      <c r="E39" s="68"/>
      <c r="F39" s="30"/>
      <c r="G39" s="60"/>
      <c r="H39" s="61"/>
      <c r="I39" s="53"/>
      <c r="J39" s="53"/>
      <c r="K39" s="53"/>
      <c r="L39" s="22"/>
      <c r="M39" s="14">
        <v>1</v>
      </c>
      <c r="N39" s="56">
        <f t="shared" ref="N39:N46" si="4">J39*K39</f>
        <v>0</v>
      </c>
      <c r="O39" s="56">
        <f t="shared" si="3"/>
        <v>0</v>
      </c>
      <c r="P39" s="24"/>
    </row>
    <row r="40" spans="1:16" x14ac:dyDescent="0.25">
      <c r="A40" s="50" t="s">
        <v>33</v>
      </c>
      <c r="B40" s="66"/>
      <c r="C40" s="67"/>
      <c r="D40" s="67"/>
      <c r="E40" s="68"/>
      <c r="F40" s="30"/>
      <c r="G40" s="60"/>
      <c r="H40" s="61"/>
      <c r="I40" s="53"/>
      <c r="J40" s="53"/>
      <c r="K40" s="53"/>
      <c r="L40" s="22"/>
      <c r="M40" s="14">
        <v>1</v>
      </c>
      <c r="N40" s="56">
        <f>J40*K40</f>
        <v>0</v>
      </c>
      <c r="O40" s="56">
        <f>I40*J40*K40*M40</f>
        <v>0</v>
      </c>
      <c r="P40" s="24"/>
    </row>
    <row r="41" spans="1:16" x14ac:dyDescent="0.25">
      <c r="A41" s="50" t="s">
        <v>33</v>
      </c>
      <c r="B41" s="66"/>
      <c r="C41" s="67"/>
      <c r="D41" s="67"/>
      <c r="E41" s="68"/>
      <c r="F41" s="30"/>
      <c r="G41" s="60"/>
      <c r="H41" s="61"/>
      <c r="I41" s="53"/>
      <c r="J41" s="53"/>
      <c r="K41" s="53"/>
      <c r="L41" s="22"/>
      <c r="M41" s="14">
        <v>1</v>
      </c>
      <c r="N41" s="56">
        <f t="shared" si="4"/>
        <v>0</v>
      </c>
      <c r="O41" s="56">
        <f t="shared" si="3"/>
        <v>0</v>
      </c>
      <c r="P41" s="24"/>
    </row>
    <row r="42" spans="1:16" x14ac:dyDescent="0.25">
      <c r="A42" s="50" t="s">
        <v>33</v>
      </c>
      <c r="B42" s="66"/>
      <c r="C42" s="67"/>
      <c r="D42" s="67"/>
      <c r="E42" s="68"/>
      <c r="F42" s="30"/>
      <c r="G42" s="60"/>
      <c r="H42" s="61"/>
      <c r="I42" s="53"/>
      <c r="J42" s="53"/>
      <c r="K42" s="53"/>
      <c r="L42" s="22"/>
      <c r="M42" s="14">
        <v>1</v>
      </c>
      <c r="N42" s="56">
        <f t="shared" si="4"/>
        <v>0</v>
      </c>
      <c r="O42" s="56">
        <f t="shared" si="3"/>
        <v>0</v>
      </c>
      <c r="P42" s="24"/>
    </row>
    <row r="43" spans="1:16" x14ac:dyDescent="0.25">
      <c r="A43" s="50" t="s">
        <v>33</v>
      </c>
      <c r="B43" s="66"/>
      <c r="C43" s="67"/>
      <c r="D43" s="67"/>
      <c r="E43" s="68"/>
      <c r="F43" s="30"/>
      <c r="G43" s="60"/>
      <c r="H43" s="61"/>
      <c r="I43" s="53"/>
      <c r="J43" s="53"/>
      <c r="K43" s="53"/>
      <c r="L43" s="22"/>
      <c r="M43" s="14">
        <v>1</v>
      </c>
      <c r="N43" s="56">
        <f t="shared" si="4"/>
        <v>0</v>
      </c>
      <c r="O43" s="56">
        <f t="shared" si="3"/>
        <v>0</v>
      </c>
      <c r="P43" s="24"/>
    </row>
    <row r="44" spans="1:16" x14ac:dyDescent="0.25">
      <c r="A44" s="50" t="s">
        <v>33</v>
      </c>
      <c r="B44" s="66"/>
      <c r="C44" s="67"/>
      <c r="D44" s="67"/>
      <c r="E44" s="68"/>
      <c r="F44" s="30"/>
      <c r="G44" s="60"/>
      <c r="H44" s="61"/>
      <c r="I44" s="53"/>
      <c r="J44" s="53"/>
      <c r="K44" s="53"/>
      <c r="L44" s="22"/>
      <c r="M44" s="14">
        <v>1</v>
      </c>
      <c r="N44" s="56">
        <f t="shared" si="4"/>
        <v>0</v>
      </c>
      <c r="O44" s="56">
        <f t="shared" si="3"/>
        <v>0</v>
      </c>
      <c r="P44" s="24"/>
    </row>
    <row r="45" spans="1:16" x14ac:dyDescent="0.25">
      <c r="A45" s="50" t="s">
        <v>33</v>
      </c>
      <c r="B45" s="66"/>
      <c r="C45" s="67"/>
      <c r="D45" s="67"/>
      <c r="E45" s="68"/>
      <c r="F45" s="30"/>
      <c r="G45" s="60"/>
      <c r="H45" s="61"/>
      <c r="I45" s="53"/>
      <c r="J45" s="53"/>
      <c r="K45" s="53"/>
      <c r="L45" s="22"/>
      <c r="M45" s="14">
        <v>1</v>
      </c>
      <c r="N45" s="56">
        <f t="shared" si="4"/>
        <v>0</v>
      </c>
      <c r="O45" s="56">
        <f t="shared" si="3"/>
        <v>0</v>
      </c>
      <c r="P45" s="24"/>
    </row>
    <row r="46" spans="1:16" x14ac:dyDescent="0.25">
      <c r="A46" s="50" t="s">
        <v>33</v>
      </c>
      <c r="B46" s="66"/>
      <c r="C46" s="67"/>
      <c r="D46" s="67"/>
      <c r="E46" s="68"/>
      <c r="F46" s="30"/>
      <c r="G46" s="60"/>
      <c r="H46" s="61"/>
      <c r="I46" s="53"/>
      <c r="J46" s="53"/>
      <c r="K46" s="53"/>
      <c r="L46" s="22"/>
      <c r="M46" s="14">
        <v>1</v>
      </c>
      <c r="N46" s="56">
        <f t="shared" si="4"/>
        <v>0</v>
      </c>
      <c r="O46" s="56">
        <f t="shared" si="3"/>
        <v>0</v>
      </c>
      <c r="P46" s="24"/>
    </row>
    <row r="47" spans="1:16" x14ac:dyDescent="0.25">
      <c r="A47" s="50" t="s">
        <v>33</v>
      </c>
      <c r="B47" s="66"/>
      <c r="C47" s="67"/>
      <c r="D47" s="67"/>
      <c r="E47" s="68"/>
      <c r="F47" s="30"/>
      <c r="G47" s="60"/>
      <c r="H47" s="61"/>
      <c r="I47" s="53"/>
      <c r="J47" s="53"/>
      <c r="K47" s="53"/>
      <c r="L47" s="22"/>
      <c r="M47" s="14">
        <v>1</v>
      </c>
      <c r="N47" s="56">
        <f t="shared" si="2"/>
        <v>0</v>
      </c>
      <c r="O47" s="56">
        <f t="shared" si="3"/>
        <v>0</v>
      </c>
      <c r="P47" s="24"/>
    </row>
    <row r="48" spans="1:16" x14ac:dyDescent="0.25">
      <c r="A48" s="50" t="s">
        <v>33</v>
      </c>
      <c r="B48" s="66"/>
      <c r="C48" s="67"/>
      <c r="D48" s="67"/>
      <c r="E48" s="68"/>
      <c r="F48" s="30"/>
      <c r="G48" s="60"/>
      <c r="H48" s="61"/>
      <c r="I48" s="53"/>
      <c r="J48" s="53"/>
      <c r="K48" s="53"/>
      <c r="L48" s="22"/>
      <c r="M48" s="14">
        <v>1</v>
      </c>
      <c r="N48" s="56">
        <f t="shared" si="2"/>
        <v>0</v>
      </c>
      <c r="O48" s="56">
        <f t="shared" si="3"/>
        <v>0</v>
      </c>
      <c r="P48" s="24"/>
    </row>
    <row r="49" spans="1:16" x14ac:dyDescent="0.25">
      <c r="A49" s="50" t="s">
        <v>33</v>
      </c>
      <c r="B49" s="66"/>
      <c r="C49" s="67"/>
      <c r="D49" s="67"/>
      <c r="E49" s="68"/>
      <c r="F49" s="30"/>
      <c r="G49" s="60"/>
      <c r="H49" s="61"/>
      <c r="I49" s="53"/>
      <c r="J49" s="53"/>
      <c r="K49" s="53"/>
      <c r="L49" s="22"/>
      <c r="M49" s="14">
        <v>1</v>
      </c>
      <c r="N49" s="56">
        <f t="shared" si="2"/>
        <v>0</v>
      </c>
      <c r="O49" s="56">
        <f t="shared" si="3"/>
        <v>0</v>
      </c>
      <c r="P49" s="24"/>
    </row>
    <row r="50" spans="1:16" x14ac:dyDescent="0.25">
      <c r="A50" s="50" t="s">
        <v>33</v>
      </c>
      <c r="B50" s="66"/>
      <c r="C50" s="67"/>
      <c r="D50" s="67"/>
      <c r="E50" s="68"/>
      <c r="F50" s="30"/>
      <c r="G50" s="60"/>
      <c r="H50" s="61"/>
      <c r="I50" s="53"/>
      <c r="J50" s="53"/>
      <c r="K50" s="53"/>
      <c r="L50" s="22"/>
      <c r="M50" s="14">
        <v>1</v>
      </c>
      <c r="N50" s="56">
        <f t="shared" si="2"/>
        <v>0</v>
      </c>
      <c r="O50" s="56">
        <f t="shared" si="3"/>
        <v>0</v>
      </c>
      <c r="P50" s="24"/>
    </row>
    <row r="51" spans="1:16" x14ac:dyDescent="0.25">
      <c r="A51" s="50" t="s">
        <v>33</v>
      </c>
      <c r="B51" s="66"/>
      <c r="C51" s="67"/>
      <c r="D51" s="67"/>
      <c r="E51" s="68"/>
      <c r="F51" s="30"/>
      <c r="G51" s="60"/>
      <c r="H51" s="61"/>
      <c r="I51" s="53"/>
      <c r="J51" s="53"/>
      <c r="K51" s="53"/>
      <c r="L51" s="22"/>
      <c r="M51" s="14">
        <v>1</v>
      </c>
      <c r="N51" s="56">
        <f t="shared" si="2"/>
        <v>0</v>
      </c>
      <c r="O51" s="56">
        <f t="shared" si="3"/>
        <v>0</v>
      </c>
      <c r="P51" s="24"/>
    </row>
    <row r="52" spans="1:16" x14ac:dyDescent="0.25">
      <c r="A52" s="50" t="s">
        <v>33</v>
      </c>
      <c r="B52" s="66"/>
      <c r="C52" s="67"/>
      <c r="D52" s="67"/>
      <c r="E52" s="68"/>
      <c r="F52" s="30"/>
      <c r="G52" s="60"/>
      <c r="H52" s="61"/>
      <c r="I52" s="53"/>
      <c r="J52" s="53"/>
      <c r="K52" s="53"/>
      <c r="L52" s="22"/>
      <c r="M52" s="14">
        <v>1</v>
      </c>
      <c r="N52" s="56">
        <f t="shared" si="2"/>
        <v>0</v>
      </c>
      <c r="O52" s="56">
        <f t="shared" si="3"/>
        <v>0</v>
      </c>
      <c r="P52" s="24"/>
    </row>
    <row r="53" spans="1:16" x14ac:dyDescent="0.25">
      <c r="A53" s="50" t="s">
        <v>33</v>
      </c>
      <c r="B53" s="66"/>
      <c r="C53" s="67"/>
      <c r="D53" s="67"/>
      <c r="E53" s="68"/>
      <c r="F53" s="30"/>
      <c r="G53" s="60"/>
      <c r="H53" s="61"/>
      <c r="I53" s="53"/>
      <c r="J53" s="53"/>
      <c r="K53" s="53"/>
      <c r="L53" s="22"/>
      <c r="M53" s="14">
        <v>1</v>
      </c>
      <c r="N53" s="56">
        <f t="shared" si="2"/>
        <v>0</v>
      </c>
      <c r="O53" s="56">
        <f t="shared" si="3"/>
        <v>0</v>
      </c>
      <c r="P53" s="24"/>
    </row>
    <row r="54" spans="1:16" x14ac:dyDescent="0.25">
      <c r="A54" s="50" t="s">
        <v>33</v>
      </c>
      <c r="B54" s="66"/>
      <c r="C54" s="67"/>
      <c r="D54" s="67"/>
      <c r="E54" s="68"/>
      <c r="F54" s="30"/>
      <c r="G54" s="60"/>
      <c r="H54" s="61"/>
      <c r="I54" s="53"/>
      <c r="J54" s="53"/>
      <c r="K54" s="53"/>
      <c r="L54" s="22"/>
      <c r="M54" s="14">
        <v>1</v>
      </c>
      <c r="N54" s="56">
        <f t="shared" si="2"/>
        <v>0</v>
      </c>
      <c r="O54" s="56">
        <f t="shared" si="3"/>
        <v>0</v>
      </c>
      <c r="P54" s="24"/>
    </row>
    <row r="55" spans="1:16" x14ac:dyDescent="0.25">
      <c r="A55" s="50" t="s">
        <v>33</v>
      </c>
      <c r="B55" s="66"/>
      <c r="C55" s="67"/>
      <c r="D55" s="67"/>
      <c r="E55" s="68"/>
      <c r="F55" s="30"/>
      <c r="G55" s="60"/>
      <c r="H55" s="61"/>
      <c r="I55" s="53"/>
      <c r="J55" s="53"/>
      <c r="K55" s="53"/>
      <c r="L55" s="22"/>
      <c r="M55" s="14">
        <v>1</v>
      </c>
      <c r="N55" s="56">
        <f t="shared" si="2"/>
        <v>0</v>
      </c>
      <c r="O55" s="56">
        <f t="shared" si="3"/>
        <v>0</v>
      </c>
      <c r="P55" s="24"/>
    </row>
    <row r="56" spans="1:16" x14ac:dyDescent="0.25">
      <c r="A56" s="50" t="s">
        <v>33</v>
      </c>
      <c r="B56" s="66"/>
      <c r="C56" s="67"/>
      <c r="D56" s="67"/>
      <c r="E56" s="68"/>
      <c r="F56" s="30"/>
      <c r="G56" s="60"/>
      <c r="H56" s="61"/>
      <c r="I56" s="53"/>
      <c r="J56" s="53"/>
      <c r="K56" s="53"/>
      <c r="L56" s="22"/>
      <c r="M56" s="14">
        <v>1</v>
      </c>
      <c r="N56" s="56">
        <f t="shared" si="2"/>
        <v>0</v>
      </c>
      <c r="O56" s="56">
        <f t="shared" si="3"/>
        <v>0</v>
      </c>
      <c r="P56" s="24"/>
    </row>
    <row r="57" spans="1:16" x14ac:dyDescent="0.25">
      <c r="A57" s="50" t="s">
        <v>33</v>
      </c>
      <c r="B57" s="66"/>
      <c r="C57" s="67"/>
      <c r="D57" s="67"/>
      <c r="E57" s="68"/>
      <c r="F57" s="30"/>
      <c r="G57" s="60"/>
      <c r="H57" s="61"/>
      <c r="I57" s="53"/>
      <c r="J57" s="53"/>
      <c r="K57" s="53"/>
      <c r="L57" s="22"/>
      <c r="M57" s="14">
        <v>1</v>
      </c>
      <c r="N57" s="56">
        <f t="shared" si="2"/>
        <v>0</v>
      </c>
      <c r="O57" s="56">
        <f t="shared" si="3"/>
        <v>0</v>
      </c>
      <c r="P57" s="24"/>
    </row>
    <row r="58" spans="1:16" x14ac:dyDescent="0.25">
      <c r="A58" s="50" t="s">
        <v>33</v>
      </c>
      <c r="B58" s="66"/>
      <c r="C58" s="67"/>
      <c r="D58" s="67"/>
      <c r="E58" s="68"/>
      <c r="F58" s="30"/>
      <c r="G58" s="60"/>
      <c r="H58" s="61"/>
      <c r="I58" s="53"/>
      <c r="J58" s="53"/>
      <c r="K58" s="53"/>
      <c r="L58" s="22"/>
      <c r="M58" s="14">
        <v>1</v>
      </c>
      <c r="N58" s="56">
        <f>J58*K58</f>
        <v>0</v>
      </c>
      <c r="O58" s="56">
        <f>I58*J58*K58*M58</f>
        <v>0</v>
      </c>
      <c r="P58" s="24"/>
    </row>
    <row r="59" spans="1:16" x14ac:dyDescent="0.25">
      <c r="A59" s="50" t="s">
        <v>33</v>
      </c>
      <c r="B59" s="66"/>
      <c r="C59" s="67"/>
      <c r="D59" s="67"/>
      <c r="E59" s="68"/>
      <c r="F59" s="30"/>
      <c r="G59" s="60"/>
      <c r="H59" s="61"/>
      <c r="I59" s="53"/>
      <c r="J59" s="53"/>
      <c r="K59" s="53"/>
      <c r="L59" s="22"/>
      <c r="M59" s="14">
        <v>1</v>
      </c>
      <c r="N59" s="56">
        <f>J59*K59</f>
        <v>0</v>
      </c>
      <c r="O59" s="56">
        <f>I59*J59*K59*M59</f>
        <v>0</v>
      </c>
      <c r="P59" s="24"/>
    </row>
    <row r="60" spans="1:16" x14ac:dyDescent="0.25">
      <c r="A60" s="50" t="s">
        <v>33</v>
      </c>
      <c r="B60" s="66"/>
      <c r="C60" s="67"/>
      <c r="D60" s="67"/>
      <c r="E60" s="68"/>
      <c r="F60" s="30"/>
      <c r="G60" s="60"/>
      <c r="H60" s="61"/>
      <c r="I60" s="53"/>
      <c r="J60" s="53"/>
      <c r="K60" s="53"/>
      <c r="L60" s="22"/>
      <c r="M60" s="14">
        <v>1</v>
      </c>
      <c r="N60" s="56">
        <f>J60*K60</f>
        <v>0</v>
      </c>
      <c r="O60" s="56">
        <f>I60*J60*K60*M60</f>
        <v>0</v>
      </c>
      <c r="P60" s="24"/>
    </row>
    <row r="61" spans="1:16" ht="15.75" thickBot="1" x14ac:dyDescent="0.3">
      <c r="A61" s="51" t="s">
        <v>33</v>
      </c>
      <c r="B61" s="69"/>
      <c r="C61" s="70"/>
      <c r="D61" s="70"/>
      <c r="E61" s="71"/>
      <c r="F61" s="30"/>
      <c r="G61" s="62"/>
      <c r="H61" s="63"/>
      <c r="I61" s="55"/>
      <c r="J61" s="55"/>
      <c r="K61" s="55"/>
      <c r="L61" s="23"/>
      <c r="M61" s="16">
        <v>1</v>
      </c>
      <c r="N61" s="57">
        <f>J61*K61</f>
        <v>0</v>
      </c>
      <c r="O61" s="57">
        <f>I61*J61*K61*M61</f>
        <v>0</v>
      </c>
      <c r="P61" s="25"/>
    </row>
    <row r="62" spans="1:16" ht="3.95" customHeight="1" thickBot="1" x14ac:dyDescent="0.3">
      <c r="B62" s="46"/>
      <c r="C62" s="46"/>
      <c r="D62" s="46"/>
      <c r="E62" s="47"/>
      <c r="G62" s="48"/>
    </row>
    <row r="63" spans="1:16" ht="19.149999999999999" customHeight="1" x14ac:dyDescent="0.25">
      <c r="A63" s="64" t="s">
        <v>9</v>
      </c>
      <c r="B63" s="101" t="s">
        <v>47</v>
      </c>
      <c r="C63" s="101" t="s">
        <v>50</v>
      </c>
      <c r="D63" s="101" t="s">
        <v>48</v>
      </c>
      <c r="E63" s="101" t="s">
        <v>49</v>
      </c>
      <c r="F63" s="29"/>
      <c r="G63" s="103"/>
      <c r="H63" s="105" t="s">
        <v>45</v>
      </c>
      <c r="I63" s="106"/>
      <c r="J63" s="106"/>
      <c r="K63" s="106"/>
      <c r="L63" s="100" t="s">
        <v>46</v>
      </c>
      <c r="M63" s="100"/>
      <c r="N63" s="100"/>
      <c r="O63" s="100"/>
      <c r="P63" s="100"/>
    </row>
    <row r="64" spans="1:16" ht="16.899999999999999" customHeight="1" thickBot="1" x14ac:dyDescent="0.3">
      <c r="A64" s="65"/>
      <c r="B64" s="102"/>
      <c r="C64" s="102"/>
      <c r="D64" s="102"/>
      <c r="E64" s="102"/>
      <c r="F64" s="30"/>
      <c r="G64" s="104"/>
      <c r="H64" s="105"/>
      <c r="I64" s="106"/>
      <c r="J64" s="106"/>
      <c r="K64" s="106"/>
      <c r="L64" s="100"/>
      <c r="M64" s="100"/>
      <c r="N64" s="100"/>
      <c r="O64" s="100"/>
      <c r="P64" s="100"/>
    </row>
    <row r="65" spans="1:16" ht="16.899999999999999" customHeight="1" thickBot="1" x14ac:dyDescent="0.3">
      <c r="A65" s="58">
        <f>SUM(P10:P34)</f>
        <v>0</v>
      </c>
      <c r="B65" s="2">
        <f>SUM(O37:O61)</f>
        <v>0</v>
      </c>
      <c r="C65" s="2">
        <f>SUM(O10:O34)</f>
        <v>0</v>
      </c>
      <c r="D65" s="2">
        <f>B65-C65</f>
        <v>0</v>
      </c>
      <c r="E65" s="3">
        <f>IF(B65-C65=0,0,((B65-C65)/B65))</f>
        <v>0</v>
      </c>
      <c r="F65" s="31"/>
      <c r="G65" s="28" t="s">
        <v>40</v>
      </c>
      <c r="H65" s="106"/>
      <c r="I65" s="106"/>
      <c r="J65" s="106"/>
      <c r="K65" s="106"/>
      <c r="L65" s="100"/>
      <c r="M65" s="100"/>
      <c r="N65" s="100"/>
      <c r="O65" s="100"/>
      <c r="P65" s="100"/>
    </row>
    <row r="66" spans="1:16" ht="15.75" thickBot="1" x14ac:dyDescent="0.3">
      <c r="A66" s="59"/>
      <c r="B66" s="6"/>
      <c r="C66" s="4" t="s">
        <v>19</v>
      </c>
      <c r="D66" s="5">
        <f>SUM(K37:K61)</f>
        <v>0</v>
      </c>
      <c r="E66" s="26"/>
      <c r="F66" s="26"/>
      <c r="G66" s="49" t="str">
        <f>CONCATENATE(" = ",Sheet2!E6)</f>
        <v xml:space="preserve"> = 0</v>
      </c>
      <c r="H66" s="10"/>
      <c r="I66" s="10"/>
      <c r="J66" s="7" t="s">
        <v>20</v>
      </c>
      <c r="K66" s="9" t="e">
        <f>Sheet2!E6/D66</f>
        <v>#DIV/0!</v>
      </c>
      <c r="L66" s="6"/>
      <c r="M66" s="10"/>
      <c r="N66" s="11"/>
      <c r="O66" s="7" t="s">
        <v>18</v>
      </c>
      <c r="P66" s="8" t="e">
        <f>B65/(D66*K66)</f>
        <v>#DIV/0!</v>
      </c>
    </row>
    <row r="68" spans="1:16" x14ac:dyDescent="0.25">
      <c r="A68" s="129" t="s">
        <v>58</v>
      </c>
      <c r="B68" s="99"/>
      <c r="C68" s="99"/>
      <c r="D68" s="99"/>
      <c r="E68" s="99"/>
      <c r="F68" s="99"/>
      <c r="G68" s="99"/>
      <c r="H68" s="99"/>
      <c r="I68" s="99"/>
      <c r="J68" s="99"/>
      <c r="K68" s="99"/>
      <c r="L68" s="99"/>
      <c r="M68" s="99"/>
      <c r="N68" s="99"/>
      <c r="O68" s="99"/>
      <c r="P68" s="99"/>
    </row>
    <row r="69" spans="1:16" x14ac:dyDescent="0.25">
      <c r="A69" s="99"/>
      <c r="B69" s="99"/>
      <c r="C69" s="99"/>
      <c r="D69" s="99"/>
      <c r="E69" s="99"/>
      <c r="F69" s="99"/>
      <c r="G69" s="99"/>
      <c r="H69" s="99"/>
      <c r="I69" s="99"/>
      <c r="J69" s="99"/>
      <c r="K69" s="99"/>
      <c r="L69" s="99"/>
      <c r="M69" s="99"/>
      <c r="N69" s="99"/>
      <c r="O69" s="99"/>
      <c r="P69" s="99"/>
    </row>
    <row r="70" spans="1:16" x14ac:dyDescent="0.25">
      <c r="A70" s="99"/>
      <c r="B70" s="99"/>
      <c r="C70" s="99"/>
      <c r="D70" s="99"/>
      <c r="E70" s="99"/>
      <c r="F70" s="99"/>
      <c r="G70" s="99"/>
      <c r="H70" s="99"/>
      <c r="I70" s="99"/>
      <c r="J70" s="99"/>
      <c r="K70" s="99"/>
      <c r="L70" s="99"/>
      <c r="M70" s="99"/>
      <c r="N70" s="99"/>
      <c r="O70" s="99"/>
      <c r="P70" s="99"/>
    </row>
    <row r="71" spans="1:16" x14ac:dyDescent="0.25">
      <c r="A71" s="99"/>
      <c r="B71" s="99"/>
      <c r="C71" s="99"/>
      <c r="D71" s="99"/>
      <c r="E71" s="99"/>
      <c r="F71" s="99"/>
      <c r="G71" s="99"/>
      <c r="H71" s="99"/>
      <c r="I71" s="99"/>
      <c r="J71" s="99"/>
      <c r="K71" s="99"/>
      <c r="L71" s="99"/>
      <c r="M71" s="99"/>
      <c r="N71" s="99"/>
      <c r="O71" s="99"/>
      <c r="P71" s="99"/>
    </row>
    <row r="72" spans="1:16" x14ac:dyDescent="0.25">
      <c r="A72" s="99"/>
      <c r="B72" s="99"/>
      <c r="C72" s="99"/>
      <c r="D72" s="99"/>
      <c r="E72" s="99"/>
      <c r="F72" s="99"/>
      <c r="G72" s="99"/>
      <c r="H72" s="99"/>
      <c r="I72" s="99"/>
      <c r="J72" s="99"/>
      <c r="K72" s="99"/>
      <c r="L72" s="99"/>
      <c r="M72" s="99"/>
      <c r="N72" s="99"/>
      <c r="O72" s="99"/>
      <c r="P72" s="99"/>
    </row>
    <row r="73" spans="1:16" x14ac:dyDescent="0.25">
      <c r="A73" s="99"/>
      <c r="B73" s="99"/>
      <c r="C73" s="99"/>
      <c r="D73" s="99"/>
      <c r="E73" s="99"/>
      <c r="F73" s="99"/>
      <c r="G73" s="99"/>
      <c r="H73" s="99"/>
      <c r="I73" s="99"/>
      <c r="J73" s="99"/>
      <c r="K73" s="99"/>
      <c r="L73" s="99"/>
      <c r="M73" s="99"/>
      <c r="N73" s="99"/>
      <c r="O73" s="99"/>
      <c r="P73" s="99"/>
    </row>
    <row r="74" spans="1:16" x14ac:dyDescent="0.25">
      <c r="A74" s="99"/>
      <c r="B74" s="99"/>
      <c r="C74" s="99"/>
      <c r="D74" s="99"/>
      <c r="E74" s="99"/>
      <c r="F74" s="99"/>
      <c r="G74" s="99"/>
      <c r="H74" s="99"/>
      <c r="I74" s="99"/>
      <c r="J74" s="99"/>
      <c r="K74" s="99"/>
      <c r="L74" s="99"/>
      <c r="M74" s="99"/>
      <c r="N74" s="99"/>
      <c r="O74" s="99"/>
      <c r="P74" s="99"/>
    </row>
    <row r="75" spans="1:16" x14ac:dyDescent="0.25">
      <c r="A75" s="99"/>
      <c r="B75" s="99"/>
      <c r="C75" s="99"/>
      <c r="D75" s="99"/>
      <c r="E75" s="99"/>
      <c r="F75" s="99"/>
      <c r="G75" s="99"/>
      <c r="H75" s="99"/>
      <c r="I75" s="99"/>
      <c r="J75" s="99"/>
      <c r="K75" s="99"/>
      <c r="L75" s="99"/>
      <c r="M75" s="99"/>
      <c r="N75" s="99"/>
      <c r="O75" s="99"/>
      <c r="P75" s="99"/>
    </row>
    <row r="78" spans="1:16" x14ac:dyDescent="0.25">
      <c r="M78" s="39"/>
      <c r="O78"/>
    </row>
  </sheetData>
  <sheetProtection algorithmName="SHA-512" hashValue="ZzDXAi4DN6pF9TdjFoqAW+/HSKEo9+ARF/f9fgRxR5UK6pofX44bR2sjDD4L83Ftv+Z2YVpmUZSNx7uL8y3Eog==" saltValue="uA7QIXvEUvqTkTR9CtSspg==" spinCount="100000" sheet="1"/>
  <mergeCells count="79">
    <mergeCell ref="A8:A9"/>
    <mergeCell ref="A68:P75"/>
    <mergeCell ref="L63:P65"/>
    <mergeCell ref="B63:B64"/>
    <mergeCell ref="C63:C64"/>
    <mergeCell ref="D63:D64"/>
    <mergeCell ref="E63:E64"/>
    <mergeCell ref="G63:G64"/>
    <mergeCell ref="H63:K65"/>
    <mergeCell ref="B58:E58"/>
    <mergeCell ref="B9:E9"/>
    <mergeCell ref="G9:P9"/>
    <mergeCell ref="A35:E35"/>
    <mergeCell ref="G35:P35"/>
    <mergeCell ref="B36:E36"/>
    <mergeCell ref="G36:H36"/>
    <mergeCell ref="A7:E7"/>
    <mergeCell ref="G7:P7"/>
    <mergeCell ref="A1:E3"/>
    <mergeCell ref="G1:P3"/>
    <mergeCell ref="A5:B5"/>
    <mergeCell ref="C5:E5"/>
    <mergeCell ref="G5:H5"/>
    <mergeCell ref="I5:P5"/>
    <mergeCell ref="A6:B6"/>
    <mergeCell ref="G6:H6"/>
    <mergeCell ref="I6:P6"/>
    <mergeCell ref="C6:E6"/>
    <mergeCell ref="B37:E37"/>
    <mergeCell ref="B38:E38"/>
    <mergeCell ref="B47:E47"/>
    <mergeCell ref="B48:E48"/>
    <mergeCell ref="B49:E49"/>
    <mergeCell ref="B39:E39"/>
    <mergeCell ref="B40:E40"/>
    <mergeCell ref="B41:E41"/>
    <mergeCell ref="B42:E42"/>
    <mergeCell ref="B43:E43"/>
    <mergeCell ref="B44:E44"/>
    <mergeCell ref="B45:E45"/>
    <mergeCell ref="B46:E46"/>
    <mergeCell ref="G50:H50"/>
    <mergeCell ref="G57:H57"/>
    <mergeCell ref="B54:E54"/>
    <mergeCell ref="B55:E55"/>
    <mergeCell ref="B56:E56"/>
    <mergeCell ref="B57:E57"/>
    <mergeCell ref="G54:H54"/>
    <mergeCell ref="G55:H55"/>
    <mergeCell ref="B50:E50"/>
    <mergeCell ref="B51:E51"/>
    <mergeCell ref="B52:E52"/>
    <mergeCell ref="B53:E53"/>
    <mergeCell ref="G56:H56"/>
    <mergeCell ref="G51:H51"/>
    <mergeCell ref="G52:H52"/>
    <mergeCell ref="G53:H53"/>
    <mergeCell ref="G37:H37"/>
    <mergeCell ref="G38:H38"/>
    <mergeCell ref="G47:H47"/>
    <mergeCell ref="G48:H48"/>
    <mergeCell ref="G49:H49"/>
    <mergeCell ref="G39:H39"/>
    <mergeCell ref="G40:H40"/>
    <mergeCell ref="G41:H41"/>
    <mergeCell ref="G42:H42"/>
    <mergeCell ref="G43:H43"/>
    <mergeCell ref="G44:H44"/>
    <mergeCell ref="G45:H45"/>
    <mergeCell ref="G46:H46"/>
    <mergeCell ref="A65:A66"/>
    <mergeCell ref="G58:H58"/>
    <mergeCell ref="G59:H59"/>
    <mergeCell ref="G60:H60"/>
    <mergeCell ref="G61:H61"/>
    <mergeCell ref="A63:A64"/>
    <mergeCell ref="B59:E59"/>
    <mergeCell ref="B60:E60"/>
    <mergeCell ref="B61:E61"/>
  </mergeCells>
  <conditionalFormatting sqref="D10:E34 L10:L34">
    <cfRule type="expression" dxfId="12" priority="35">
      <formula>$A10="Type of Improvement"</formula>
    </cfRule>
    <cfRule type="expression" dxfId="11" priority="50">
      <formula>$A10="Energy Star Ceiling Fan"</formula>
    </cfRule>
    <cfRule type="expression" dxfId="10" priority="51">
      <formula>$A10="LED Traffic Signal"</formula>
    </cfRule>
    <cfRule type="expression" dxfId="9" priority="52">
      <formula>$A10="Energy Star Residential Fixture"</formula>
    </cfRule>
    <cfRule type="expression" dxfId="8" priority="53">
      <formula>$A10="LED Exit Sign"</formula>
    </cfRule>
    <cfRule type="expression" dxfId="7" priority="54">
      <formula>$A10="Light Emitting Diode (LED)"</formula>
    </cfRule>
    <cfRule type="expression" dxfId="6" priority="55">
      <formula>$A10="High Intensity Discharge (HID)"</formula>
    </cfRule>
    <cfRule type="expression" dxfId="5" priority="56">
      <formula>$A10="Compact Flourescent"</formula>
    </cfRule>
  </conditionalFormatting>
  <conditionalFormatting sqref="G10:H34">
    <cfRule type="expression" dxfId="4" priority="15">
      <formula>$A10="LED Traffic Signal"</formula>
    </cfRule>
    <cfRule type="expression" dxfId="3" priority="16">
      <formula>$A10="LED Exit Sign"</formula>
    </cfRule>
    <cfRule type="expression" dxfId="2" priority="17">
      <formula>$A10="Type of Improvement"</formula>
    </cfRule>
  </conditionalFormatting>
  <conditionalFormatting sqref="H10:H34">
    <cfRule type="expression" dxfId="1" priority="19">
      <formula>$A10="Energy Star Ceiling Fan"</formula>
    </cfRule>
    <cfRule type="expression" dxfId="0" priority="20">
      <formula>$A10="Energy Star Residential Fixture"</formula>
    </cfRule>
  </conditionalFormatting>
  <pageMargins left="0.9" right="0.5" top="0.5" bottom="0.5" header="0" footer="0"/>
  <pageSetup scale="6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Sheet2!$B$5:$B$15</xm:f>
          </x14:formula1>
          <xm:sqref>A10:A34</xm:sqref>
        </x14:dataValidation>
        <x14:dataValidation type="list" allowBlank="1" showInputMessage="1" showErrorMessage="1" xr:uid="{00000000-0002-0000-0000-000001000000}">
          <x14:formula1>
            <xm:f>Sheet2!$C$5:$C$6</xm:f>
          </x14:formula1>
          <xm:sqref>M10:M34 M37:M61</xm:sqref>
        </x14:dataValidation>
        <x14:dataValidation type="list" allowBlank="1" showInputMessage="1" showErrorMessage="1" xr:uid="{00000000-0002-0000-0000-000002000000}">
          <x14:formula1>
            <xm:f>Sheet2!$D$5:$D$10</xm:f>
          </x14:formula1>
          <xm:sqref>A37:A61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8743-D34F-406F-B5AA-8F4AB4CE1848}">
  <dimension ref="B5:E15"/>
  <sheetViews>
    <sheetView workbookViewId="0">
      <selection activeCell="P23" sqref="P23"/>
    </sheetView>
  </sheetViews>
  <sheetFormatPr defaultRowHeight="15" x14ac:dyDescent="0.25"/>
  <cols>
    <col min="2" max="2" width="28.5703125" bestFit="1" customWidth="1"/>
    <col min="3" max="3" width="4.5703125" bestFit="1" customWidth="1"/>
    <col min="4" max="4" width="14.140625" bestFit="1" customWidth="1"/>
    <col min="5" max="5" width="19.140625" bestFit="1" customWidth="1"/>
  </cols>
  <sheetData>
    <row r="5" spans="2:5" x14ac:dyDescent="0.25">
      <c r="B5" s="15" t="s">
        <v>30</v>
      </c>
      <c r="C5" s="13">
        <v>1</v>
      </c>
      <c r="D5" s="15" t="s">
        <v>33</v>
      </c>
      <c r="E5" t="s">
        <v>39</v>
      </c>
    </row>
    <row r="6" spans="2:5" x14ac:dyDescent="0.25">
      <c r="B6" s="12" t="s">
        <v>31</v>
      </c>
      <c r="C6" s="13">
        <v>1.1499999999999999</v>
      </c>
      <c r="D6" s="12" t="s">
        <v>14</v>
      </c>
      <c r="E6" s="27">
        <f>SUM(Sheet1!N37:N61)</f>
        <v>0</v>
      </c>
    </row>
    <row r="7" spans="2:5" x14ac:dyDescent="0.25">
      <c r="B7" s="12" t="s">
        <v>22</v>
      </c>
      <c r="D7" s="12" t="s">
        <v>15</v>
      </c>
    </row>
    <row r="8" spans="2:5" x14ac:dyDescent="0.25">
      <c r="B8" s="12" t="s">
        <v>23</v>
      </c>
      <c r="D8" s="12" t="s">
        <v>16</v>
      </c>
    </row>
    <row r="9" spans="2:5" x14ac:dyDescent="0.25">
      <c r="B9" s="12" t="s">
        <v>24</v>
      </c>
      <c r="D9" s="12" t="s">
        <v>17</v>
      </c>
    </row>
    <row r="10" spans="2:5" x14ac:dyDescent="0.25">
      <c r="B10" s="12" t="s">
        <v>25</v>
      </c>
      <c r="D10" s="12" t="s">
        <v>34</v>
      </c>
    </row>
    <row r="11" spans="2:5" x14ac:dyDescent="0.25">
      <c r="B11" s="12" t="s">
        <v>26</v>
      </c>
    </row>
    <row r="12" spans="2:5" x14ac:dyDescent="0.25">
      <c r="B12" s="12" t="s">
        <v>27</v>
      </c>
    </row>
    <row r="13" spans="2:5" x14ac:dyDescent="0.25">
      <c r="B13" s="12" t="s">
        <v>32</v>
      </c>
    </row>
    <row r="14" spans="2:5" x14ac:dyDescent="0.25">
      <c r="B14" s="12" t="s">
        <v>28</v>
      </c>
    </row>
    <row r="15" spans="2:5" x14ac:dyDescent="0.25">
      <c r="B15" s="1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St of NE, Energy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Hauschild</dc:creator>
  <cp:lastModifiedBy>Orth, Shawna</cp:lastModifiedBy>
  <cp:lastPrinted>2024-02-28T19:59:42Z</cp:lastPrinted>
  <dcterms:created xsi:type="dcterms:W3CDTF">2011-04-07T15:43:24Z</dcterms:created>
  <dcterms:modified xsi:type="dcterms:W3CDTF">2025-02-07T22:41:02Z</dcterms:modified>
</cp:coreProperties>
</file>